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0.13.23\"/>
    </mc:Choice>
  </mc:AlternateContent>
  <xr:revisionPtr revIDLastSave="0" documentId="8_{B9C3E9A3-DAD9-4450-9C78-CC3D45FB35EC}" xr6:coauthVersionLast="47" xr6:coauthVersionMax="47" xr10:uidLastSave="{00000000-0000-0000-0000-000000000000}"/>
  <bookViews>
    <workbookView xWindow="26688" yWindow="5952" windowWidth="16188" windowHeight="13824" xr2:uid="{00000000-000D-0000-FFFF-FFFF00000000}"/>
  </bookViews>
  <sheets>
    <sheet name="Bonus" sheetId="1" r:id="rId1"/>
    <sheet name="Info" sheetId="2" r:id="rId2"/>
    <sheet name="Fuel" sheetId="3" r:id="rId3"/>
  </sheets>
  <definedNames>
    <definedName name="_xlnm._FilterDatabase" localSheetId="0" hidden="1">Bonus!$A$5:$Z$148</definedName>
    <definedName name="_xlnm._FilterDatabase" localSheetId="2" hidden="1">Fuel!$A$2:$K$188</definedName>
    <definedName name="Z_51D84B66_154C_4914_B4D8_68BAD4FA2497_.wvu.FilterData" localSheetId="0" hidden="1">Bonus!$A$5:$J$140</definedName>
    <definedName name="Z_E79DEA3B_46CA_48AC_9910_0CCE94AA131D_.wvu.FilterData" localSheetId="0" hidden="1">Bonus!$E$5:$J$140</definedName>
  </definedNames>
  <calcPr calcId="191029"/>
  <customWorkbookViews>
    <customWorkbookView name="Filter 1" guid="{E79DEA3B-46CA-48AC-9910-0CCE94AA131D}" maximized="1" windowWidth="0" windowHeight="0" activeSheetId="0"/>
    <customWorkbookView name="Filter 2" guid="{51D84B66-154C-4914-B4D8-68BAD4FA249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1" i="3" l="1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X148" i="1"/>
  <c r="Q148" i="1"/>
  <c r="G148" i="1"/>
  <c r="H148" i="1" s="1"/>
  <c r="F148" i="1"/>
  <c r="X147" i="1"/>
  <c r="Q147" i="1"/>
  <c r="G147" i="1"/>
  <c r="H147" i="1" s="1"/>
  <c r="F147" i="1"/>
  <c r="G146" i="1"/>
  <c r="H146" i="1" s="1"/>
  <c r="F146" i="1"/>
  <c r="H145" i="1"/>
  <c r="G145" i="1"/>
  <c r="F145" i="1"/>
  <c r="X144" i="1"/>
  <c r="Q144" i="1"/>
  <c r="G144" i="1"/>
  <c r="H144" i="1" s="1"/>
  <c r="F144" i="1"/>
  <c r="X143" i="1"/>
  <c r="Q143" i="1"/>
  <c r="G143" i="1"/>
  <c r="H143" i="1" s="1"/>
  <c r="F143" i="1"/>
  <c r="X142" i="1"/>
  <c r="G142" i="1"/>
  <c r="F142" i="1"/>
  <c r="H142" i="1" s="1"/>
  <c r="G141" i="1"/>
  <c r="H141" i="1" s="1"/>
  <c r="F141" i="1"/>
  <c r="G140" i="1"/>
  <c r="H140" i="1" s="1"/>
  <c r="F140" i="1"/>
  <c r="X139" i="1"/>
  <c r="Q139" i="1"/>
  <c r="G139" i="1"/>
  <c r="H139" i="1" s="1"/>
  <c r="F139" i="1"/>
  <c r="G138" i="1"/>
  <c r="H138" i="1" s="1"/>
  <c r="F138" i="1"/>
  <c r="X137" i="1"/>
  <c r="Q137" i="1"/>
  <c r="G137" i="1"/>
  <c r="H137" i="1" s="1"/>
  <c r="F137" i="1"/>
  <c r="G136" i="1"/>
  <c r="H136" i="1" s="1"/>
  <c r="F136" i="1"/>
  <c r="G135" i="1"/>
  <c r="H135" i="1" s="1"/>
  <c r="F135" i="1"/>
  <c r="H134" i="1"/>
  <c r="G134" i="1"/>
  <c r="F134" i="1"/>
  <c r="X133" i="1"/>
  <c r="Q133" i="1"/>
  <c r="G133" i="1"/>
  <c r="H133" i="1" s="1"/>
  <c r="F133" i="1"/>
  <c r="X132" i="1"/>
  <c r="Q132" i="1"/>
  <c r="G132" i="1"/>
  <c r="H132" i="1" s="1"/>
  <c r="F132" i="1"/>
  <c r="X131" i="1"/>
  <c r="Q131" i="1"/>
  <c r="G131" i="1"/>
  <c r="H131" i="1" s="1"/>
  <c r="F131" i="1"/>
  <c r="G130" i="1"/>
  <c r="H130" i="1" s="1"/>
  <c r="F130" i="1"/>
  <c r="X129" i="1"/>
  <c r="Q129" i="1"/>
  <c r="G129" i="1"/>
  <c r="H129" i="1" s="1"/>
  <c r="F129" i="1"/>
  <c r="G128" i="1"/>
  <c r="H128" i="1" s="1"/>
  <c r="F128" i="1"/>
  <c r="X127" i="1"/>
  <c r="Q127" i="1"/>
  <c r="G127" i="1"/>
  <c r="H127" i="1" s="1"/>
  <c r="F127" i="1"/>
  <c r="G126" i="1"/>
  <c r="H126" i="1" s="1"/>
  <c r="F126" i="1"/>
  <c r="G125" i="1"/>
  <c r="H125" i="1" s="1"/>
  <c r="F125" i="1"/>
  <c r="H124" i="1"/>
  <c r="G124" i="1"/>
  <c r="F124" i="1"/>
  <c r="G123" i="1"/>
  <c r="H123" i="1" s="1"/>
  <c r="G122" i="1"/>
  <c r="H122" i="1" s="1"/>
  <c r="F122" i="1"/>
  <c r="X121" i="1"/>
  <c r="Q121" i="1"/>
  <c r="G121" i="1"/>
  <c r="H121" i="1" s="1"/>
  <c r="F121" i="1"/>
  <c r="G120" i="1"/>
  <c r="H120" i="1" s="1"/>
  <c r="F120" i="1"/>
  <c r="X119" i="1"/>
  <c r="Q119" i="1"/>
  <c r="G119" i="1"/>
  <c r="H119" i="1" s="1"/>
  <c r="F119" i="1"/>
  <c r="G118" i="1"/>
  <c r="H118" i="1" s="1"/>
  <c r="F118" i="1"/>
  <c r="X117" i="1"/>
  <c r="Q117" i="1"/>
  <c r="G117" i="1"/>
  <c r="H117" i="1" s="1"/>
  <c r="F117" i="1"/>
  <c r="X116" i="1"/>
  <c r="Q116" i="1"/>
  <c r="G116" i="1"/>
  <c r="H116" i="1" s="1"/>
  <c r="F116" i="1"/>
  <c r="X115" i="1"/>
  <c r="Q115" i="1"/>
  <c r="G115" i="1"/>
  <c r="F115" i="1"/>
  <c r="H115" i="1" s="1"/>
  <c r="G114" i="1"/>
  <c r="H114" i="1" s="1"/>
  <c r="X113" i="1"/>
  <c r="Q113" i="1"/>
  <c r="G113" i="1"/>
  <c r="H113" i="1" s="1"/>
  <c r="F113" i="1"/>
  <c r="Q112" i="1"/>
  <c r="G112" i="1"/>
  <c r="H112" i="1" s="1"/>
  <c r="F112" i="1"/>
  <c r="X111" i="1"/>
  <c r="Q111" i="1"/>
  <c r="G111" i="1"/>
  <c r="F111" i="1"/>
  <c r="H111" i="1" s="1"/>
  <c r="Q110" i="1"/>
  <c r="H110" i="1"/>
  <c r="G110" i="1"/>
  <c r="F110" i="1"/>
  <c r="X109" i="1"/>
  <c r="Q109" i="1"/>
  <c r="G109" i="1"/>
  <c r="H109" i="1" s="1"/>
  <c r="F109" i="1"/>
  <c r="X108" i="1"/>
  <c r="Q108" i="1"/>
  <c r="G108" i="1"/>
  <c r="H108" i="1" s="1"/>
  <c r="F108" i="1"/>
  <c r="G107" i="1"/>
  <c r="H107" i="1" s="1"/>
  <c r="F107" i="1"/>
  <c r="X106" i="1"/>
  <c r="G106" i="1"/>
  <c r="F106" i="1"/>
  <c r="H106" i="1" s="1"/>
  <c r="X105" i="1"/>
  <c r="Q105" i="1"/>
  <c r="H105" i="1"/>
  <c r="G105" i="1"/>
  <c r="F105" i="1"/>
  <c r="X104" i="1"/>
  <c r="Q104" i="1"/>
  <c r="G104" i="1"/>
  <c r="H104" i="1" s="1"/>
  <c r="F104" i="1"/>
  <c r="H103" i="1"/>
  <c r="G103" i="1"/>
  <c r="F103" i="1"/>
  <c r="X102" i="1"/>
  <c r="Q102" i="1"/>
  <c r="G102" i="1"/>
  <c r="H102" i="1" s="1"/>
  <c r="F102" i="1"/>
  <c r="H101" i="1"/>
  <c r="G101" i="1"/>
  <c r="F101" i="1"/>
  <c r="X100" i="1"/>
  <c r="Q100" i="1"/>
  <c r="G100" i="1"/>
  <c r="H100" i="1" s="1"/>
  <c r="F100" i="1"/>
  <c r="X99" i="1"/>
  <c r="Q99" i="1"/>
  <c r="H99" i="1"/>
  <c r="G99" i="1"/>
  <c r="F99" i="1"/>
  <c r="X98" i="1"/>
  <c r="Q98" i="1"/>
  <c r="G98" i="1"/>
  <c r="H98" i="1" s="1"/>
  <c r="F98" i="1"/>
  <c r="Q97" i="1"/>
  <c r="G97" i="1"/>
  <c r="F97" i="1"/>
  <c r="H97" i="1" s="1"/>
  <c r="X96" i="1"/>
  <c r="Q96" i="1"/>
  <c r="H96" i="1"/>
  <c r="G96" i="1"/>
  <c r="F96" i="1"/>
  <c r="G95" i="1"/>
  <c r="F95" i="1"/>
  <c r="H95" i="1" s="1"/>
  <c r="G94" i="1"/>
  <c r="F94" i="1"/>
  <c r="H94" i="1" s="1"/>
  <c r="G93" i="1"/>
  <c r="H93" i="1" s="1"/>
  <c r="G92" i="1"/>
  <c r="F92" i="1"/>
  <c r="H92" i="1" s="1"/>
  <c r="G91" i="1"/>
  <c r="F91" i="1"/>
  <c r="H91" i="1" s="1"/>
  <c r="G90" i="1"/>
  <c r="H90" i="1" s="1"/>
  <c r="F90" i="1"/>
  <c r="X89" i="1"/>
  <c r="Q89" i="1"/>
  <c r="G89" i="1"/>
  <c r="F89" i="1"/>
  <c r="H89" i="1" s="1"/>
  <c r="Q88" i="1"/>
  <c r="H88" i="1"/>
  <c r="G88" i="1"/>
  <c r="F88" i="1"/>
  <c r="G87" i="1"/>
  <c r="H87" i="1" s="1"/>
  <c r="F87" i="1"/>
  <c r="X86" i="1"/>
  <c r="Q86" i="1"/>
  <c r="H86" i="1"/>
  <c r="G86" i="1"/>
  <c r="F86" i="1"/>
  <c r="G85" i="1"/>
  <c r="H85" i="1" s="1"/>
  <c r="F85" i="1"/>
  <c r="X84" i="1"/>
  <c r="Q84" i="1"/>
  <c r="H84" i="1"/>
  <c r="G84" i="1"/>
  <c r="F84" i="1"/>
  <c r="X83" i="1"/>
  <c r="Q83" i="1"/>
  <c r="G83" i="1"/>
  <c r="H83" i="1" s="1"/>
  <c r="F83" i="1"/>
  <c r="H82" i="1"/>
  <c r="G82" i="1"/>
  <c r="F82" i="1"/>
  <c r="G81" i="1"/>
  <c r="H81" i="1" s="1"/>
  <c r="X80" i="1"/>
  <c r="Q80" i="1"/>
  <c r="H80" i="1"/>
  <c r="G80" i="1"/>
  <c r="F80" i="1"/>
  <c r="G79" i="1"/>
  <c r="H79" i="1" s="1"/>
  <c r="F79" i="1"/>
  <c r="X78" i="1"/>
  <c r="Q78" i="1"/>
  <c r="H78" i="1"/>
  <c r="G78" i="1"/>
  <c r="F78" i="1"/>
  <c r="Q77" i="1"/>
  <c r="G77" i="1"/>
  <c r="H77" i="1" s="1"/>
  <c r="F77" i="1"/>
  <c r="G76" i="1"/>
  <c r="H76" i="1" s="1"/>
  <c r="F76" i="1"/>
  <c r="F75" i="1"/>
  <c r="X74" i="1"/>
  <c r="Q74" i="1"/>
  <c r="G74" i="1"/>
  <c r="F74" i="1"/>
  <c r="H74" i="1" s="1"/>
  <c r="H73" i="1"/>
  <c r="G73" i="1"/>
  <c r="G72" i="1"/>
  <c r="H72" i="1" s="1"/>
  <c r="G71" i="1"/>
  <c r="H71" i="1" s="1"/>
  <c r="F71" i="1"/>
  <c r="G70" i="1"/>
  <c r="H70" i="1" s="1"/>
  <c r="F70" i="1"/>
  <c r="G69" i="1"/>
  <c r="H69" i="1" s="1"/>
  <c r="F69" i="1"/>
  <c r="Q68" i="1"/>
  <c r="G68" i="1"/>
  <c r="H68" i="1" s="1"/>
  <c r="F68" i="1"/>
  <c r="H67" i="1"/>
  <c r="G67" i="1"/>
  <c r="Q66" i="1"/>
  <c r="G66" i="1"/>
  <c r="H66" i="1" s="1"/>
  <c r="F66" i="1"/>
  <c r="X65" i="1"/>
  <c r="Q65" i="1"/>
  <c r="H65" i="1"/>
  <c r="G65" i="1"/>
  <c r="F65" i="1"/>
  <c r="X64" i="1"/>
  <c r="Q64" i="1"/>
  <c r="G64" i="1"/>
  <c r="H64" i="1" s="1"/>
  <c r="F64" i="1"/>
  <c r="X63" i="1"/>
  <c r="Q63" i="1"/>
  <c r="G63" i="1"/>
  <c r="H63" i="1" s="1"/>
  <c r="F63" i="1"/>
  <c r="X62" i="1"/>
  <c r="Q62" i="1"/>
  <c r="H62" i="1"/>
  <c r="G62" i="1"/>
  <c r="F62" i="1"/>
  <c r="G61" i="1"/>
  <c r="H61" i="1" s="1"/>
  <c r="F61" i="1"/>
  <c r="G60" i="1"/>
  <c r="H60" i="1" s="1"/>
  <c r="F60" i="1"/>
  <c r="X59" i="1"/>
  <c r="Q59" i="1"/>
  <c r="G59" i="1"/>
  <c r="H59" i="1" s="1"/>
  <c r="F59" i="1"/>
  <c r="X58" i="1"/>
  <c r="Q58" i="1"/>
  <c r="H58" i="1"/>
  <c r="G58" i="1"/>
  <c r="F58" i="1"/>
  <c r="G57" i="1"/>
  <c r="H57" i="1" s="1"/>
  <c r="F57" i="1"/>
  <c r="G56" i="1"/>
  <c r="H56" i="1" s="1"/>
  <c r="F56" i="1"/>
  <c r="X55" i="1"/>
  <c r="Q55" i="1"/>
  <c r="G55" i="1"/>
  <c r="H55" i="1" s="1"/>
  <c r="F55" i="1"/>
  <c r="G54" i="1"/>
  <c r="H54" i="1" s="1"/>
  <c r="F54" i="1"/>
  <c r="X53" i="1"/>
  <c r="Q53" i="1"/>
  <c r="G53" i="1"/>
  <c r="H53" i="1" s="1"/>
  <c r="F53" i="1"/>
  <c r="X52" i="1"/>
  <c r="Q52" i="1"/>
  <c r="H52" i="1"/>
  <c r="G52" i="1"/>
  <c r="F52" i="1"/>
  <c r="X51" i="1"/>
  <c r="Q51" i="1"/>
  <c r="G51" i="1"/>
  <c r="F51" i="1"/>
  <c r="H51" i="1" s="1"/>
  <c r="H50" i="1"/>
  <c r="G50" i="1"/>
  <c r="F50" i="1"/>
  <c r="G49" i="1"/>
  <c r="H49" i="1" s="1"/>
  <c r="F49" i="1"/>
  <c r="X48" i="1"/>
  <c r="Q48" i="1"/>
  <c r="H48" i="1"/>
  <c r="G48" i="1"/>
  <c r="F48" i="1"/>
  <c r="G47" i="1"/>
  <c r="H47" i="1" s="1"/>
  <c r="F47" i="1"/>
  <c r="G46" i="1"/>
  <c r="H46" i="1" s="1"/>
  <c r="F46" i="1"/>
  <c r="H45" i="1"/>
  <c r="G45" i="1"/>
  <c r="F45" i="1"/>
  <c r="G44" i="1"/>
  <c r="H44" i="1" s="1"/>
  <c r="F44" i="1"/>
  <c r="X43" i="1"/>
  <c r="Q43" i="1"/>
  <c r="H43" i="1"/>
  <c r="G43" i="1"/>
  <c r="F43" i="1"/>
  <c r="G42" i="1"/>
  <c r="H42" i="1" s="1"/>
  <c r="F42" i="1"/>
  <c r="G41" i="1"/>
  <c r="H41" i="1" s="1"/>
  <c r="F41" i="1"/>
  <c r="G40" i="1"/>
  <c r="H40" i="1" s="1"/>
  <c r="F40" i="1"/>
  <c r="X39" i="1"/>
  <c r="Q39" i="1"/>
  <c r="G39" i="1"/>
  <c r="H39" i="1" s="1"/>
  <c r="F39" i="1"/>
  <c r="G38" i="1"/>
  <c r="H38" i="1" s="1"/>
  <c r="F38" i="1"/>
  <c r="G37" i="1"/>
  <c r="F37" i="1"/>
  <c r="H37" i="1" s="1"/>
  <c r="H36" i="1"/>
  <c r="G36" i="1"/>
  <c r="F36" i="1"/>
  <c r="G35" i="1"/>
  <c r="H35" i="1" s="1"/>
  <c r="F35" i="1"/>
  <c r="G34" i="1"/>
  <c r="H34" i="1" s="1"/>
  <c r="F34" i="1"/>
  <c r="X33" i="1"/>
  <c r="Q33" i="1"/>
  <c r="G33" i="1"/>
  <c r="H33" i="1" s="1"/>
  <c r="F33" i="1"/>
  <c r="X32" i="1"/>
  <c r="G32" i="1"/>
  <c r="H32" i="1" s="1"/>
  <c r="F32" i="1"/>
  <c r="G31" i="1"/>
  <c r="H31" i="1" s="1"/>
  <c r="F31" i="1"/>
  <c r="G30" i="1"/>
  <c r="F30" i="1"/>
  <c r="H30" i="1" s="1"/>
  <c r="Q29" i="1"/>
  <c r="H29" i="1"/>
  <c r="G29" i="1"/>
  <c r="F29" i="1"/>
  <c r="G28" i="1"/>
  <c r="H28" i="1" s="1"/>
  <c r="F28" i="1"/>
  <c r="G27" i="1"/>
  <c r="H27" i="1" s="1"/>
  <c r="F27" i="1"/>
  <c r="X26" i="1"/>
  <c r="Q26" i="1"/>
  <c r="G26" i="1"/>
  <c r="H26" i="1" s="1"/>
  <c r="F26" i="1"/>
  <c r="G25" i="1"/>
  <c r="H25" i="1" s="1"/>
  <c r="F25" i="1"/>
  <c r="G24" i="1"/>
  <c r="H24" i="1" s="1"/>
  <c r="F24" i="1"/>
  <c r="H23" i="1"/>
  <c r="G23" i="1"/>
  <c r="X22" i="1"/>
  <c r="Q22" i="1"/>
  <c r="H22" i="1"/>
  <c r="G22" i="1"/>
  <c r="F22" i="1"/>
  <c r="G21" i="1"/>
  <c r="H21" i="1" s="1"/>
  <c r="F21" i="1"/>
  <c r="X20" i="1"/>
  <c r="Q20" i="1"/>
  <c r="H20" i="1"/>
  <c r="G20" i="1"/>
  <c r="F20" i="1"/>
  <c r="F19" i="1"/>
  <c r="G18" i="1"/>
  <c r="F18" i="1"/>
  <c r="H18" i="1" s="1"/>
  <c r="G17" i="1"/>
  <c r="H17" i="1" s="1"/>
  <c r="F17" i="1"/>
  <c r="X16" i="1"/>
  <c r="Q16" i="1"/>
  <c r="G16" i="1"/>
  <c r="F16" i="1"/>
  <c r="H16" i="1" s="1"/>
  <c r="G15" i="1"/>
  <c r="H15" i="1" s="1"/>
  <c r="F15" i="1"/>
  <c r="X14" i="1"/>
  <c r="Q14" i="1"/>
  <c r="G14" i="1"/>
  <c r="F14" i="1"/>
  <c r="H14" i="1" s="1"/>
  <c r="X13" i="1"/>
  <c r="Q13" i="1"/>
  <c r="G13" i="1"/>
  <c r="H13" i="1" s="1"/>
  <c r="F13" i="1"/>
  <c r="G12" i="1"/>
  <c r="F12" i="1"/>
  <c r="H12" i="1" s="1"/>
  <c r="X11" i="1"/>
  <c r="Q11" i="1"/>
  <c r="G11" i="1"/>
  <c r="H11" i="1" s="1"/>
  <c r="F11" i="1"/>
  <c r="G10" i="1"/>
  <c r="F10" i="1"/>
  <c r="H10" i="1" s="1"/>
  <c r="G9" i="1"/>
  <c r="H9" i="1" s="1"/>
  <c r="F9" i="1"/>
  <c r="G8" i="1"/>
  <c r="F8" i="1"/>
  <c r="G7" i="1"/>
  <c r="F7" i="1"/>
  <c r="H7" i="1" s="1"/>
  <c r="G6" i="1"/>
  <c r="H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color rgb="FF000000"/>
            <rFont val="Arial"/>
          </rPr>
          <t>OTR APU</t>
        </r>
      </text>
    </comment>
    <comment ref="A5" authorId="0" shapeId="0" xr:uid="{00000000-0006-0000-0200-000002000000}">
      <text>
        <r>
          <rPr>
            <sz val="10"/>
            <color rgb="FF000000"/>
            <rFont val="Arial"/>
          </rPr>
          <t>OTR APU</t>
        </r>
      </text>
    </comment>
    <comment ref="A7" authorId="0" shapeId="0" xr:uid="{00000000-0006-0000-0200-000003000000}">
      <text>
        <r>
          <rPr>
            <sz val="10"/>
            <color rgb="FF000000"/>
            <rFont val="Arial"/>
          </rPr>
          <t>Lease no tracking</t>
        </r>
      </text>
    </comment>
    <comment ref="A8" authorId="0" shapeId="0" xr:uid="{00000000-0006-0000-0200-000004000000}">
      <text>
        <r>
          <rPr>
            <sz val="10"/>
            <color rgb="FF000000"/>
            <rFont val="Arial"/>
          </rPr>
          <t>Lease Op no need to call</t>
        </r>
      </text>
    </comment>
    <comment ref="A11" authorId="0" shapeId="0" xr:uid="{00000000-0006-0000-0200-000005000000}">
      <text>
        <r>
          <rPr>
            <sz val="10"/>
            <color rgb="FF000000"/>
            <rFont val="Arial"/>
          </rPr>
          <t>Albertsons APU 8% no longer here</t>
        </r>
      </text>
    </comment>
    <comment ref="A12" authorId="0" shapeId="0" xr:uid="{00000000-0006-0000-0200-000006000000}">
      <text>
        <r>
          <rPr>
            <sz val="10"/>
            <color rgb="FF000000"/>
            <rFont val="Arial"/>
          </rPr>
          <t>FedEx solo no APU 15%</t>
        </r>
      </text>
    </comment>
    <comment ref="A13" authorId="0" shapeId="0" xr:uid="{00000000-0006-0000-0200-000007000000}">
      <text>
        <r>
          <rPr>
            <sz val="10"/>
            <color rgb="FF000000"/>
            <rFont val="Arial"/>
          </rPr>
          <t>Reno FedEx</t>
        </r>
      </text>
    </comment>
    <comment ref="A15" authorId="0" shapeId="0" xr:uid="{00000000-0006-0000-0200-000008000000}">
      <text>
        <r>
          <rPr>
            <sz val="10"/>
            <color rgb="FF000000"/>
            <rFont val="Arial"/>
          </rPr>
          <t>FedEx solo no APU 15%</t>
        </r>
      </text>
    </comment>
    <comment ref="A16" authorId="0" shapeId="0" xr:uid="{00000000-0006-0000-0200-000009000000}">
      <text>
        <r>
          <rPr>
            <sz val="10"/>
            <color rgb="FF000000"/>
            <rFont val="Arial"/>
          </rPr>
          <t>OTR APU 8%</t>
        </r>
      </text>
    </comment>
    <comment ref="A17" authorId="0" shapeId="0" xr:uid="{00000000-0006-0000-0200-00000A000000}">
      <text>
        <r>
          <rPr>
            <sz val="10"/>
            <color rgb="FF000000"/>
            <rFont val="Arial"/>
          </rPr>
          <t>OTR APU</t>
        </r>
      </text>
    </comment>
    <comment ref="A18" authorId="0" shapeId="0" xr:uid="{00000000-0006-0000-0200-00000B000000}">
      <text>
        <r>
          <rPr>
            <sz val="10"/>
            <color rgb="FF000000"/>
            <rFont val="Arial"/>
          </rPr>
          <t>FedEx team no APU</t>
        </r>
      </text>
    </comment>
    <comment ref="A19" authorId="0" shapeId="0" xr:uid="{00000000-0006-0000-0200-00000C000000}">
      <text>
        <r>
          <rPr>
            <sz val="10"/>
            <color rgb="FF000000"/>
            <rFont val="Arial"/>
          </rPr>
          <t>FedEx local no APU 25%</t>
        </r>
      </text>
    </comment>
    <comment ref="A20" authorId="0" shapeId="0" xr:uid="{00000000-0006-0000-0200-00000D000000}">
      <text>
        <r>
          <rPr>
            <sz val="10"/>
            <color rgb="FF000000"/>
            <rFont val="Arial"/>
          </rPr>
          <t xml:space="preserve">Reno no need to call </t>
        </r>
      </text>
    </comment>
    <comment ref="A21" authorId="0" shapeId="0" xr:uid="{00000000-0006-0000-0200-00000E000000}">
      <text>
        <r>
          <rPr>
            <sz val="10"/>
            <color rgb="FF000000"/>
            <rFont val="Arial"/>
          </rPr>
          <t>Albertsons APU 8%</t>
        </r>
      </text>
    </comment>
    <comment ref="A22" authorId="0" shapeId="0" xr:uid="{00000000-0006-0000-0200-00000F000000}">
      <text>
        <r>
          <rPr>
            <sz val="10"/>
            <color rgb="FF000000"/>
            <rFont val="Arial"/>
          </rPr>
          <t>FedEx teams no APU</t>
        </r>
      </text>
    </comment>
    <comment ref="A23" authorId="0" shapeId="0" xr:uid="{00000000-0006-0000-0200-000010000000}">
      <text>
        <r>
          <rPr>
            <sz val="10"/>
            <color rgb="FF000000"/>
            <rFont val="Arial"/>
          </rPr>
          <t>FedEx teams no APU</t>
        </r>
      </text>
    </comment>
    <comment ref="A24" authorId="0" shapeId="0" xr:uid="{00000000-0006-0000-0200-000011000000}">
      <text>
        <r>
          <rPr>
            <sz val="10"/>
            <color rgb="FF000000"/>
            <rFont val="Arial"/>
          </rPr>
          <t xml:space="preserve">no longer with us no call </t>
        </r>
      </text>
    </comment>
    <comment ref="A25" authorId="0" shapeId="0" xr:uid="{00000000-0006-0000-0200-000012000000}">
      <text>
        <r>
          <rPr>
            <sz val="10"/>
            <color rgb="FF000000"/>
            <rFont val="Arial"/>
          </rPr>
          <t>FedEx team no APU</t>
        </r>
      </text>
    </comment>
    <comment ref="A26" authorId="0" shapeId="0" xr:uid="{00000000-0006-0000-0200-000013000000}">
      <text>
        <r>
          <rPr>
            <sz val="10"/>
            <color rgb="FF000000"/>
            <rFont val="Arial"/>
          </rPr>
          <t>Vegas FedEx</t>
        </r>
      </text>
    </comment>
    <comment ref="A27" authorId="0" shapeId="0" xr:uid="{00000000-0006-0000-0200-000014000000}">
      <text>
        <r>
          <rPr>
            <sz val="10"/>
            <color rgb="FF000000"/>
            <rFont val="Arial"/>
          </rPr>
          <t xml:space="preserve">lease no call </t>
        </r>
      </text>
    </comment>
    <comment ref="A28" authorId="0" shapeId="0" xr:uid="{00000000-0006-0000-0200-000015000000}">
      <text>
        <r>
          <rPr>
            <sz val="10"/>
            <color rgb="FF000000"/>
            <rFont val="Arial"/>
          </rPr>
          <t>lease no call - leaving</t>
        </r>
      </text>
    </comment>
    <comment ref="A29" authorId="0" shapeId="0" xr:uid="{00000000-0006-0000-0200-000016000000}">
      <text>
        <r>
          <rPr>
            <sz val="10"/>
            <color rgb="FF000000"/>
            <rFont val="Arial"/>
          </rPr>
          <t>FedEx team no APU</t>
        </r>
      </text>
    </comment>
    <comment ref="A30" authorId="0" shapeId="0" xr:uid="{00000000-0006-0000-0200-000017000000}">
      <text>
        <r>
          <rPr>
            <sz val="10"/>
            <color rgb="FF000000"/>
            <rFont val="Arial"/>
          </rPr>
          <t>FedEx team no APU 8%</t>
        </r>
      </text>
    </comment>
    <comment ref="A31" authorId="0" shapeId="0" xr:uid="{00000000-0006-0000-0200-000018000000}">
      <text>
        <r>
          <rPr>
            <sz val="10"/>
            <color rgb="FF000000"/>
            <rFont val="Arial"/>
          </rPr>
          <t>Local P&amp;D no APU</t>
        </r>
      </text>
    </comment>
    <comment ref="A32" authorId="0" shapeId="0" xr:uid="{00000000-0006-0000-0200-000019000000}">
      <text>
        <r>
          <rPr>
            <sz val="10"/>
            <color rgb="FF000000"/>
            <rFont val="Arial"/>
          </rPr>
          <t>FedEx teams no APU 8%</t>
        </r>
      </text>
    </comment>
    <comment ref="A33" authorId="0" shapeId="0" xr:uid="{00000000-0006-0000-0200-00001A000000}">
      <text>
        <r>
          <rPr>
            <sz val="10"/>
            <color rgb="FF000000"/>
            <rFont val="Arial"/>
          </rPr>
          <t>OTR APU 8%</t>
        </r>
      </text>
    </comment>
    <comment ref="A35" authorId="0" shapeId="0" xr:uid="{00000000-0006-0000-0200-00001B000000}">
      <text>
        <r>
          <rPr>
            <sz val="10"/>
            <color rgb="FF000000"/>
            <rFont val="Arial"/>
          </rPr>
          <t>FedEx local no APU 25%</t>
        </r>
      </text>
    </comment>
    <comment ref="A36" authorId="0" shapeId="0" xr:uid="{00000000-0006-0000-0200-00001C000000}">
      <text>
        <r>
          <rPr>
            <sz val="10"/>
            <color rgb="FF000000"/>
            <rFont val="Arial"/>
          </rPr>
          <t>FedEx team no APU</t>
        </r>
      </text>
    </comment>
    <comment ref="A37" authorId="0" shapeId="0" xr:uid="{00000000-0006-0000-0200-00001D000000}">
      <text>
        <r>
          <rPr>
            <sz val="10"/>
            <color rgb="FF000000"/>
            <rFont val="Arial"/>
          </rPr>
          <t xml:space="preserve">leaving no call </t>
        </r>
      </text>
    </comment>
    <comment ref="A39" authorId="0" shapeId="0" xr:uid="{00000000-0006-0000-0200-00001E000000}">
      <text>
        <r>
          <rPr>
            <sz val="10"/>
            <color rgb="FF000000"/>
            <rFont val="Arial"/>
          </rPr>
          <t>Albertsons - APU</t>
        </r>
      </text>
    </comment>
    <comment ref="A40" authorId="0" shapeId="0" xr:uid="{00000000-0006-0000-0200-00001F000000}">
      <text>
        <r>
          <rPr>
            <sz val="10"/>
            <color rgb="FF000000"/>
            <rFont val="Arial"/>
          </rPr>
          <t xml:space="preserve">vegas no call </t>
        </r>
      </text>
    </comment>
    <comment ref="A41" authorId="0" shapeId="0" xr:uid="{00000000-0006-0000-0200-000020000000}">
      <text>
        <r>
          <rPr>
            <sz val="10"/>
            <color rgb="FF000000"/>
            <rFont val="Arial"/>
          </rPr>
          <t>FedEx local 25% no APU</t>
        </r>
      </text>
    </comment>
    <comment ref="A42" authorId="0" shapeId="0" xr:uid="{00000000-0006-0000-0200-000021000000}">
      <text>
        <r>
          <rPr>
            <sz val="10"/>
            <color rgb="FF000000"/>
            <rFont val="Arial"/>
          </rPr>
          <t>OTR Solo APU</t>
        </r>
      </text>
    </comment>
    <comment ref="A43" authorId="0" shapeId="0" xr:uid="{00000000-0006-0000-0200-000022000000}">
      <text>
        <r>
          <rPr>
            <sz val="10"/>
            <color rgb="FF000000"/>
            <rFont val="Arial"/>
          </rPr>
          <t xml:space="preserve">no longer with us </t>
        </r>
      </text>
    </comment>
    <comment ref="A44" authorId="0" shapeId="0" xr:uid="{00000000-0006-0000-0200-000023000000}">
      <text>
        <r>
          <rPr>
            <sz val="10"/>
            <color rgb="FF000000"/>
            <rFont val="Arial"/>
          </rPr>
          <t>FedEx solo no APU 15%</t>
        </r>
      </text>
    </comment>
    <comment ref="A45" authorId="0" shapeId="0" xr:uid="{00000000-0006-0000-0200-000024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46" authorId="0" shapeId="0" xr:uid="{00000000-0006-0000-0200-000025000000}">
      <text>
        <r>
          <rPr>
            <sz val="10"/>
            <color rgb="FF000000"/>
            <rFont val="Arial"/>
          </rPr>
          <t xml:space="preserve">vegas no call </t>
        </r>
      </text>
    </comment>
    <comment ref="A47" authorId="0" shapeId="0" xr:uid="{00000000-0006-0000-0200-000026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48" authorId="0" shapeId="0" xr:uid="{00000000-0006-0000-0200-000027000000}">
      <text>
        <r>
          <rPr>
            <sz val="10"/>
            <color rgb="FF000000"/>
            <rFont val="Arial"/>
          </rPr>
          <t>FedEx local 25%</t>
        </r>
      </text>
    </comment>
    <comment ref="A49" authorId="0" shapeId="0" xr:uid="{00000000-0006-0000-0200-000028000000}">
      <text>
        <r>
          <rPr>
            <sz val="10"/>
            <color rgb="FF000000"/>
            <rFont val="Arial"/>
          </rPr>
          <t>Albertsons APU</t>
        </r>
      </text>
    </comment>
    <comment ref="A50" authorId="0" shapeId="0" xr:uid="{00000000-0006-0000-0200-000029000000}">
      <text>
        <r>
          <rPr>
            <sz val="10"/>
            <color rgb="FF000000"/>
            <rFont val="Arial"/>
          </rPr>
          <t>Local P&amp;D 25% no APU</t>
        </r>
      </text>
    </comment>
    <comment ref="A51" authorId="0" shapeId="0" xr:uid="{00000000-0006-0000-0200-00002A000000}">
      <text>
        <r>
          <rPr>
            <sz val="10"/>
            <color rgb="FF000000"/>
            <rFont val="Arial"/>
          </rPr>
          <t>FedEx team no APU</t>
        </r>
      </text>
    </comment>
    <comment ref="A53" authorId="0" shapeId="0" xr:uid="{00000000-0006-0000-0200-00002B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54" authorId="0" shapeId="0" xr:uid="{00000000-0006-0000-0200-00002C000000}">
      <text>
        <r>
          <rPr>
            <sz val="10"/>
            <color rgb="FF000000"/>
            <rFont val="Arial"/>
          </rPr>
          <t>FedEx team no APU</t>
        </r>
      </text>
    </comment>
    <comment ref="A55" authorId="0" shapeId="0" xr:uid="{00000000-0006-0000-0200-00002D000000}">
      <text>
        <r>
          <rPr>
            <sz val="10"/>
            <color rgb="FF000000"/>
            <rFont val="Arial"/>
          </rPr>
          <t>OTR APU</t>
        </r>
      </text>
    </comment>
    <comment ref="A56" authorId="0" shapeId="0" xr:uid="{00000000-0006-0000-0200-00002E000000}">
      <text>
        <r>
          <rPr>
            <sz val="10"/>
            <color rgb="FF000000"/>
            <rFont val="Arial"/>
          </rPr>
          <t>FedEx team no APU</t>
        </r>
      </text>
    </comment>
    <comment ref="A57" authorId="0" shapeId="0" xr:uid="{00000000-0006-0000-0200-00002F000000}">
      <text>
        <r>
          <rPr>
            <sz val="10"/>
            <color rgb="FF000000"/>
            <rFont val="Arial"/>
          </rPr>
          <t>FedEx team no APU</t>
        </r>
      </text>
    </comment>
    <comment ref="A58" authorId="0" shapeId="0" xr:uid="{00000000-0006-0000-0200-000030000000}">
      <text>
        <r>
          <rPr>
            <sz val="10"/>
            <color rgb="FF000000"/>
            <rFont val="Arial"/>
          </rPr>
          <t>OTR APU</t>
        </r>
      </text>
    </comment>
    <comment ref="A59" authorId="0" shapeId="0" xr:uid="{00000000-0006-0000-0200-000031000000}">
      <text>
        <r>
          <rPr>
            <sz val="10"/>
            <color rgb="FF000000"/>
            <rFont val="Arial"/>
          </rPr>
          <t>Albertsons APU</t>
        </r>
      </text>
    </comment>
    <comment ref="A61" authorId="0" shapeId="0" xr:uid="{00000000-0006-0000-0200-000032000000}">
      <text>
        <r>
          <rPr>
            <sz val="10"/>
            <color rgb="FF000000"/>
            <rFont val="Arial"/>
          </rPr>
          <t>OTR APU</t>
        </r>
      </text>
    </comment>
    <comment ref="A62" authorId="0" shapeId="0" xr:uid="{00000000-0006-0000-0200-000033000000}">
      <text>
        <r>
          <rPr>
            <sz val="10"/>
            <color rgb="FF000000"/>
            <rFont val="Arial"/>
          </rPr>
          <t>Albertsons spare APU</t>
        </r>
      </text>
    </comment>
    <comment ref="A63" authorId="0" shapeId="0" xr:uid="{00000000-0006-0000-0200-000034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64" authorId="0" shapeId="0" xr:uid="{00000000-0006-0000-0200-000035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65" authorId="0" shapeId="0" xr:uid="{00000000-0006-0000-0200-000036000000}">
      <text>
        <r>
          <rPr>
            <sz val="10"/>
            <color rgb="FF000000"/>
            <rFont val="Arial"/>
          </rPr>
          <t xml:space="preserve">vegas no call </t>
        </r>
      </text>
    </comment>
    <comment ref="A66" authorId="0" shapeId="0" xr:uid="{00000000-0006-0000-0200-000037000000}">
      <text>
        <r>
          <rPr>
            <sz val="10"/>
            <color rgb="FF000000"/>
            <rFont val="Arial"/>
          </rPr>
          <t xml:space="preserve">vegas no call </t>
        </r>
      </text>
    </comment>
    <comment ref="A67" authorId="0" shapeId="0" xr:uid="{00000000-0006-0000-0200-000038000000}">
      <text>
        <r>
          <rPr>
            <sz val="10"/>
            <color rgb="FF000000"/>
            <rFont val="Arial"/>
          </rPr>
          <t>FedEx team no APU</t>
        </r>
      </text>
    </comment>
    <comment ref="A68" authorId="0" shapeId="0" xr:uid="{00000000-0006-0000-0200-000039000000}">
      <text>
        <r>
          <rPr>
            <sz val="10"/>
            <color rgb="FF000000"/>
            <rFont val="Arial"/>
          </rPr>
          <t>FedEx team no APU</t>
        </r>
      </text>
    </comment>
    <comment ref="A69" authorId="0" shapeId="0" xr:uid="{00000000-0006-0000-0200-00003A000000}">
      <text>
        <r>
          <rPr>
            <sz val="10"/>
            <color rgb="FF000000"/>
            <rFont val="Arial"/>
          </rPr>
          <t>FedEx teams no APU</t>
        </r>
      </text>
    </comment>
    <comment ref="A70" authorId="0" shapeId="0" xr:uid="{00000000-0006-0000-0200-00003B000000}">
      <text>
        <r>
          <rPr>
            <sz val="10"/>
            <color rgb="FF000000"/>
            <rFont val="Arial"/>
          </rPr>
          <t>OTR solo 8%</t>
        </r>
      </text>
    </comment>
    <comment ref="A71" authorId="0" shapeId="0" xr:uid="{00000000-0006-0000-0200-00003C000000}">
      <text>
        <r>
          <rPr>
            <sz val="10"/>
            <color rgb="FF000000"/>
            <rFont val="Arial"/>
          </rPr>
          <t>FedEx team no APU</t>
        </r>
      </text>
    </comment>
    <comment ref="A73" authorId="0" shapeId="0" xr:uid="{00000000-0006-0000-0200-00003D000000}">
      <text>
        <r>
          <rPr>
            <sz val="10"/>
            <color rgb="FF000000"/>
            <rFont val="Arial"/>
          </rPr>
          <t>OTR APU 15%</t>
        </r>
      </text>
    </comment>
    <comment ref="A74" authorId="0" shapeId="0" xr:uid="{00000000-0006-0000-0200-00003E000000}">
      <text>
        <r>
          <rPr>
            <sz val="10"/>
            <color rgb="FF000000"/>
            <rFont val="Arial"/>
          </rPr>
          <t xml:space="preserve">reno no call </t>
        </r>
      </text>
    </comment>
    <comment ref="A75" authorId="0" shapeId="0" xr:uid="{00000000-0006-0000-0200-00003F000000}">
      <text>
        <r>
          <rPr>
            <sz val="10"/>
            <color rgb="FF000000"/>
            <rFont val="Arial"/>
          </rPr>
          <t>gone no call</t>
        </r>
      </text>
    </comment>
    <comment ref="A76" authorId="0" shapeId="0" xr:uid="{00000000-0006-0000-0200-000040000000}">
      <text>
        <r>
          <rPr>
            <sz val="10"/>
            <color rgb="FF000000"/>
            <rFont val="Arial"/>
          </rPr>
          <t>FedEx local no APU 25%</t>
        </r>
      </text>
    </comment>
    <comment ref="A77" authorId="0" shapeId="0" xr:uid="{00000000-0006-0000-0200-000041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79" authorId="0" shapeId="0" xr:uid="{00000000-0006-0000-0200-000042000000}">
      <text>
        <r>
          <rPr>
            <sz val="10"/>
            <color rgb="FF000000"/>
            <rFont val="Arial"/>
          </rPr>
          <t xml:space="preserve">lease no call </t>
        </r>
      </text>
    </comment>
    <comment ref="A80" authorId="0" shapeId="0" xr:uid="{00000000-0006-0000-0200-000043000000}">
      <text>
        <r>
          <rPr>
            <sz val="10"/>
            <color rgb="FF000000"/>
            <rFont val="Arial"/>
          </rPr>
          <t>owner no call haha</t>
        </r>
      </text>
    </comment>
    <comment ref="A81" authorId="0" shapeId="0" xr:uid="{00000000-0006-0000-0200-000044000000}">
      <text>
        <r>
          <rPr>
            <sz val="10"/>
            <color rgb="FF000000"/>
            <rFont val="Arial"/>
          </rPr>
          <t>OTR team APU 8%</t>
        </r>
      </text>
    </comment>
    <comment ref="A82" authorId="0" shapeId="0" xr:uid="{00000000-0006-0000-0200-000045000000}">
      <text>
        <r>
          <rPr>
            <sz val="10"/>
            <color rgb="FF000000"/>
            <rFont val="Arial"/>
          </rPr>
          <t>OTR team APU 8%</t>
        </r>
      </text>
    </comment>
    <comment ref="A83" authorId="0" shapeId="0" xr:uid="{00000000-0006-0000-0200-000046000000}">
      <text>
        <r>
          <rPr>
            <sz val="10"/>
            <color rgb="FF000000"/>
            <rFont val="Arial"/>
          </rPr>
          <t>FedEx local no APU 25%</t>
        </r>
      </text>
    </comment>
    <comment ref="A85" authorId="0" shapeId="0" xr:uid="{00000000-0006-0000-0200-000047000000}">
      <text>
        <r>
          <rPr>
            <sz val="10"/>
            <color rgb="FF000000"/>
            <rFont val="Arial"/>
          </rPr>
          <t>FedEx team 8% no APU</t>
        </r>
      </text>
    </comment>
    <comment ref="A86" authorId="0" shapeId="0" xr:uid="{00000000-0006-0000-0200-000048000000}">
      <text>
        <r>
          <rPr>
            <sz val="10"/>
            <color rgb="FF000000"/>
            <rFont val="Arial"/>
          </rPr>
          <t>FedEx no APU solo 15%</t>
        </r>
      </text>
    </comment>
    <comment ref="A87" authorId="0" shapeId="0" xr:uid="{00000000-0006-0000-0200-000049000000}">
      <text>
        <r>
          <rPr>
            <sz val="10"/>
            <color rgb="FF000000"/>
            <rFont val="Arial"/>
          </rPr>
          <t>Albertsons APU</t>
        </r>
      </text>
    </comment>
    <comment ref="A88" authorId="0" shapeId="0" xr:uid="{00000000-0006-0000-0200-00004A000000}">
      <text>
        <r>
          <rPr>
            <sz val="10"/>
            <color rgb="FF000000"/>
            <rFont val="Arial"/>
          </rPr>
          <t>FedEx local 25% no APU</t>
        </r>
      </text>
    </comment>
    <comment ref="A89" authorId="0" shapeId="0" xr:uid="{00000000-0006-0000-0200-00004B000000}">
      <text>
        <r>
          <rPr>
            <sz val="10"/>
            <color rgb="FF000000"/>
            <rFont val="Arial"/>
          </rPr>
          <t>FedEx team 8% no APU</t>
        </r>
      </text>
    </comment>
    <comment ref="A90" authorId="0" shapeId="0" xr:uid="{00000000-0006-0000-0200-00004C000000}">
      <text>
        <r>
          <rPr>
            <sz val="10"/>
            <color rgb="FF000000"/>
            <rFont val="Arial"/>
          </rPr>
          <t xml:space="preserve">reno no call </t>
        </r>
      </text>
    </comment>
    <comment ref="A91" authorId="0" shapeId="0" xr:uid="{00000000-0006-0000-0200-00004D000000}">
      <text>
        <r>
          <rPr>
            <sz val="10"/>
            <color rgb="FF000000"/>
            <rFont val="Arial"/>
          </rPr>
          <t>OTR APU 8%</t>
        </r>
      </text>
    </comment>
    <comment ref="A93" authorId="0" shapeId="0" xr:uid="{00000000-0006-0000-0200-00004E000000}">
      <text>
        <r>
          <rPr>
            <sz val="10"/>
            <color rgb="FF000000"/>
            <rFont val="Arial"/>
          </rPr>
          <t xml:space="preserve">Albertsons </t>
        </r>
      </text>
    </comment>
    <comment ref="A94" authorId="0" shapeId="0" xr:uid="{00000000-0006-0000-0200-00004F000000}">
      <text>
        <r>
          <rPr>
            <sz val="10"/>
            <color rgb="FF000000"/>
            <rFont val="Arial"/>
          </rPr>
          <t>FedEx team no APU</t>
        </r>
      </text>
    </comment>
    <comment ref="A95" authorId="0" shapeId="0" xr:uid="{00000000-0006-0000-0200-000050000000}">
      <text>
        <r>
          <rPr>
            <sz val="10"/>
            <color rgb="FF000000"/>
            <rFont val="Arial"/>
          </rPr>
          <t>OTR APU 8%</t>
        </r>
      </text>
    </comment>
    <comment ref="A96" authorId="0" shapeId="0" xr:uid="{00000000-0006-0000-0200-000051000000}">
      <text>
        <r>
          <rPr>
            <sz val="10"/>
            <color rgb="FF000000"/>
            <rFont val="Arial"/>
          </rPr>
          <t>FedEx team no APU</t>
        </r>
      </text>
    </comment>
    <comment ref="A97" authorId="0" shapeId="0" xr:uid="{00000000-0006-0000-0200-000052000000}">
      <text>
        <r>
          <rPr>
            <sz val="10"/>
            <color rgb="FF000000"/>
            <rFont val="Arial"/>
          </rPr>
          <t>FedEx team no APU</t>
        </r>
      </text>
    </comment>
    <comment ref="A98" authorId="0" shapeId="0" xr:uid="{00000000-0006-0000-0200-000053000000}">
      <text>
        <r>
          <rPr>
            <sz val="10"/>
            <color rgb="FF000000"/>
            <rFont val="Arial"/>
          </rPr>
          <t xml:space="preserve">lease no call </t>
        </r>
      </text>
    </comment>
    <comment ref="A99" authorId="0" shapeId="0" xr:uid="{00000000-0006-0000-0200-000054000000}">
      <text>
        <r>
          <rPr>
            <sz val="10"/>
            <color rgb="FF000000"/>
            <rFont val="Arial"/>
          </rPr>
          <t>FedEx team no APU</t>
        </r>
      </text>
    </comment>
    <comment ref="A100" authorId="0" shapeId="0" xr:uid="{00000000-0006-0000-0200-000055000000}">
      <text>
        <r>
          <rPr>
            <sz val="10"/>
            <color rgb="FF000000"/>
            <rFont val="Arial"/>
          </rPr>
          <t>FedEx team no APU</t>
        </r>
      </text>
    </comment>
    <comment ref="A101" authorId="0" shapeId="0" xr:uid="{00000000-0006-0000-0200-000056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03" authorId="0" shapeId="0" xr:uid="{00000000-0006-0000-0200-000057000000}">
      <text>
        <r>
          <rPr>
            <sz val="10"/>
            <color rgb="FF000000"/>
            <rFont val="Arial"/>
          </rPr>
          <t>FedEx team no APU</t>
        </r>
      </text>
    </comment>
    <comment ref="A105" authorId="0" shapeId="0" xr:uid="{00000000-0006-0000-0200-000058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06" authorId="0" shapeId="0" xr:uid="{00000000-0006-0000-0200-000059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07" authorId="0" shapeId="0" xr:uid="{00000000-0006-0000-0200-00005A000000}">
      <text>
        <r>
          <rPr>
            <sz val="10"/>
            <color rgb="FF000000"/>
            <rFont val="Arial"/>
          </rPr>
          <t>Local no APU 25%</t>
        </r>
      </text>
    </comment>
    <comment ref="A108" authorId="0" shapeId="0" xr:uid="{00000000-0006-0000-0200-00005B000000}">
      <text>
        <r>
          <rPr>
            <sz val="10"/>
            <color rgb="FF000000"/>
            <rFont val="Arial"/>
          </rPr>
          <t>FedEx Teams no APU</t>
        </r>
      </text>
    </comment>
    <comment ref="A109" authorId="0" shapeId="0" xr:uid="{00000000-0006-0000-0200-00005C000000}">
      <text>
        <r>
          <rPr>
            <sz val="10"/>
            <color rgb="FF000000"/>
            <rFont val="Arial"/>
          </rPr>
          <t>FedEx local 25% no APU</t>
        </r>
      </text>
    </comment>
    <comment ref="A110" authorId="0" shapeId="0" xr:uid="{00000000-0006-0000-0200-00005D000000}">
      <text>
        <r>
          <rPr>
            <sz val="10"/>
            <color rgb="FF000000"/>
            <rFont val="Arial"/>
          </rPr>
          <t>FedEx teams no APU</t>
        </r>
      </text>
    </comment>
    <comment ref="A111" authorId="0" shapeId="0" xr:uid="{00000000-0006-0000-0200-00005E000000}">
      <text>
        <r>
          <rPr>
            <sz val="10"/>
            <color rgb="FF000000"/>
            <rFont val="Arial"/>
          </rPr>
          <t>OTR APU 8%</t>
        </r>
      </text>
    </comment>
    <comment ref="A113" authorId="0" shapeId="0" xr:uid="{00000000-0006-0000-0200-00005F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14" authorId="0" shapeId="0" xr:uid="{00000000-0006-0000-0200-000060000000}">
      <text>
        <r>
          <rPr>
            <sz val="10"/>
            <color rgb="FF000000"/>
            <rFont val="Arial"/>
          </rPr>
          <t>FedEx local 25%</t>
        </r>
      </text>
    </comment>
    <comment ref="A115" authorId="0" shapeId="0" xr:uid="{00000000-0006-0000-0200-000061000000}">
      <text>
        <r>
          <rPr>
            <sz val="10"/>
            <color rgb="FF000000"/>
            <rFont val="Arial"/>
          </rPr>
          <t>FedEx local 25%</t>
        </r>
      </text>
    </comment>
    <comment ref="A116" authorId="0" shapeId="0" xr:uid="{00000000-0006-0000-0200-000062000000}">
      <text>
        <r>
          <rPr>
            <sz val="10"/>
            <color rgb="FF000000"/>
            <rFont val="Arial"/>
          </rPr>
          <t xml:space="preserve">lease no call </t>
        </r>
      </text>
    </comment>
    <comment ref="A117" authorId="0" shapeId="0" xr:uid="{00000000-0006-0000-0200-000063000000}">
      <text>
        <r>
          <rPr>
            <sz val="10"/>
            <color rgb="FF000000"/>
            <rFont val="Arial"/>
          </rPr>
          <t>FedEx team no APU</t>
        </r>
      </text>
    </comment>
    <comment ref="A118" authorId="0" shapeId="0" xr:uid="{00000000-0006-0000-0200-000064000000}">
      <text>
        <r>
          <rPr>
            <sz val="10"/>
            <color rgb="FF000000"/>
            <rFont val="Arial"/>
          </rPr>
          <t>FedEx team no APU</t>
        </r>
      </text>
    </comment>
    <comment ref="A119" authorId="0" shapeId="0" xr:uid="{00000000-0006-0000-0200-000065000000}">
      <text>
        <r>
          <rPr>
            <sz val="10"/>
            <color rgb="FF000000"/>
            <rFont val="Arial"/>
          </rPr>
          <t>FedEx team no APU</t>
        </r>
      </text>
    </comment>
    <comment ref="A120" authorId="0" shapeId="0" xr:uid="{00000000-0006-0000-0200-000066000000}">
      <text>
        <r>
          <rPr>
            <sz val="10"/>
            <color rgb="FF000000"/>
            <rFont val="Arial"/>
          </rPr>
          <t xml:space="preserve">part time driver </t>
        </r>
      </text>
    </comment>
    <comment ref="A122" authorId="0" shapeId="0" xr:uid="{00000000-0006-0000-0200-000067000000}">
      <text>
        <r>
          <rPr>
            <sz val="10"/>
            <color rgb="FF000000"/>
            <rFont val="Arial"/>
          </rPr>
          <t>Albertsons APU 8%</t>
        </r>
      </text>
    </comment>
    <comment ref="A123" authorId="0" shapeId="0" xr:uid="{00000000-0006-0000-0200-000068000000}">
      <text>
        <r>
          <rPr>
            <sz val="10"/>
            <color rgb="FF000000"/>
            <rFont val="Arial"/>
          </rPr>
          <t>FedEx team no APU</t>
        </r>
      </text>
    </comment>
    <comment ref="A124" authorId="0" shapeId="0" xr:uid="{00000000-0006-0000-0200-000069000000}">
      <text>
        <r>
          <rPr>
            <sz val="10"/>
            <color rgb="FF000000"/>
            <rFont val="Arial"/>
          </rPr>
          <t>reno vegas no call</t>
        </r>
      </text>
    </comment>
    <comment ref="A125" authorId="0" shapeId="0" xr:uid="{00000000-0006-0000-0200-00006A000000}">
      <text>
        <r>
          <rPr>
            <sz val="10"/>
            <color rgb="FF000000"/>
            <rFont val="Arial"/>
          </rPr>
          <t>FedEx team no APU</t>
        </r>
      </text>
    </comment>
    <comment ref="A126" authorId="0" shapeId="0" xr:uid="{00000000-0006-0000-0200-00006B000000}">
      <text>
        <r>
          <rPr>
            <sz val="10"/>
            <color rgb="FF000000"/>
            <rFont val="Arial"/>
          </rPr>
          <t>FedEx team no APU</t>
        </r>
      </text>
    </comment>
    <comment ref="A127" authorId="0" shapeId="0" xr:uid="{00000000-0006-0000-0200-00006C000000}">
      <text>
        <r>
          <rPr>
            <sz val="10"/>
            <color rgb="FF000000"/>
            <rFont val="Arial"/>
          </rPr>
          <t>FedEx team no APU</t>
        </r>
      </text>
    </comment>
    <comment ref="A130" authorId="0" shapeId="0" xr:uid="{00000000-0006-0000-0200-00006D000000}">
      <text>
        <r>
          <rPr>
            <sz val="10"/>
            <color rgb="FF000000"/>
            <rFont val="Arial"/>
          </rPr>
          <t xml:space="preserve">CW now </t>
        </r>
      </text>
    </comment>
    <comment ref="A131" authorId="0" shapeId="0" xr:uid="{00000000-0006-0000-0200-00006E000000}">
      <text>
        <r>
          <rPr>
            <sz val="10"/>
            <color rgb="FF000000"/>
            <rFont val="Arial"/>
          </rPr>
          <t>local Albertsons 25%</t>
        </r>
      </text>
    </comment>
    <comment ref="A132" authorId="0" shapeId="0" xr:uid="{00000000-0006-0000-0200-00006F000000}">
      <text>
        <r>
          <rPr>
            <sz val="10"/>
            <color rgb="FF000000"/>
            <rFont val="Arial"/>
          </rPr>
          <t>FedEx team no APU</t>
        </r>
      </text>
    </comment>
    <comment ref="A133" authorId="0" shapeId="0" xr:uid="{00000000-0006-0000-0200-000070000000}">
      <text>
        <r>
          <rPr>
            <sz val="10"/>
            <color rgb="FF000000"/>
            <rFont val="Arial"/>
          </rPr>
          <t>FedEx local 25%</t>
        </r>
      </text>
    </comment>
    <comment ref="A134" authorId="0" shapeId="0" xr:uid="{00000000-0006-0000-0200-000071000000}">
      <text>
        <r>
          <rPr>
            <sz val="10"/>
            <color rgb="FF000000"/>
            <rFont val="Arial"/>
          </rPr>
          <t>FedEx solo 15%</t>
        </r>
      </text>
    </comment>
    <comment ref="A135" authorId="0" shapeId="0" xr:uid="{00000000-0006-0000-0200-000072000000}">
      <text>
        <r>
          <rPr>
            <sz val="10"/>
            <color rgb="FF000000"/>
            <rFont val="Arial"/>
          </rPr>
          <t>FedEx team no APU</t>
        </r>
      </text>
    </comment>
    <comment ref="A136" authorId="0" shapeId="0" xr:uid="{00000000-0006-0000-0200-000073000000}">
      <text>
        <r>
          <rPr>
            <sz val="10"/>
            <color rgb="FF000000"/>
            <rFont val="Arial"/>
          </rPr>
          <t>FedEx team no APU</t>
        </r>
      </text>
    </comment>
    <comment ref="A137" authorId="0" shapeId="0" xr:uid="{00000000-0006-0000-0200-000074000000}">
      <text>
        <r>
          <rPr>
            <sz val="10"/>
            <color rgb="FF000000"/>
            <rFont val="Arial"/>
          </rPr>
          <t>FedEx team no APU</t>
        </r>
      </text>
    </comment>
    <comment ref="A138" authorId="0" shapeId="0" xr:uid="{00000000-0006-0000-0200-000075000000}">
      <text>
        <r>
          <rPr>
            <sz val="10"/>
            <color rgb="FF000000"/>
            <rFont val="Arial"/>
          </rPr>
          <t>FedEx team no APU</t>
        </r>
      </text>
    </comment>
    <comment ref="A139" authorId="0" shapeId="0" xr:uid="{00000000-0006-0000-0200-000076000000}">
      <text>
        <r>
          <rPr>
            <sz val="10"/>
            <color rgb="FF000000"/>
            <rFont val="Arial"/>
          </rPr>
          <t>FedEx team no APU</t>
        </r>
      </text>
    </comment>
    <comment ref="A140" authorId="0" shapeId="0" xr:uid="{00000000-0006-0000-0200-000077000000}">
      <text>
        <r>
          <rPr>
            <sz val="10"/>
            <color rgb="FF000000"/>
            <rFont val="Arial"/>
          </rPr>
          <t xml:space="preserve">lease no call </t>
        </r>
      </text>
    </comment>
    <comment ref="A141" authorId="0" shapeId="0" xr:uid="{00000000-0006-0000-0200-000078000000}">
      <text>
        <r>
          <rPr>
            <sz val="10"/>
            <color rgb="FF000000"/>
            <rFont val="Arial"/>
          </rPr>
          <t>FedEx teams no APU</t>
        </r>
      </text>
    </comment>
    <comment ref="A142" authorId="0" shapeId="0" xr:uid="{00000000-0006-0000-0200-000079000000}">
      <text>
        <r>
          <rPr>
            <sz val="10"/>
            <color rgb="FF000000"/>
            <rFont val="Arial"/>
          </rPr>
          <t xml:space="preserve">lease no call </t>
        </r>
      </text>
    </comment>
    <comment ref="A144" authorId="0" shapeId="0" xr:uid="{00000000-0006-0000-0200-00007A000000}">
      <text>
        <r>
          <rPr>
            <sz val="10"/>
            <color rgb="FF000000"/>
            <rFont val="Arial"/>
          </rPr>
          <t>FedEx team no APU</t>
        </r>
      </text>
    </comment>
    <comment ref="A145" authorId="0" shapeId="0" xr:uid="{00000000-0006-0000-0200-00007B000000}">
      <text>
        <r>
          <rPr>
            <sz val="10"/>
            <color rgb="FF000000"/>
            <rFont val="Arial"/>
          </rPr>
          <t>FedEx team no APU</t>
        </r>
      </text>
    </comment>
    <comment ref="A146" authorId="0" shapeId="0" xr:uid="{00000000-0006-0000-0200-00007C000000}">
      <text>
        <r>
          <rPr>
            <sz val="10"/>
            <color rgb="FF000000"/>
            <rFont val="Arial"/>
          </rPr>
          <t xml:space="preserve">reno no call </t>
        </r>
      </text>
    </comment>
    <comment ref="A147" authorId="0" shapeId="0" xr:uid="{00000000-0006-0000-0200-00007D000000}">
      <text>
        <r>
          <rPr>
            <sz val="10"/>
            <color rgb="FF000000"/>
            <rFont val="Arial"/>
          </rPr>
          <t>FedEx local 25%</t>
        </r>
      </text>
    </comment>
    <comment ref="A148" authorId="0" shapeId="0" xr:uid="{00000000-0006-0000-0200-00007E000000}">
      <text>
        <r>
          <rPr>
            <sz val="10"/>
            <color rgb="FF000000"/>
            <rFont val="Arial"/>
          </rPr>
          <t>FedEx local 25%</t>
        </r>
      </text>
    </comment>
    <comment ref="A149" authorId="0" shapeId="0" xr:uid="{00000000-0006-0000-0200-00007F000000}">
      <text>
        <r>
          <rPr>
            <sz val="10"/>
            <color rgb="FF000000"/>
            <rFont val="Arial"/>
          </rPr>
          <t>OTR APU</t>
        </r>
      </text>
    </comment>
    <comment ref="A150" authorId="0" shapeId="0" xr:uid="{00000000-0006-0000-0200-000080000000}">
      <text>
        <r>
          <rPr>
            <sz val="10"/>
            <color rgb="FF000000"/>
            <rFont val="Arial"/>
          </rPr>
          <t>OTR Solo APU</t>
        </r>
      </text>
    </comment>
    <comment ref="A151" authorId="0" shapeId="0" xr:uid="{00000000-0006-0000-0200-000081000000}">
      <text>
        <r>
          <rPr>
            <sz val="10"/>
            <color rgb="FF000000"/>
            <rFont val="Arial"/>
          </rPr>
          <t>Team FedEx no apu 8%</t>
        </r>
      </text>
    </comment>
    <comment ref="A152" authorId="0" shapeId="0" xr:uid="{00000000-0006-0000-0200-000082000000}">
      <text>
        <r>
          <rPr>
            <sz val="10"/>
            <color rgb="FF000000"/>
            <rFont val="Arial"/>
          </rPr>
          <t>Albertsons APU 15%</t>
        </r>
      </text>
    </comment>
    <comment ref="A153" authorId="0" shapeId="0" xr:uid="{00000000-0006-0000-0200-000083000000}">
      <text>
        <r>
          <rPr>
            <sz val="10"/>
            <color rgb="FF000000"/>
            <rFont val="Arial"/>
          </rPr>
          <t>FedEx team 8%</t>
        </r>
      </text>
    </comment>
    <comment ref="A154" authorId="0" shapeId="0" xr:uid="{00000000-0006-0000-0200-000084000000}">
      <text>
        <r>
          <rPr>
            <sz val="10"/>
            <color rgb="FF000000"/>
            <rFont val="Arial"/>
          </rPr>
          <t>FedEx team no APU 8%</t>
        </r>
      </text>
    </comment>
    <comment ref="A155" authorId="0" shapeId="0" xr:uid="{00000000-0006-0000-0200-000085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56" authorId="0" shapeId="0" xr:uid="{00000000-0006-0000-0200-000086000000}">
      <text>
        <r>
          <rPr>
            <sz val="10"/>
            <color rgb="FF000000"/>
            <rFont val="Arial"/>
          </rPr>
          <t>FedEx was linehaul back to P&amp;D</t>
        </r>
      </text>
    </comment>
    <comment ref="A157" authorId="0" shapeId="0" xr:uid="{00000000-0006-0000-0200-000087000000}">
      <text>
        <r>
          <rPr>
            <sz val="10"/>
            <color rgb="FF000000"/>
            <rFont val="Arial"/>
          </rPr>
          <t>vegas no call</t>
        </r>
      </text>
    </comment>
    <comment ref="A158" authorId="0" shapeId="0" xr:uid="{00000000-0006-0000-0200-000088000000}">
      <text>
        <r>
          <rPr>
            <sz val="10"/>
            <color rgb="FF000000"/>
            <rFont val="Arial"/>
          </rPr>
          <t>OTR 15% APU</t>
        </r>
      </text>
    </comment>
    <comment ref="A159" authorId="0" shapeId="0" xr:uid="{00000000-0006-0000-0200-000089000000}">
      <text>
        <r>
          <rPr>
            <sz val="10"/>
            <color rgb="FF000000"/>
            <rFont val="Arial"/>
          </rPr>
          <t>FedEx team no APU</t>
        </r>
      </text>
    </comment>
    <comment ref="A160" authorId="0" shapeId="0" xr:uid="{00000000-0006-0000-0200-00008A000000}">
      <text>
        <r>
          <rPr>
            <sz val="10"/>
            <color rgb="FF000000"/>
            <rFont val="Arial"/>
          </rPr>
          <t>FedEx local 25%</t>
        </r>
      </text>
    </comment>
    <comment ref="A161" authorId="0" shapeId="0" xr:uid="{00000000-0006-0000-0200-00008B000000}">
      <text>
        <r>
          <rPr>
            <sz val="10"/>
            <color rgb="FF000000"/>
            <rFont val="Arial"/>
          </rPr>
          <t>FedEx team no APU</t>
        </r>
      </text>
    </comment>
    <comment ref="A162" authorId="0" shapeId="0" xr:uid="{00000000-0006-0000-0200-00008C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63" authorId="0" shapeId="0" xr:uid="{00000000-0006-0000-0200-00008D000000}">
      <text>
        <r>
          <rPr>
            <sz val="10"/>
            <color rgb="FF000000"/>
            <rFont val="Arial"/>
          </rPr>
          <t>FedEx P&amp;D 25% no APU</t>
        </r>
      </text>
    </comment>
    <comment ref="A164" authorId="0" shapeId="0" xr:uid="{00000000-0006-0000-0200-00008E000000}">
      <text>
        <r>
          <rPr>
            <sz val="10"/>
            <color rgb="FF000000"/>
            <rFont val="Arial"/>
          </rPr>
          <t xml:space="preserve">FedEx Reno no call </t>
        </r>
      </text>
    </comment>
    <comment ref="A165" authorId="0" shapeId="0" xr:uid="{00000000-0006-0000-0200-00008F000000}">
      <text>
        <r>
          <rPr>
            <sz val="10"/>
            <color rgb="FF000000"/>
            <rFont val="Arial"/>
          </rPr>
          <t>FedEx Reno no APU</t>
        </r>
      </text>
    </comment>
    <comment ref="A166" authorId="0" shapeId="0" xr:uid="{00000000-0006-0000-0200-000090000000}">
      <text>
        <r>
          <rPr>
            <sz val="10"/>
            <color rgb="FF000000"/>
            <rFont val="Arial"/>
          </rPr>
          <t>FedEx Reno no call</t>
        </r>
      </text>
    </comment>
    <comment ref="A167" authorId="0" shapeId="0" xr:uid="{00000000-0006-0000-0200-000091000000}">
      <text>
        <r>
          <rPr>
            <sz val="10"/>
            <color rgb="FF000000"/>
            <rFont val="Arial"/>
          </rPr>
          <t>FedEx team no APU</t>
        </r>
      </text>
    </comment>
    <comment ref="A168" authorId="0" shapeId="0" xr:uid="{00000000-0006-0000-0200-000092000000}">
      <text>
        <r>
          <rPr>
            <sz val="10"/>
            <color rgb="FF000000"/>
            <rFont val="Arial"/>
          </rPr>
          <t>FedEx team no APU</t>
        </r>
      </text>
    </comment>
    <comment ref="A169" authorId="0" shapeId="0" xr:uid="{00000000-0006-0000-0200-000093000000}">
      <text>
        <r>
          <rPr>
            <sz val="10"/>
            <color rgb="FF000000"/>
            <rFont val="Arial"/>
          </rPr>
          <t>FedEx team no APU</t>
        </r>
      </text>
    </comment>
    <comment ref="A170" authorId="0" shapeId="0" xr:uid="{00000000-0006-0000-0200-000094000000}">
      <text>
        <r>
          <rPr>
            <sz val="10"/>
            <color rgb="FF000000"/>
            <rFont val="Arial"/>
          </rPr>
          <t>still doing P&amp;D next week Linehaul use 15%</t>
        </r>
      </text>
    </comment>
    <comment ref="A172" authorId="0" shapeId="0" xr:uid="{00000000-0006-0000-0200-000095000000}">
      <text>
        <r>
          <rPr>
            <sz val="10"/>
            <color rgb="FF000000"/>
            <rFont val="Arial"/>
          </rPr>
          <t>Fedex Local 25% no APU</t>
        </r>
      </text>
    </comment>
    <comment ref="A173" authorId="0" shapeId="0" xr:uid="{00000000-0006-0000-0200-000096000000}">
      <text>
        <r>
          <rPr>
            <sz val="10"/>
            <color rgb="FF000000"/>
            <rFont val="Arial"/>
          </rPr>
          <t xml:space="preserve">gone no need to call </t>
        </r>
      </text>
    </comment>
    <comment ref="A174" authorId="0" shapeId="0" xr:uid="{00000000-0006-0000-0200-000097000000}">
      <text>
        <r>
          <rPr>
            <sz val="10"/>
            <color rgb="FF000000"/>
            <rFont val="Arial"/>
          </rPr>
          <t>Lease Op no need to call</t>
        </r>
      </text>
    </comment>
    <comment ref="A175" authorId="0" shapeId="0" xr:uid="{00000000-0006-0000-0200-000098000000}">
      <text>
        <r>
          <rPr>
            <sz val="10"/>
            <color rgb="FF000000"/>
            <rFont val="Arial"/>
          </rPr>
          <t>FedEx team no APU</t>
        </r>
      </text>
    </comment>
    <comment ref="A176" authorId="0" shapeId="0" xr:uid="{00000000-0006-0000-0200-000099000000}">
      <text>
        <r>
          <rPr>
            <sz val="10"/>
            <color rgb="FF000000"/>
            <rFont val="Arial"/>
          </rPr>
          <t xml:space="preserve">Vegas no call </t>
        </r>
      </text>
    </comment>
    <comment ref="A177" authorId="0" shapeId="0" xr:uid="{00000000-0006-0000-0200-00009A000000}">
      <text>
        <r>
          <rPr>
            <sz val="10"/>
            <color rgb="FF000000"/>
            <rFont val="Arial"/>
          </rPr>
          <t>OTR team APU</t>
        </r>
      </text>
    </comment>
    <comment ref="A178" authorId="0" shapeId="0" xr:uid="{00000000-0006-0000-0200-00009B000000}">
      <text>
        <r>
          <rPr>
            <sz val="10"/>
            <color rgb="FF000000"/>
            <rFont val="Arial"/>
          </rPr>
          <t>FedEx teams no APU 8%</t>
        </r>
      </text>
    </comment>
    <comment ref="A179" authorId="0" shapeId="0" xr:uid="{00000000-0006-0000-0200-00009C000000}">
      <text>
        <r>
          <rPr>
            <sz val="10"/>
            <color rgb="FF000000"/>
            <rFont val="Arial"/>
          </rPr>
          <t xml:space="preserve">Part time local contractor no need to call </t>
        </r>
      </text>
    </comment>
    <comment ref="A180" authorId="0" shapeId="0" xr:uid="{00000000-0006-0000-0200-00009D000000}">
      <text>
        <r>
          <rPr>
            <sz val="10"/>
            <color rgb="FF000000"/>
            <rFont val="Arial"/>
          </rPr>
          <t>OTR team APU</t>
        </r>
      </text>
    </comment>
    <comment ref="A181" authorId="0" shapeId="0" xr:uid="{00000000-0006-0000-0200-00009E000000}">
      <text>
        <r>
          <rPr>
            <sz val="10"/>
            <color rgb="FF000000"/>
            <rFont val="Arial"/>
          </rPr>
          <t>Reno FedEx</t>
        </r>
      </text>
    </comment>
    <comment ref="A182" authorId="0" shapeId="0" xr:uid="{00000000-0006-0000-0200-00009F000000}">
      <text>
        <r>
          <rPr>
            <sz val="10"/>
            <color rgb="FF000000"/>
            <rFont val="Arial"/>
          </rPr>
          <t xml:space="preserve">Lease op no call </t>
        </r>
      </text>
    </comment>
    <comment ref="A184" authorId="0" shapeId="0" xr:uid="{00000000-0006-0000-0200-0000A0000000}">
      <text>
        <r>
          <rPr>
            <sz val="10"/>
            <color rgb="FF000000"/>
            <rFont val="Arial"/>
          </rPr>
          <t>Albertsons APU</t>
        </r>
      </text>
    </comment>
    <comment ref="A185" authorId="0" shapeId="0" xr:uid="{00000000-0006-0000-0200-0000A1000000}">
      <text>
        <r>
          <rPr>
            <sz val="10"/>
            <color rgb="FF000000"/>
            <rFont val="Arial"/>
          </rPr>
          <t>Fedex Team no APU</t>
        </r>
      </text>
    </comment>
  </commentList>
</comments>
</file>

<file path=xl/sharedStrings.xml><?xml version="1.0" encoding="utf-8"?>
<sst xmlns="http://schemas.openxmlformats.org/spreadsheetml/2006/main" count="1947" uniqueCount="753">
  <si>
    <t>P&amp;D/Local/Solo</t>
  </si>
  <si>
    <t>Company</t>
  </si>
  <si>
    <t>Lease</t>
  </si>
  <si>
    <t>First</t>
  </si>
  <si>
    <t>Last</t>
  </si>
  <si>
    <t>Driver #</t>
  </si>
  <si>
    <t>Division</t>
  </si>
  <si>
    <t>Idle %</t>
  </si>
  <si>
    <t>Div Idle Bonus %</t>
  </si>
  <si>
    <t xml:space="preserve">Receiving Idle </t>
  </si>
  <si>
    <t>Notes</t>
  </si>
  <si>
    <t>Points</t>
  </si>
  <si>
    <t>Wayne</t>
  </si>
  <si>
    <t>Acox</t>
  </si>
  <si>
    <t>ACO1000</t>
  </si>
  <si>
    <t>COMPANY</t>
  </si>
  <si>
    <t>Tusi</t>
  </si>
  <si>
    <t>Aiono</t>
  </si>
  <si>
    <t>AIO1000</t>
  </si>
  <si>
    <t>LOCAL</t>
  </si>
  <si>
    <t>Humberto</t>
  </si>
  <si>
    <t>Alcaraz</t>
  </si>
  <si>
    <t>ALC1000</t>
  </si>
  <si>
    <t>LEASE</t>
  </si>
  <si>
    <t>Bonus</t>
  </si>
  <si>
    <t>Raymond</t>
  </si>
  <si>
    <t>Allan</t>
  </si>
  <si>
    <t>ALL1001</t>
  </si>
  <si>
    <t>Paul</t>
  </si>
  <si>
    <t>Almgrem</t>
  </si>
  <si>
    <t>ALM1001</t>
  </si>
  <si>
    <t>Erick</t>
  </si>
  <si>
    <t>Anderson</t>
  </si>
  <si>
    <t>Michael</t>
  </si>
  <si>
    <t>Moss</t>
  </si>
  <si>
    <t>MOS1002</t>
  </si>
  <si>
    <t>Chadwick</t>
  </si>
  <si>
    <t>AND1009</t>
  </si>
  <si>
    <t>Alfonso</t>
  </si>
  <si>
    <t>Arroyo</t>
  </si>
  <si>
    <t>Willem</t>
  </si>
  <si>
    <t>Vanyzeren</t>
  </si>
  <si>
    <t>VAN1000</t>
  </si>
  <si>
    <t>Steve</t>
  </si>
  <si>
    <t>Ashdown</t>
  </si>
  <si>
    <t>Robert</t>
  </si>
  <si>
    <t>Kitts</t>
  </si>
  <si>
    <t>KIT1000</t>
  </si>
  <si>
    <t>Christopher</t>
  </si>
  <si>
    <t>Barker</t>
  </si>
  <si>
    <t>BAR1010</t>
  </si>
  <si>
    <t>Keaton</t>
  </si>
  <si>
    <t>Barnes</t>
  </si>
  <si>
    <t>Ted</t>
  </si>
  <si>
    <t>Simon</t>
  </si>
  <si>
    <t>SIM1004</t>
  </si>
  <si>
    <t>BAR1008</t>
  </si>
  <si>
    <t>Jack</t>
  </si>
  <si>
    <t>Barnett</t>
  </si>
  <si>
    <t>BAR1007</t>
  </si>
  <si>
    <t>JENNY</t>
  </si>
  <si>
    <t>BAUGH</t>
  </si>
  <si>
    <t>BAU1000</t>
  </si>
  <si>
    <t>Shawn</t>
  </si>
  <si>
    <t>Baxter</t>
  </si>
  <si>
    <t>Rodrecus</t>
  </si>
  <si>
    <t>Hamilton</t>
  </si>
  <si>
    <t>HAM1003</t>
  </si>
  <si>
    <t>Ronald</t>
  </si>
  <si>
    <t>Bennett</t>
  </si>
  <si>
    <t>BEN1003</t>
  </si>
  <si>
    <t>Loy</t>
  </si>
  <si>
    <t>Berkley</t>
  </si>
  <si>
    <t>Brett</t>
  </si>
  <si>
    <t>Cimrkhl</t>
  </si>
  <si>
    <t>CIM1000</t>
  </si>
  <si>
    <t>David</t>
  </si>
  <si>
    <t>Birch</t>
  </si>
  <si>
    <t>BIR1002</t>
  </si>
  <si>
    <t>Boggess</t>
  </si>
  <si>
    <t>BOG1001</t>
  </si>
  <si>
    <t>Alfredo</t>
  </si>
  <si>
    <t>Bravo</t>
  </si>
  <si>
    <t>BRA1002</t>
  </si>
  <si>
    <t>Faaiu</t>
  </si>
  <si>
    <t>Brown</t>
  </si>
  <si>
    <t>Jared</t>
  </si>
  <si>
    <t>Steed</t>
  </si>
  <si>
    <t>STE1001</t>
  </si>
  <si>
    <t>Stanford</t>
  </si>
  <si>
    <t>Butler</t>
  </si>
  <si>
    <t>BUT1000</t>
  </si>
  <si>
    <t>Matthew</t>
  </si>
  <si>
    <t>Cambell</t>
  </si>
  <si>
    <t>CAM1003</t>
  </si>
  <si>
    <t>Carbajal</t>
  </si>
  <si>
    <t>Adam</t>
  </si>
  <si>
    <t>Russell</t>
  </si>
  <si>
    <t>RUS1001</t>
  </si>
  <si>
    <t>Steven</t>
  </si>
  <si>
    <t>Carl</t>
  </si>
  <si>
    <t>CAR1012</t>
  </si>
  <si>
    <t>Julie</t>
  </si>
  <si>
    <t>Carter</t>
  </si>
  <si>
    <t>CAR1014</t>
  </si>
  <si>
    <t>Rigo</t>
  </si>
  <si>
    <t>Castellanos</t>
  </si>
  <si>
    <t>Isaiah</t>
  </si>
  <si>
    <t>Martinez-Sepulveda</t>
  </si>
  <si>
    <t>MAT1015</t>
  </si>
  <si>
    <t>Harry</t>
  </si>
  <si>
    <t>Cervelloni</t>
  </si>
  <si>
    <t xml:space="preserve">John </t>
  </si>
  <si>
    <t>Chamblee</t>
  </si>
  <si>
    <t>CHA1006</t>
  </si>
  <si>
    <t>Cole</t>
  </si>
  <si>
    <t>COL1003</t>
  </si>
  <si>
    <t>Fred</t>
  </si>
  <si>
    <t>Collins</t>
  </si>
  <si>
    <t>COL1002</t>
  </si>
  <si>
    <t>Contrereas</t>
  </si>
  <si>
    <t>CON1006</t>
  </si>
  <si>
    <t>Craig</t>
  </si>
  <si>
    <t>Cook</t>
  </si>
  <si>
    <t xml:space="preserve">Zachary </t>
  </si>
  <si>
    <t>Graves</t>
  </si>
  <si>
    <t>GRA1002</t>
  </si>
  <si>
    <t>Kendal</t>
  </si>
  <si>
    <t>Cozad</t>
  </si>
  <si>
    <t>COZ1000</t>
  </si>
  <si>
    <t>William</t>
  </si>
  <si>
    <t>Crivello</t>
  </si>
  <si>
    <t>CRI1001</t>
  </si>
  <si>
    <t xml:space="preserve">Richard </t>
  </si>
  <si>
    <t>Cropper</t>
  </si>
  <si>
    <t>Gregory</t>
  </si>
  <si>
    <t>Hono</t>
  </si>
  <si>
    <t>HON1001</t>
  </si>
  <si>
    <t>Anna</t>
  </si>
  <si>
    <t>Cygnor</t>
  </si>
  <si>
    <t>Jason</t>
  </si>
  <si>
    <t>Deollos</t>
  </si>
  <si>
    <t>DEO1000</t>
  </si>
  <si>
    <t>Thomas</t>
  </si>
  <si>
    <t>Dicus</t>
  </si>
  <si>
    <t>DIC1001</t>
  </si>
  <si>
    <t>Bryan</t>
  </si>
  <si>
    <t>Eads</t>
  </si>
  <si>
    <t>EAD1000</t>
  </si>
  <si>
    <t>Henry</t>
  </si>
  <si>
    <t>Ekenfels</t>
  </si>
  <si>
    <t>ECK1000</t>
  </si>
  <si>
    <t>Dale</t>
  </si>
  <si>
    <t>Este</t>
  </si>
  <si>
    <t>Joan</t>
  </si>
  <si>
    <t>Fielder</t>
  </si>
  <si>
    <t>FIL1000</t>
  </si>
  <si>
    <t>Andrew</t>
  </si>
  <si>
    <t>Forbes</t>
  </si>
  <si>
    <t>FOR1001</t>
  </si>
  <si>
    <t>Dominique</t>
  </si>
  <si>
    <t>Fuller</t>
  </si>
  <si>
    <t>Joseph</t>
  </si>
  <si>
    <t>Moran</t>
  </si>
  <si>
    <t>MOR1005</t>
  </si>
  <si>
    <t>Chenoah</t>
  </si>
  <si>
    <t>Valmore</t>
  </si>
  <si>
    <t>Soto</t>
  </si>
  <si>
    <t>SOT1000</t>
  </si>
  <si>
    <t>Cesar</t>
  </si>
  <si>
    <t>Garcia</t>
  </si>
  <si>
    <t>Gardner</t>
  </si>
  <si>
    <t>GAR1003</t>
  </si>
  <si>
    <t>Goss</t>
  </si>
  <si>
    <t>Rafael</t>
  </si>
  <si>
    <t>Ontiveros</t>
  </si>
  <si>
    <t>ONT1000</t>
  </si>
  <si>
    <t>Justin</t>
  </si>
  <si>
    <t>Griffith</t>
  </si>
  <si>
    <t>GRI1001</t>
  </si>
  <si>
    <t>Gary</t>
  </si>
  <si>
    <t>Grulich</t>
  </si>
  <si>
    <t>Sparks</t>
  </si>
  <si>
    <t>SPA1001</t>
  </si>
  <si>
    <t>Clifton</t>
  </si>
  <si>
    <t>Hair</t>
  </si>
  <si>
    <t>John</t>
  </si>
  <si>
    <t>Spencer</t>
  </si>
  <si>
    <t>SPE1003</t>
  </si>
  <si>
    <t>Hallet</t>
  </si>
  <si>
    <t>HAL1002</t>
  </si>
  <si>
    <t>Harris</t>
  </si>
  <si>
    <t>Dustin</t>
  </si>
  <si>
    <t>Woodbury</t>
  </si>
  <si>
    <t>WOO1006</t>
  </si>
  <si>
    <t>Ned</t>
  </si>
  <si>
    <t>Joel</t>
  </si>
  <si>
    <t>Herdon</t>
  </si>
  <si>
    <t>Benjamin</t>
  </si>
  <si>
    <t>High</t>
  </si>
  <si>
    <t>Wesley</t>
  </si>
  <si>
    <t>Hobbs</t>
  </si>
  <si>
    <t>Leonard</t>
  </si>
  <si>
    <t>Moore</t>
  </si>
  <si>
    <t>MOO1004</t>
  </si>
  <si>
    <t>Jacqueline</t>
  </si>
  <si>
    <t>Jarrett</t>
  </si>
  <si>
    <t>Olivo</t>
  </si>
  <si>
    <t>Jimenez</t>
  </si>
  <si>
    <t>JIM1000</t>
  </si>
  <si>
    <t>Cary</t>
  </si>
  <si>
    <t>Johnson</t>
  </si>
  <si>
    <t>Martinez</t>
  </si>
  <si>
    <t>MAT1016</t>
  </si>
  <si>
    <t>Brent</t>
  </si>
  <si>
    <t>JOH1007</t>
  </si>
  <si>
    <t>Chris</t>
  </si>
  <si>
    <t>Kenmotsu</t>
  </si>
  <si>
    <t>KEN1002</t>
  </si>
  <si>
    <t>James</t>
  </si>
  <si>
    <t>Kersh</t>
  </si>
  <si>
    <t>KER1001</t>
  </si>
  <si>
    <t>Majid</t>
  </si>
  <si>
    <t>Keshmiri</t>
  </si>
  <si>
    <t xml:space="preserve">CODY </t>
  </si>
  <si>
    <t>KIRBY</t>
  </si>
  <si>
    <t>KIR1000</t>
  </si>
  <si>
    <t>Miguel</t>
  </si>
  <si>
    <t>Lima</t>
  </si>
  <si>
    <t>Norm</t>
  </si>
  <si>
    <t>Lisonbee</t>
  </si>
  <si>
    <t>Kenneth</t>
  </si>
  <si>
    <t>Long</t>
  </si>
  <si>
    <t>LON1001</t>
  </si>
  <si>
    <t>Mcguire</t>
  </si>
  <si>
    <t>Macguire</t>
  </si>
  <si>
    <t>Arthur</t>
  </si>
  <si>
    <t>Matern</t>
  </si>
  <si>
    <t>Charles</t>
  </si>
  <si>
    <t>Mathias</t>
  </si>
  <si>
    <t>MAT1000</t>
  </si>
  <si>
    <t>Bart</t>
  </si>
  <si>
    <t>Mattingly</t>
  </si>
  <si>
    <t>Clifford</t>
  </si>
  <si>
    <t>Mccoll</t>
  </si>
  <si>
    <t>MCC1001</t>
  </si>
  <si>
    <t>McCoy</t>
  </si>
  <si>
    <t>Mikesell</t>
  </si>
  <si>
    <t>Wallace</t>
  </si>
  <si>
    <t>WAL1014</t>
  </si>
  <si>
    <t>Patrick</t>
  </si>
  <si>
    <t>Miller</t>
  </si>
  <si>
    <t>MIL1003</t>
  </si>
  <si>
    <t>Milligan</t>
  </si>
  <si>
    <t>MIL1007</t>
  </si>
  <si>
    <t>Jerry</t>
  </si>
  <si>
    <t>Minkler</t>
  </si>
  <si>
    <t>MIN1000</t>
  </si>
  <si>
    <t>Jerad</t>
  </si>
  <si>
    <t>Morris</t>
  </si>
  <si>
    <t>MOR1000</t>
  </si>
  <si>
    <t>Manuel</t>
  </si>
  <si>
    <t>Munoz</t>
  </si>
  <si>
    <t>P&amp;D</t>
  </si>
  <si>
    <t>Debra</t>
  </si>
  <si>
    <t>Neel</t>
  </si>
  <si>
    <t>Barney</t>
  </si>
  <si>
    <t>Rick</t>
  </si>
  <si>
    <t>Boswell</t>
  </si>
  <si>
    <t>BOS1000</t>
  </si>
  <si>
    <t>Conner</t>
  </si>
  <si>
    <t>Nielson</t>
  </si>
  <si>
    <t>Carson</t>
  </si>
  <si>
    <t>Normington</t>
  </si>
  <si>
    <t>Timothy</t>
  </si>
  <si>
    <t>Workman</t>
  </si>
  <si>
    <t>WOR1003</t>
  </si>
  <si>
    <t>Kevin</t>
  </si>
  <si>
    <t>Ohanrahan</t>
  </si>
  <si>
    <t>OHA1000</t>
  </si>
  <si>
    <t>Ian</t>
  </si>
  <si>
    <t>Onoman</t>
  </si>
  <si>
    <t>Edward</t>
  </si>
  <si>
    <t>Opheikens</t>
  </si>
  <si>
    <t>Emilee</t>
  </si>
  <si>
    <t>Pepper</t>
  </si>
  <si>
    <t>Shaw</t>
  </si>
  <si>
    <t>SHA1002</t>
  </si>
  <si>
    <t>Miles</t>
  </si>
  <si>
    <t>Peterson</t>
  </si>
  <si>
    <t>Daniel</t>
  </si>
  <si>
    <t>Plane</t>
  </si>
  <si>
    <t>PLA1000</t>
  </si>
  <si>
    <t>Kent</t>
  </si>
  <si>
    <t>Price</t>
  </si>
  <si>
    <t>Wade</t>
  </si>
  <si>
    <t>Rice</t>
  </si>
  <si>
    <t>Parker</t>
  </si>
  <si>
    <t>Robinson</t>
  </si>
  <si>
    <t>Christine</t>
  </si>
  <si>
    <t>DIC1000</t>
  </si>
  <si>
    <t>Pablo</t>
  </si>
  <si>
    <t>Robledo</t>
  </si>
  <si>
    <t>Rockefeller</t>
  </si>
  <si>
    <t xml:space="preserve">Seth </t>
  </si>
  <si>
    <t>Scott</t>
  </si>
  <si>
    <t>SCO1002</t>
  </si>
  <si>
    <t>Aquil</t>
  </si>
  <si>
    <t>Salih</t>
  </si>
  <si>
    <t>Sanchez</t>
  </si>
  <si>
    <t xml:space="preserve">Chip </t>
  </si>
  <si>
    <t>Sanks</t>
  </si>
  <si>
    <t>Larry</t>
  </si>
  <si>
    <t>Savage</t>
  </si>
  <si>
    <t>SAV1001</t>
  </si>
  <si>
    <t>Scarborough</t>
  </si>
  <si>
    <t>Ryan</t>
  </si>
  <si>
    <t>Shore</t>
  </si>
  <si>
    <t xml:space="preserve">Dillon </t>
  </si>
  <si>
    <t>Francis</t>
  </si>
  <si>
    <t>FRA1001</t>
  </si>
  <si>
    <t>Snare</t>
  </si>
  <si>
    <t>SNA1000</t>
  </si>
  <si>
    <t>Snell</t>
  </si>
  <si>
    <t>SNE1000</t>
  </si>
  <si>
    <t>Rajah</t>
  </si>
  <si>
    <t>Speck</t>
  </si>
  <si>
    <t>Nicholas</t>
  </si>
  <si>
    <t>Steele</t>
  </si>
  <si>
    <t>Heneli</t>
  </si>
  <si>
    <t>Tatafu</t>
  </si>
  <si>
    <t>TAT1002</t>
  </si>
  <si>
    <t>Terry</t>
  </si>
  <si>
    <t>Faalili</t>
  </si>
  <si>
    <t>Togagae</t>
  </si>
  <si>
    <t>Trefry</t>
  </si>
  <si>
    <t>Tribe</t>
  </si>
  <si>
    <t>TRI1000</t>
  </si>
  <si>
    <t>Troxel</t>
  </si>
  <si>
    <t>TRO1000</t>
  </si>
  <si>
    <t>Trevor</t>
  </si>
  <si>
    <t>Walling</t>
  </si>
  <si>
    <t>Grams</t>
  </si>
  <si>
    <t>GRA1005</t>
  </si>
  <si>
    <t>Watts</t>
  </si>
  <si>
    <t>WAT1002</t>
  </si>
  <si>
    <t>Wear</t>
  </si>
  <si>
    <t>Landon</t>
  </si>
  <si>
    <t>Weeks</t>
  </si>
  <si>
    <t>Kirt</t>
  </si>
  <si>
    <t>Williams</t>
  </si>
  <si>
    <t>Roxie</t>
  </si>
  <si>
    <t>Willie</t>
  </si>
  <si>
    <t>Wright</t>
  </si>
  <si>
    <t>WRI1000</t>
  </si>
  <si>
    <t>Ysais</t>
  </si>
  <si>
    <t>ComPANY</t>
  </si>
  <si>
    <t>Zhou</t>
  </si>
  <si>
    <t>Unit</t>
  </si>
  <si>
    <t>VehMgr</t>
  </si>
  <si>
    <t>Drv</t>
  </si>
  <si>
    <t>DrvMgr</t>
  </si>
  <si>
    <t>Dist</t>
  </si>
  <si>
    <t>FulUsd</t>
  </si>
  <si>
    <t>IdlFul</t>
  </si>
  <si>
    <t>DrvMPG</t>
  </si>
  <si>
    <t>FulMPG</t>
  </si>
  <si>
    <t>AvgSpd</t>
  </si>
  <si>
    <t>TotIdlTm</t>
  </si>
  <si>
    <t>TotIdl%</t>
  </si>
  <si>
    <t>IntIdlTm</t>
  </si>
  <si>
    <t>IntIdl%</t>
  </si>
  <si>
    <t>OprIdlTm</t>
  </si>
  <si>
    <t>OprIdl%</t>
  </si>
  <si>
    <t>ShtIdlTm</t>
  </si>
  <si>
    <t>ShtIdl%</t>
  </si>
  <si>
    <t>ExtIdlTm</t>
  </si>
  <si>
    <t>ExtIdl%</t>
  </si>
  <si>
    <t>CstTm</t>
  </si>
  <si>
    <t>Cst%</t>
  </si>
  <si>
    <t>OvrSpdTm</t>
  </si>
  <si>
    <t>OvrSpd%</t>
  </si>
  <si>
    <t>OvrSpdCnt</t>
  </si>
  <si>
    <t>OvrRpmTm</t>
  </si>
  <si>
    <t>OvrRpm%</t>
  </si>
  <si>
    <t>OvrRpmCnt</t>
  </si>
  <si>
    <t>LngOvrTm</t>
  </si>
  <si>
    <t>LngRpmTm</t>
  </si>
  <si>
    <t>EngTm</t>
  </si>
  <si>
    <t>MovTm</t>
  </si>
  <si>
    <t>Mov%</t>
  </si>
  <si>
    <t>DrvTm</t>
  </si>
  <si>
    <t>Drv%</t>
  </si>
  <si>
    <t>PTO Fuel</t>
  </si>
  <si>
    <t>PTO Time</t>
  </si>
  <si>
    <t>HbrkTm</t>
  </si>
  <si>
    <t>HbrkCnt</t>
  </si>
  <si>
    <t>TopGearTm</t>
  </si>
  <si>
    <t>TopGear%</t>
  </si>
  <si>
    <t>CruiseCtlTm</t>
  </si>
  <si>
    <t>CruiseCtl%</t>
  </si>
  <si>
    <t>NOR1001</t>
  </si>
  <si>
    <t>RBD20</t>
  </si>
  <si>
    <t>RHE1000</t>
  </si>
  <si>
    <t>YOU1004</t>
  </si>
  <si>
    <t>First Name</t>
  </si>
  <si>
    <t>Last Name</t>
  </si>
  <si>
    <t>Driver#</t>
  </si>
  <si>
    <t>Driver Division</t>
  </si>
  <si>
    <t>Average Idle %</t>
  </si>
  <si>
    <t>Jeffery</t>
  </si>
  <si>
    <t>Abrams</t>
  </si>
  <si>
    <t>ABR1001</t>
  </si>
  <si>
    <t>Esteban</t>
  </si>
  <si>
    <t>Acevesrizo</t>
  </si>
  <si>
    <t>SOLO</t>
  </si>
  <si>
    <t xml:space="preserve">Wilfredo </t>
  </si>
  <si>
    <t>Aguayo Alicea</t>
  </si>
  <si>
    <t>VEGAS</t>
  </si>
  <si>
    <t>Roger</t>
  </si>
  <si>
    <t>AND1005</t>
  </si>
  <si>
    <t>Monique</t>
  </si>
  <si>
    <t>Araya</t>
  </si>
  <si>
    <t>ARA1000</t>
  </si>
  <si>
    <t xml:space="preserve">Brien </t>
  </si>
  <si>
    <t>Arnold</t>
  </si>
  <si>
    <t>ARN1001</t>
  </si>
  <si>
    <t>Barry</t>
  </si>
  <si>
    <t>Bartlett</t>
  </si>
  <si>
    <t>RENO</t>
  </si>
  <si>
    <t xml:space="preserve">Roger </t>
  </si>
  <si>
    <t>Berger</t>
  </si>
  <si>
    <t>BER1005</t>
  </si>
  <si>
    <t>Bittick</t>
  </si>
  <si>
    <t>Bogucke</t>
  </si>
  <si>
    <t>Danny</t>
  </si>
  <si>
    <t>Bott</t>
  </si>
  <si>
    <t>Bridget</t>
  </si>
  <si>
    <t>BRO1006</t>
  </si>
  <si>
    <t>Douglas</t>
  </si>
  <si>
    <t>Andre</t>
  </si>
  <si>
    <t>Brunson</t>
  </si>
  <si>
    <t>Call</t>
  </si>
  <si>
    <t>CAL1000</t>
  </si>
  <si>
    <t>Cammack</t>
  </si>
  <si>
    <t>CAM1000</t>
  </si>
  <si>
    <t>Caleb</t>
  </si>
  <si>
    <t>Carr</t>
  </si>
  <si>
    <t xml:space="preserve">Melvin </t>
  </si>
  <si>
    <t>Fidel</t>
  </si>
  <si>
    <t>Ceja</t>
  </si>
  <si>
    <t>Christian</t>
  </si>
  <si>
    <t>CHR1002</t>
  </si>
  <si>
    <t xml:space="preserve">Lisa </t>
  </si>
  <si>
    <t>Cooper</t>
  </si>
  <si>
    <t>COO1003</t>
  </si>
  <si>
    <t>Copeland</t>
  </si>
  <si>
    <t>Brad</t>
  </si>
  <si>
    <t>Courtright</t>
  </si>
  <si>
    <t>Jarver</t>
  </si>
  <si>
    <t>Cruz</t>
  </si>
  <si>
    <t>Mark</t>
  </si>
  <si>
    <t>Darrough</t>
  </si>
  <si>
    <t>DAR1001</t>
  </si>
  <si>
    <t>Doom</t>
  </si>
  <si>
    <t>DOO1000</t>
  </si>
  <si>
    <t>Mitchell</t>
  </si>
  <si>
    <t>Dunbar</t>
  </si>
  <si>
    <t>Durrer</t>
  </si>
  <si>
    <t xml:space="preserve">Tommy </t>
  </si>
  <si>
    <t>Ezell</t>
  </si>
  <si>
    <t>EZE1000</t>
  </si>
  <si>
    <t>Fair</t>
  </si>
  <si>
    <t>Farris</t>
  </si>
  <si>
    <t>Mattheau</t>
  </si>
  <si>
    <t>Finn</t>
  </si>
  <si>
    <t>Ben</t>
  </si>
  <si>
    <t>Fishler</t>
  </si>
  <si>
    <t>FIS1001</t>
  </si>
  <si>
    <t>Foil</t>
  </si>
  <si>
    <t>Foster</t>
  </si>
  <si>
    <t>Dillon</t>
  </si>
  <si>
    <t>Javier</t>
  </si>
  <si>
    <t>GAR1005</t>
  </si>
  <si>
    <t>Garrett</t>
  </si>
  <si>
    <t>Kari</t>
  </si>
  <si>
    <t>Gibb</t>
  </si>
  <si>
    <t>GIB1001</t>
  </si>
  <si>
    <t>Gootee</t>
  </si>
  <si>
    <t>Lynnette</t>
  </si>
  <si>
    <t>Gray</t>
  </si>
  <si>
    <t>GRA1001</t>
  </si>
  <si>
    <t>Ronda</t>
  </si>
  <si>
    <t>Gregg</t>
  </si>
  <si>
    <t>GRE1007</t>
  </si>
  <si>
    <t>Haley</t>
  </si>
  <si>
    <t>HAL1001</t>
  </si>
  <si>
    <t>Halladay</t>
  </si>
  <si>
    <t>HAL1003</t>
  </si>
  <si>
    <t>Hankey</t>
  </si>
  <si>
    <t>Jacob</t>
  </si>
  <si>
    <t>Harding</t>
  </si>
  <si>
    <t>Herndon</t>
  </si>
  <si>
    <t>Kaytlynn</t>
  </si>
  <si>
    <t>Hill</t>
  </si>
  <si>
    <t xml:space="preserve">Hollands </t>
  </si>
  <si>
    <t>HOL1003</t>
  </si>
  <si>
    <t>Horton</t>
  </si>
  <si>
    <t>Joshua</t>
  </si>
  <si>
    <t>Huerta</t>
  </si>
  <si>
    <t>Raphael</t>
  </si>
  <si>
    <t>Huffman</t>
  </si>
  <si>
    <t>HUF1000</t>
  </si>
  <si>
    <t>Ingles</t>
  </si>
  <si>
    <t>Jeffrey</t>
  </si>
  <si>
    <t>Jenks</t>
  </si>
  <si>
    <t>JEN1007</t>
  </si>
  <si>
    <t>Josh</t>
  </si>
  <si>
    <t>Jensen</t>
  </si>
  <si>
    <t xml:space="preserve">Aaron </t>
  </si>
  <si>
    <t>JOH1006</t>
  </si>
  <si>
    <t xml:space="preserve">Al </t>
  </si>
  <si>
    <t>Jones</t>
  </si>
  <si>
    <t>JON1000</t>
  </si>
  <si>
    <t>OWNER</t>
  </si>
  <si>
    <t>Allen</t>
  </si>
  <si>
    <t>JON1007</t>
  </si>
  <si>
    <t>Kelline</t>
  </si>
  <si>
    <t>JON1008</t>
  </si>
  <si>
    <t>Cody</t>
  </si>
  <si>
    <t>Kirby</t>
  </si>
  <si>
    <t>Noel</t>
  </si>
  <si>
    <t>Knight</t>
  </si>
  <si>
    <t>Aaron</t>
  </si>
  <si>
    <t>Koefed</t>
  </si>
  <si>
    <t>Troy</t>
  </si>
  <si>
    <t>Kotter</t>
  </si>
  <si>
    <t>KOT1000</t>
  </si>
  <si>
    <t>Warren</t>
  </si>
  <si>
    <t>Labrum</t>
  </si>
  <si>
    <t>Larsen</t>
  </si>
  <si>
    <t>Lauriston</t>
  </si>
  <si>
    <t xml:space="preserve">David </t>
  </si>
  <si>
    <t>Lengenfelder</t>
  </si>
  <si>
    <t>LEN1000</t>
  </si>
  <si>
    <t>Bradlee</t>
  </si>
  <si>
    <t>LEO1001</t>
  </si>
  <si>
    <t xml:space="preserve">Shaun </t>
  </si>
  <si>
    <t>Lezer</t>
  </si>
  <si>
    <t>LEZ1001</t>
  </si>
  <si>
    <t>Tim</t>
  </si>
  <si>
    <t>Lynch</t>
  </si>
  <si>
    <t>LYN1000</t>
  </si>
  <si>
    <t>Maxwell</t>
  </si>
  <si>
    <t>Rodney</t>
  </si>
  <si>
    <t>McConkie</t>
  </si>
  <si>
    <t>MCC1006</t>
  </si>
  <si>
    <t>McGuire</t>
  </si>
  <si>
    <t>Rhys</t>
  </si>
  <si>
    <t>Mcrae</t>
  </si>
  <si>
    <t>MCR1000</t>
  </si>
  <si>
    <t>Shawna</t>
  </si>
  <si>
    <t>MCR1001</t>
  </si>
  <si>
    <t>Merchant</t>
  </si>
  <si>
    <t>MER1002</t>
  </si>
  <si>
    <t xml:space="preserve">LOCAL </t>
  </si>
  <si>
    <t>Merkley</t>
  </si>
  <si>
    <t>Kory</t>
  </si>
  <si>
    <t>Meyerhoffer</t>
  </si>
  <si>
    <t xml:space="preserve">Clarence </t>
  </si>
  <si>
    <t>Mills</t>
  </si>
  <si>
    <t>Victor</t>
  </si>
  <si>
    <t>Montoya</t>
  </si>
  <si>
    <t>MON1004</t>
  </si>
  <si>
    <t>MOO1003</t>
  </si>
  <si>
    <t>Trent</t>
  </si>
  <si>
    <t>Moseley</t>
  </si>
  <si>
    <t>Myers</t>
  </si>
  <si>
    <t>MYE1001</t>
  </si>
  <si>
    <t>Neff</t>
  </si>
  <si>
    <t>Nelson</t>
  </si>
  <si>
    <t>Norris</t>
  </si>
  <si>
    <t>SAFETY</t>
  </si>
  <si>
    <t>Perry</t>
  </si>
  <si>
    <t xml:space="preserve">Julie </t>
  </si>
  <si>
    <t>PET1001</t>
  </si>
  <si>
    <t>Pinkston</t>
  </si>
  <si>
    <t>Pittard</t>
  </si>
  <si>
    <t>Postero</t>
  </si>
  <si>
    <t>POS1000</t>
  </si>
  <si>
    <t xml:space="preserve">Kent </t>
  </si>
  <si>
    <t>Gabriel</t>
  </si>
  <si>
    <t>Rendon</t>
  </si>
  <si>
    <t>Renzo</t>
  </si>
  <si>
    <t>REN1001</t>
  </si>
  <si>
    <t>Tracy</t>
  </si>
  <si>
    <t>Rider</t>
  </si>
  <si>
    <t>Donald</t>
  </si>
  <si>
    <t>Roahrig</t>
  </si>
  <si>
    <t>Mario</t>
  </si>
  <si>
    <t>Rodriguez</t>
  </si>
  <si>
    <t>Eduardo</t>
  </si>
  <si>
    <t>Seoane</t>
  </si>
  <si>
    <t>SHA1001</t>
  </si>
  <si>
    <t>Erik</t>
  </si>
  <si>
    <t>Shoell</t>
  </si>
  <si>
    <t>Siegismund</t>
  </si>
  <si>
    <t>Bret</t>
  </si>
  <si>
    <t>Silva</t>
  </si>
  <si>
    <t>Nihad</t>
  </si>
  <si>
    <t>Smaljovic</t>
  </si>
  <si>
    <t>Nathan</t>
  </si>
  <si>
    <t>Smothers</t>
  </si>
  <si>
    <t>Wilbern</t>
  </si>
  <si>
    <t>Spears</t>
  </si>
  <si>
    <t>SPE1002</t>
  </si>
  <si>
    <t xml:space="preserve">Douglas </t>
  </si>
  <si>
    <t>St Clair</t>
  </si>
  <si>
    <t>STC1000</t>
  </si>
  <si>
    <t>Sullivan</t>
  </si>
  <si>
    <t>SUL1000</t>
  </si>
  <si>
    <t>Don</t>
  </si>
  <si>
    <t>Sumner</t>
  </si>
  <si>
    <t xml:space="preserve">Jessica </t>
  </si>
  <si>
    <t>Molombo</t>
  </si>
  <si>
    <t>Thllot</t>
  </si>
  <si>
    <t>Tony</t>
  </si>
  <si>
    <t>Thompson</t>
  </si>
  <si>
    <t>THO1002</t>
  </si>
  <si>
    <t>Russel</t>
  </si>
  <si>
    <t>Trapier</t>
  </si>
  <si>
    <t xml:space="preserve">William </t>
  </si>
  <si>
    <t>Enrique</t>
  </si>
  <si>
    <t>Vasques</t>
  </si>
  <si>
    <t xml:space="preserve">Elijah </t>
  </si>
  <si>
    <t>Vasquez</t>
  </si>
  <si>
    <t>Graciela</t>
  </si>
  <si>
    <t>Leslie</t>
  </si>
  <si>
    <t>Walgren</t>
  </si>
  <si>
    <t>Richard</t>
  </si>
  <si>
    <t>Walton</t>
  </si>
  <si>
    <t>Waugh</t>
  </si>
  <si>
    <t>Jeremy</t>
  </si>
  <si>
    <t>Weaver</t>
  </si>
  <si>
    <t>WEA1000</t>
  </si>
  <si>
    <t>Melvin</t>
  </si>
  <si>
    <t>White</t>
  </si>
  <si>
    <t>Wijnaendts</t>
  </si>
  <si>
    <t>Clayton</t>
  </si>
  <si>
    <t>WIL1011</t>
  </si>
  <si>
    <t>Hugh</t>
  </si>
  <si>
    <t xml:space="preserve">Michael </t>
  </si>
  <si>
    <t>Wood</t>
  </si>
  <si>
    <t>Ron</t>
  </si>
  <si>
    <t>Woods</t>
  </si>
  <si>
    <t>WOO1002</t>
  </si>
  <si>
    <t>Wootton</t>
  </si>
  <si>
    <t>WOO1004</t>
  </si>
  <si>
    <t>Bjarnson</t>
  </si>
  <si>
    <t>BJA1000</t>
  </si>
  <si>
    <t>Samuel</t>
  </si>
  <si>
    <t>Crocket</t>
  </si>
  <si>
    <t>CRO1004</t>
  </si>
  <si>
    <t>Garth</t>
  </si>
  <si>
    <t>Denny</t>
  </si>
  <si>
    <t>DEN1001</t>
  </si>
  <si>
    <t>Herrington</t>
  </si>
  <si>
    <t>HER1002</t>
  </si>
  <si>
    <t>Autum</t>
  </si>
  <si>
    <t>Hicks</t>
  </si>
  <si>
    <t>HIC1001</t>
  </si>
  <si>
    <t>Kofoed</t>
  </si>
  <si>
    <t>KOF1000</t>
  </si>
  <si>
    <t>Stinson</t>
  </si>
  <si>
    <t>STI1000</t>
  </si>
  <si>
    <t>Albretson</t>
  </si>
  <si>
    <t>ALB1000</t>
  </si>
  <si>
    <t>Jenny</t>
  </si>
  <si>
    <t>Baugh</t>
  </si>
  <si>
    <t>Eric</t>
  </si>
  <si>
    <t>Olsen</t>
  </si>
  <si>
    <t>OLS1001</t>
  </si>
  <si>
    <t>Simmons</t>
  </si>
  <si>
    <t>SIM1002</t>
  </si>
  <si>
    <t>Ricardo</t>
  </si>
  <si>
    <t>Velasquez</t>
  </si>
  <si>
    <t>VEL1001</t>
  </si>
  <si>
    <t>???</t>
  </si>
  <si>
    <t>Haney</t>
  </si>
  <si>
    <t>HAN1008</t>
  </si>
  <si>
    <t>Hlllard</t>
  </si>
  <si>
    <t>HIL1002</t>
  </si>
  <si>
    <t>Kimball</t>
  </si>
  <si>
    <t>KIM1000</t>
  </si>
  <si>
    <t>Neil</t>
  </si>
  <si>
    <t>Smith</t>
  </si>
  <si>
    <t>SMI1014</t>
  </si>
  <si>
    <t>Joey</t>
  </si>
  <si>
    <t>Griffin</t>
  </si>
  <si>
    <t>Kelly</t>
  </si>
  <si>
    <t>Reay</t>
  </si>
  <si>
    <t>Kersey</t>
  </si>
  <si>
    <t>Casey</t>
  </si>
  <si>
    <t>Blaine</t>
  </si>
  <si>
    <t>BLA1003</t>
  </si>
  <si>
    <t>Rowley</t>
  </si>
  <si>
    <t>ROW1001</t>
  </si>
  <si>
    <t>Wagner</t>
  </si>
  <si>
    <t>WAG1000</t>
  </si>
  <si>
    <t>Dean</t>
  </si>
  <si>
    <t>Wilson</t>
  </si>
  <si>
    <t>WIL1013</t>
  </si>
  <si>
    <t>Zayn</t>
  </si>
  <si>
    <t>Parminder</t>
  </si>
  <si>
    <t xml:space="preserve">Singh </t>
  </si>
  <si>
    <t>Lara</t>
  </si>
  <si>
    <t>Leard</t>
  </si>
  <si>
    <t>Roe</t>
  </si>
  <si>
    <t>Evans</t>
  </si>
  <si>
    <t>Jeremiah</t>
  </si>
  <si>
    <t>Velaquez</t>
  </si>
  <si>
    <t>Delorme</t>
  </si>
  <si>
    <t>Clark</t>
  </si>
  <si>
    <t>CLA1001</t>
  </si>
  <si>
    <t>Sepulveda</t>
  </si>
  <si>
    <t>MOR1015</t>
  </si>
  <si>
    <t>Mathew</t>
  </si>
  <si>
    <t>Loertscher</t>
  </si>
  <si>
    <t>LOE1000</t>
  </si>
  <si>
    <t>Sisavat</t>
  </si>
  <si>
    <t>Chandara</t>
  </si>
  <si>
    <t>Fournier</t>
  </si>
  <si>
    <t>Caden</t>
  </si>
  <si>
    <t>Gossard</t>
  </si>
  <si>
    <t>Alexander</t>
  </si>
  <si>
    <t>Stoney</t>
  </si>
  <si>
    <t>Schlittler</t>
  </si>
  <si>
    <t>Stephen</t>
  </si>
  <si>
    <t>Burnham</t>
  </si>
  <si>
    <t>BUR1007</t>
  </si>
  <si>
    <t>Joyner</t>
  </si>
  <si>
    <t>JOY1000</t>
  </si>
  <si>
    <t>MART1015</t>
  </si>
  <si>
    <t>Ali</t>
  </si>
  <si>
    <t>Powell</t>
  </si>
  <si>
    <t>Kokkoris</t>
  </si>
  <si>
    <t>Cornwell</t>
  </si>
  <si>
    <t>COR1003</t>
  </si>
  <si>
    <t>NEL1001</t>
  </si>
  <si>
    <t>Rojas</t>
  </si>
  <si>
    <t>ROJ1000</t>
  </si>
  <si>
    <t>Stearns</t>
  </si>
  <si>
    <t>Grimm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</si>
</sst>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yyyy"/>
  </numFmts>
  <fonts count="31">
    <font>
      <sz val="10"/>
      <color rgb="FF000000"/>
      <name val="Arial"/>
    </font>
    <font>
      <b/>
      <u/>
      <sz val="12"/>
      <color rgb="FF000000"/>
      <name val="Arial"/>
    </font>
    <font>
      <sz val="10"/>
      <name val="Arial"/>
    </font>
    <font>
      <b/>
      <u/>
      <sz val="12"/>
      <color rgb="FF000000"/>
      <name val="Arial"/>
    </font>
    <font>
      <b/>
      <u/>
      <sz val="12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sz val="10"/>
      <name val="Arial"/>
    </font>
    <font>
      <sz val="12"/>
      <name val="Arial"/>
    </font>
    <font>
      <sz val="14"/>
      <color rgb="FF000000"/>
      <name val="Calibri"/>
    </font>
    <font>
      <sz val="10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name val="Arial"/>
    </font>
    <font>
      <b/>
      <u/>
      <sz val="12"/>
      <name val="Arial"/>
    </font>
    <font>
      <b/>
      <u/>
      <sz val="12"/>
      <name val="Arial"/>
    </font>
    <font>
      <b/>
      <u/>
      <sz val="12"/>
      <name val="Arial"/>
    </font>
    <font>
      <b/>
      <u/>
      <sz val="12"/>
      <name val="Arial"/>
    </font>
    <font>
      <sz val="12"/>
      <color rgb="FF000000"/>
      <name val="Calibri"/>
    </font>
    <font>
      <sz val="14"/>
      <name val="Arial"/>
    </font>
    <font>
      <sz val="14"/>
      <name val="Arial"/>
    </font>
    <font>
      <sz val="12"/>
      <name val="Arial"/>
    </font>
    <font>
      <sz val="12"/>
      <name val="Calibri"/>
    </font>
    <font>
      <sz val="14"/>
      <name val="Calibri"/>
    </font>
    <font>
      <sz val="10"/>
      <color rgb="FF000000"/>
      <name val="Roboto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Inconsolata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CD5B4"/>
        <bgColor rgb="FFFCD5B4"/>
      </patternFill>
    </fill>
    <fill>
      <patternFill patternType="solid">
        <fgColor rgb="FFE67C73"/>
        <bgColor rgb="FFE67C73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2" fillId="3" borderId="0" xfId="0" applyFont="1" applyFill="1"/>
    <xf numFmtId="0" fontId="2" fillId="2" borderId="0" xfId="0" applyFont="1" applyFill="1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2" fillId="4" borderId="0" xfId="0" applyFont="1" applyFill="1"/>
    <xf numFmtId="0" fontId="2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/>
    <xf numFmtId="0" fontId="1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2" fontId="15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9" fillId="3" borderId="0" xfId="0" applyFont="1" applyFill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2" fontId="11" fillId="0" borderId="2" xfId="0" applyNumberFormat="1" applyFont="1" applyBorder="1" applyAlignment="1">
      <alignment horizontal="left"/>
    </xf>
    <xf numFmtId="2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2" fontId="22" fillId="3" borderId="2" xfId="0" applyNumberFormat="1" applyFont="1" applyFill="1" applyBorder="1" applyAlignment="1">
      <alignment horizontal="left"/>
    </xf>
    <xf numFmtId="0" fontId="24" fillId="3" borderId="0" xfId="0" applyFont="1" applyFill="1" applyAlignment="1">
      <alignment horizontal="left"/>
    </xf>
    <xf numFmtId="1" fontId="24" fillId="3" borderId="0" xfId="0" applyNumberFormat="1" applyFont="1" applyFill="1" applyAlignment="1">
      <alignment horizontal="left"/>
    </xf>
    <xf numFmtId="2" fontId="22" fillId="3" borderId="0" xfId="0" applyNumberFormat="1" applyFont="1" applyFill="1" applyAlignment="1">
      <alignment horizontal="left"/>
    </xf>
    <xf numFmtId="0" fontId="10" fillId="0" borderId="2" xfId="0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1" fontId="11" fillId="3" borderId="2" xfId="0" applyNumberFormat="1" applyFont="1" applyFill="1" applyBorder="1" applyAlignment="1">
      <alignment horizontal="left"/>
    </xf>
    <xf numFmtId="0" fontId="23" fillId="3" borderId="2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2" fontId="11" fillId="3" borderId="1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2" fontId="11" fillId="3" borderId="0" xfId="0" applyNumberFormat="1" applyFont="1" applyFill="1" applyAlignment="1">
      <alignment horizontal="left"/>
    </xf>
    <xf numFmtId="0" fontId="9" fillId="0" borderId="2" xfId="0" applyFont="1" applyBorder="1" applyAlignment="1">
      <alignment horizontal="left"/>
    </xf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9" fillId="0" borderId="2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2" fillId="0" borderId="6" xfId="0" applyNumberFormat="1" applyFont="1" applyBorder="1"/>
    <xf numFmtId="2" fontId="22" fillId="0" borderId="6" xfId="0" applyNumberFormat="1" applyFont="1" applyBorder="1"/>
    <xf numFmtId="0" fontId="20" fillId="3" borderId="2" xfId="0" applyFont="1" applyFill="1" applyBorder="1" applyAlignment="1">
      <alignment horizontal="left"/>
    </xf>
    <xf numFmtId="2" fontId="11" fillId="3" borderId="2" xfId="0" applyNumberFormat="1" applyFont="1" applyFill="1" applyBorder="1" applyAlignment="1">
      <alignment horizontal="left"/>
    </xf>
    <xf numFmtId="1" fontId="11" fillId="3" borderId="0" xfId="0" applyNumberFormat="1" applyFont="1" applyFill="1"/>
    <xf numFmtId="2" fontId="22" fillId="0" borderId="0" xfId="0" applyNumberFormat="1" applyFont="1"/>
    <xf numFmtId="1" fontId="11" fillId="3" borderId="6" xfId="0" applyNumberFormat="1" applyFont="1" applyFill="1" applyBorder="1" applyAlignment="1">
      <alignment horizontal="left"/>
    </xf>
    <xf numFmtId="49" fontId="9" fillId="0" borderId="2" xfId="0" applyNumberFormat="1" applyFont="1" applyBorder="1" applyAlignment="1">
      <alignment horizontal="left"/>
    </xf>
    <xf numFmtId="1" fontId="11" fillId="3" borderId="6" xfId="0" applyNumberFormat="1" applyFont="1" applyFill="1" applyBorder="1"/>
    <xf numFmtId="0" fontId="24" fillId="0" borderId="2" xfId="0" applyFont="1" applyBorder="1" applyAlignment="1">
      <alignment horizontal="left"/>
    </xf>
    <xf numFmtId="1" fontId="24" fillId="0" borderId="2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 applyAlignment="1">
      <alignment horizontal="left"/>
    </xf>
    <xf numFmtId="1" fontId="25" fillId="0" borderId="2" xfId="0" applyNumberFormat="1" applyFont="1" applyBorder="1" applyAlignment="1">
      <alignment horizontal="left"/>
    </xf>
    <xf numFmtId="2" fontId="22" fillId="3" borderId="6" xfId="0" applyNumberFormat="1" applyFont="1" applyFill="1" applyBorder="1" applyAlignment="1">
      <alignment horizontal="left"/>
    </xf>
    <xf numFmtId="0" fontId="9" fillId="3" borderId="6" xfId="0" applyFont="1" applyFill="1" applyBorder="1"/>
    <xf numFmtId="0" fontId="24" fillId="3" borderId="2" xfId="0" applyFont="1" applyFill="1" applyBorder="1" applyAlignment="1">
      <alignment horizontal="left"/>
    </xf>
    <xf numFmtId="1" fontId="24" fillId="3" borderId="2" xfId="0" applyNumberFormat="1" applyFont="1" applyFill="1" applyBorder="1" applyAlignment="1">
      <alignment horizontal="left"/>
    </xf>
    <xf numFmtId="0" fontId="26" fillId="3" borderId="2" xfId="0" applyFont="1" applyFill="1" applyBorder="1" applyAlignment="1">
      <alignment horizontal="left"/>
    </xf>
    <xf numFmtId="1" fontId="11" fillId="3" borderId="0" xfId="0" applyNumberFormat="1" applyFont="1" applyFill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9" fillId="3" borderId="5" xfId="0" applyFont="1" applyFill="1" applyBorder="1"/>
    <xf numFmtId="0" fontId="24" fillId="0" borderId="5" xfId="0" applyFont="1" applyBorder="1"/>
    <xf numFmtId="0" fontId="24" fillId="0" borderId="6" xfId="0" applyFont="1" applyBorder="1"/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/>
    <xf numFmtId="0" fontId="23" fillId="0" borderId="5" xfId="0" applyFont="1" applyBorder="1"/>
    <xf numFmtId="0" fontId="23" fillId="0" borderId="6" xfId="0" applyFont="1" applyBorder="1"/>
    <xf numFmtId="49" fontId="23" fillId="0" borderId="6" xfId="0" applyNumberFormat="1" applyFont="1" applyBorder="1"/>
    <xf numFmtId="0" fontId="20" fillId="3" borderId="5" xfId="0" applyFont="1" applyFill="1" applyBorder="1"/>
    <xf numFmtId="0" fontId="20" fillId="3" borderId="6" xfId="0" applyFont="1" applyFill="1" applyBorder="1"/>
    <xf numFmtId="0" fontId="20" fillId="0" borderId="6" xfId="0" applyFont="1" applyBorder="1"/>
    <xf numFmtId="2" fontId="11" fillId="0" borderId="6" xfId="0" applyNumberFormat="1" applyFont="1" applyBorder="1"/>
    <xf numFmtId="0" fontId="2" fillId="5" borderId="5" xfId="0" applyFont="1" applyFill="1" applyBorder="1"/>
    <xf numFmtId="0" fontId="2" fillId="5" borderId="6" xfId="0" applyFont="1" applyFill="1" applyBorder="1"/>
    <xf numFmtId="1" fontId="11" fillId="5" borderId="6" xfId="0" applyNumberFormat="1" applyFont="1" applyFill="1" applyBorder="1"/>
    <xf numFmtId="2" fontId="22" fillId="5" borderId="6" xfId="0" applyNumberFormat="1" applyFont="1" applyFill="1" applyBorder="1"/>
    <xf numFmtId="0" fontId="9" fillId="5" borderId="2" xfId="0" applyFont="1" applyFill="1" applyBorder="1" applyAlignment="1">
      <alignment horizontal="left"/>
    </xf>
    <xf numFmtId="2" fontId="22" fillId="5" borderId="2" xfId="0" applyNumberFormat="1" applyFont="1" applyFill="1" applyBorder="1" applyAlignment="1">
      <alignment horizontal="left"/>
    </xf>
    <xf numFmtId="49" fontId="2" fillId="0" borderId="0" xfId="0" applyNumberFormat="1" applyFont="1"/>
    <xf numFmtId="1" fontId="11" fillId="5" borderId="2" xfId="0" applyNumberFormat="1" applyFont="1" applyFill="1" applyBorder="1" applyAlignment="1">
      <alignment horizontal="left"/>
    </xf>
    <xf numFmtId="2" fontId="11" fillId="3" borderId="6" xfId="0" applyNumberFormat="1" applyFont="1" applyFill="1" applyBorder="1"/>
    <xf numFmtId="0" fontId="20" fillId="5" borderId="5" xfId="0" applyFont="1" applyFill="1" applyBorder="1"/>
    <xf numFmtId="0" fontId="20" fillId="5" borderId="6" xfId="0" applyFont="1" applyFill="1" applyBorder="1"/>
    <xf numFmtId="2" fontId="11" fillId="5" borderId="6" xfId="0" applyNumberFormat="1" applyFont="1" applyFill="1" applyBorder="1"/>
    <xf numFmtId="1" fontId="25" fillId="0" borderId="6" xfId="0" applyNumberFormat="1" applyFont="1" applyBorder="1"/>
    <xf numFmtId="0" fontId="20" fillId="5" borderId="2" xfId="0" applyFont="1" applyFill="1" applyBorder="1" applyAlignment="1">
      <alignment horizontal="left"/>
    </xf>
    <xf numFmtId="0" fontId="21" fillId="5" borderId="2" xfId="0" applyFont="1" applyFill="1" applyBorder="1" applyAlignment="1">
      <alignment horizontal="left"/>
    </xf>
    <xf numFmtId="2" fontId="11" fillId="5" borderId="2" xfId="0" applyNumberFormat="1" applyFont="1" applyFill="1" applyBorder="1" applyAlignment="1">
      <alignment horizontal="left"/>
    </xf>
    <xf numFmtId="2" fontId="22" fillId="0" borderId="0" xfId="0" applyNumberFormat="1" applyFont="1" applyAlignment="1">
      <alignment horizontal="left"/>
    </xf>
    <xf numFmtId="0" fontId="20" fillId="3" borderId="5" xfId="0" applyFont="1" applyFill="1" applyBorder="1" applyAlignment="1">
      <alignment horizontal="left"/>
    </xf>
    <xf numFmtId="0" fontId="20" fillId="3" borderId="6" xfId="0" applyFont="1" applyFill="1" applyBorder="1" applyAlignment="1">
      <alignment horizontal="left"/>
    </xf>
    <xf numFmtId="0" fontId="21" fillId="3" borderId="6" xfId="0" applyFont="1" applyFill="1" applyBorder="1" applyAlignment="1">
      <alignment horizontal="left"/>
    </xf>
    <xf numFmtId="2" fontId="11" fillId="3" borderId="6" xfId="0" applyNumberFormat="1" applyFont="1" applyFill="1" applyBorder="1" applyAlignment="1">
      <alignment horizontal="left"/>
    </xf>
    <xf numFmtId="0" fontId="9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0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2" fontId="11" fillId="5" borderId="0" xfId="0" applyNumberFormat="1" applyFont="1" applyFill="1" applyAlignment="1">
      <alignment horizontal="left"/>
    </xf>
    <xf numFmtId="2" fontId="22" fillId="5" borderId="0" xfId="0" applyNumberFormat="1" applyFont="1" applyFill="1" applyAlignment="1">
      <alignment horizontal="left"/>
    </xf>
    <xf numFmtId="0" fontId="10" fillId="3" borderId="2" xfId="0" applyFont="1" applyFill="1" applyBorder="1" applyAlignment="1">
      <alignment horizontal="left"/>
    </xf>
    <xf numFmtId="0" fontId="23" fillId="5" borderId="5" xfId="0" applyFont="1" applyFill="1" applyBorder="1"/>
    <xf numFmtId="0" fontId="23" fillId="5" borderId="6" xfId="0" applyFont="1" applyFill="1" applyBorder="1"/>
    <xf numFmtId="0" fontId="9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20" fillId="3" borderId="0" xfId="0" applyFont="1" applyFill="1"/>
    <xf numFmtId="49" fontId="9" fillId="3" borderId="0" xfId="0" applyNumberFormat="1" applyFont="1" applyFill="1" applyAlignment="1">
      <alignment horizontal="left"/>
    </xf>
    <xf numFmtId="164" fontId="9" fillId="3" borderId="0" xfId="0" applyNumberFormat="1" applyFont="1" applyFill="1" applyAlignment="1">
      <alignment horizontal="left"/>
    </xf>
    <xf numFmtId="0" fontId="24" fillId="3" borderId="6" xfId="0" applyFont="1" applyFill="1" applyBorder="1" applyAlignment="1">
      <alignment horizontal="left"/>
    </xf>
    <xf numFmtId="164" fontId="9" fillId="3" borderId="6" xfId="0" applyNumberFormat="1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0" borderId="0" xfId="0" applyFont="1"/>
    <xf numFmtId="49" fontId="25" fillId="0" borderId="0" xfId="0" applyNumberFormat="1" applyFont="1"/>
    <xf numFmtId="0" fontId="20" fillId="0" borderId="0" xfId="0" applyFont="1"/>
    <xf numFmtId="2" fontId="11" fillId="0" borderId="0" xfId="0" applyNumberFormat="1" applyFont="1"/>
    <xf numFmtId="0" fontId="2" fillId="5" borderId="0" xfId="0" applyFont="1" applyFill="1"/>
    <xf numFmtId="2" fontId="22" fillId="5" borderId="0" xfId="0" applyNumberFormat="1" applyFont="1" applyFill="1"/>
    <xf numFmtId="1" fontId="11" fillId="5" borderId="0" xfId="0" applyNumberFormat="1" applyFont="1" applyFill="1"/>
    <xf numFmtId="49" fontId="2" fillId="5" borderId="0" xfId="0" applyNumberFormat="1" applyFont="1" applyFill="1"/>
    <xf numFmtId="0" fontId="27" fillId="3" borderId="0" xfId="0" applyFont="1" applyFill="1"/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left"/>
    </xf>
    <xf numFmtId="0" fontId="24" fillId="0" borderId="0" xfId="0" applyFont="1" applyAlignment="1">
      <alignment horizontal="left"/>
    </xf>
    <xf numFmtId="0" fontId="28" fillId="0" borderId="0" xfId="0" applyFont="1"/>
    <xf numFmtId="0" fontId="29" fillId="3" borderId="0" xfId="0" applyFont="1" applyFill="1"/>
    <xf numFmtId="0" fontId="28" fillId="0" borderId="0" xfId="0" applyFont="1" applyAlignment="1">
      <alignment horizontal="right"/>
    </xf>
    <xf numFmtId="46" fontId="28" fillId="0" borderId="0" xfId="0" applyNumberFormat="1" applyFont="1" applyAlignment="1">
      <alignment horizontal="right"/>
    </xf>
    <xf numFmtId="20" fontId="28" fillId="0" borderId="0" xfId="0" applyNumberFormat="1" applyFont="1" applyAlignment="1">
      <alignment horizontal="right"/>
    </xf>
    <xf numFmtId="49" fontId="28" fillId="0" borderId="0" xfId="0" applyNumberFormat="1" applyFont="1"/>
    <xf numFmtId="0" fontId="30" fillId="3" borderId="0" xfId="0" applyFont="1" applyFill="1" applyAlignment="1">
      <alignment horizontal="left"/>
    </xf>
    <xf numFmtId="1" fontId="30" fillId="3" borderId="0" xfId="0" applyNumberFormat="1" applyFont="1" applyFill="1" applyAlignment="1">
      <alignment horizontal="left"/>
    </xf>
    <xf numFmtId="2" fontId="30" fillId="3" borderId="0" xfId="0" applyNumberFormat="1" applyFont="1" applyFill="1" applyAlignment="1">
      <alignment horizontal="left"/>
    </xf>
    <xf numFmtId="0" fontId="30" fillId="3" borderId="2" xfId="0" applyFont="1" applyFill="1" applyBorder="1" applyAlignment="1">
      <alignment horizontal="left"/>
    </xf>
    <xf numFmtId="1" fontId="30" fillId="3" borderId="2" xfId="0" applyNumberFormat="1" applyFont="1" applyFill="1" applyBorder="1" applyAlignment="1">
      <alignment horizontal="left"/>
    </xf>
    <xf numFmtId="2" fontId="30" fillId="6" borderId="2" xfId="0" applyNumberFormat="1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2" fontId="20" fillId="3" borderId="2" xfId="0" applyNumberFormat="1" applyFont="1" applyFill="1" applyBorder="1" applyAlignment="1">
      <alignment horizontal="left"/>
    </xf>
    <xf numFmtId="0" fontId="9" fillId="0" borderId="0" xfId="0" applyFont="1"/>
    <xf numFmtId="0" fontId="9" fillId="7" borderId="0" xfId="0" applyFont="1" applyFill="1"/>
    <xf numFmtId="0" fontId="28" fillId="3" borderId="0" xfId="0" applyFont="1" applyFill="1" applyAlignment="1">
      <alignment horizontal="right"/>
    </xf>
    <xf numFmtId="2" fontId="20" fillId="0" borderId="0" xfId="0" applyNumberFormat="1" applyFon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39"/>
  <sheetViews>
    <sheetView tabSelected="1" workbookViewId="0"/>
  </sheetViews>
  <sheetFormatPr defaultColWidth="12.6640625" defaultRowHeight="15.75" customHeight="1"/>
  <cols>
    <col min="2" max="2" width="17.21875" customWidth="1"/>
    <col min="4" max="4" width="5" customWidth="1"/>
    <col min="6" max="6" width="12" customWidth="1"/>
    <col min="7" max="7" width="12.6640625" hidden="1"/>
    <col min="8" max="8" width="20.44140625" customWidth="1"/>
    <col min="9" max="9" width="19.21875" customWidth="1"/>
    <col min="10" max="26" width="14.21875" customWidth="1"/>
  </cols>
  <sheetData>
    <row r="1" spans="1:26" ht="15.6">
      <c r="A1" s="1"/>
      <c r="B1" s="1"/>
      <c r="C1" s="1"/>
      <c r="D1" s="2"/>
      <c r="E1" s="3"/>
      <c r="F1" s="4"/>
      <c r="G1" s="2"/>
      <c r="H1" s="5" t="s">
        <v>0</v>
      </c>
      <c r="I1" s="6" t="s">
        <v>1</v>
      </c>
      <c r="J1" s="6" t="s">
        <v>2</v>
      </c>
      <c r="K1" s="7"/>
      <c r="L1" s="7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26" ht="15">
      <c r="A2" s="11"/>
      <c r="B2" s="11"/>
      <c r="C2" s="11"/>
      <c r="D2" s="11"/>
      <c r="E2" s="12"/>
      <c r="F2" s="13"/>
      <c r="G2" s="11"/>
      <c r="H2" s="14">
        <v>50</v>
      </c>
      <c r="I2" s="15">
        <v>15</v>
      </c>
      <c r="J2" s="15">
        <v>100</v>
      </c>
      <c r="K2" s="16"/>
      <c r="L2" s="16"/>
      <c r="M2" s="17"/>
      <c r="N2" s="17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8"/>
    </row>
    <row r="3" spans="1:26" ht="15">
      <c r="A3" s="11"/>
      <c r="B3" s="11"/>
      <c r="C3" s="11"/>
      <c r="D3" s="11"/>
      <c r="E3" s="12"/>
      <c r="F3" s="13"/>
      <c r="G3" s="11"/>
      <c r="H3" s="11"/>
      <c r="I3" s="11"/>
      <c r="J3" s="11"/>
      <c r="K3" s="11"/>
      <c r="L3" s="11"/>
      <c r="M3" s="17"/>
      <c r="N3" s="1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9"/>
    </row>
    <row r="4" spans="1:26" ht="18">
      <c r="A4" s="20"/>
      <c r="B4" s="20"/>
      <c r="C4" s="20"/>
      <c r="D4" s="11"/>
      <c r="E4" s="21"/>
      <c r="F4" s="13"/>
      <c r="G4" s="11"/>
      <c r="H4" s="11"/>
      <c r="I4" s="2"/>
      <c r="J4" s="2"/>
      <c r="K4" s="2"/>
      <c r="L4" s="2"/>
      <c r="M4" s="22"/>
      <c r="N4" s="22"/>
      <c r="O4" s="9"/>
      <c r="P4" s="9"/>
      <c r="Q4" s="23"/>
      <c r="R4" s="9"/>
      <c r="S4" s="9"/>
      <c r="T4" s="9"/>
      <c r="U4" s="9"/>
      <c r="V4" s="9"/>
      <c r="W4" s="9"/>
      <c r="X4" s="9"/>
      <c r="Y4" s="9"/>
      <c r="Z4" s="19"/>
    </row>
    <row r="5" spans="1:26" ht="15.6">
      <c r="A5" s="24" t="s">
        <v>3</v>
      </c>
      <c r="B5" s="24" t="s">
        <v>4</v>
      </c>
      <c r="C5" s="24" t="s">
        <v>5</v>
      </c>
      <c r="D5" s="25"/>
      <c r="E5" s="26" t="s">
        <v>6</v>
      </c>
      <c r="F5" s="27" t="s">
        <v>7</v>
      </c>
      <c r="G5" s="25" t="s">
        <v>8</v>
      </c>
      <c r="H5" s="28" t="s">
        <v>9</v>
      </c>
      <c r="I5" s="29" t="s">
        <v>10</v>
      </c>
      <c r="J5" s="29" t="s">
        <v>11</v>
      </c>
      <c r="K5" s="30"/>
      <c r="L5" s="30"/>
      <c r="M5" s="31"/>
      <c r="N5" s="9"/>
      <c r="O5" s="9"/>
      <c r="P5" s="23"/>
      <c r="R5" s="23"/>
      <c r="S5" s="23"/>
      <c r="T5" s="23"/>
      <c r="U5" s="23"/>
      <c r="V5" s="23"/>
      <c r="W5" s="23"/>
      <c r="X5" s="23"/>
      <c r="Y5" s="23"/>
    </row>
    <row r="6" spans="1:26" ht="18">
      <c r="A6" s="32" t="s">
        <v>12</v>
      </c>
      <c r="B6" s="32" t="s">
        <v>13</v>
      </c>
      <c r="C6" s="32" t="s">
        <v>14</v>
      </c>
      <c r="D6" s="33"/>
      <c r="E6" s="34" t="s">
        <v>15</v>
      </c>
      <c r="F6" s="35">
        <f>VLOOKUP(C6,Info!$D$2:$AR539,12,FALSE)</f>
        <v>8.4700000000000006</v>
      </c>
      <c r="G6" s="36">
        <f t="shared" ref="G6:G18" si="0">IF(E6="SOLO",$H$2,IF(E6="P&amp;D",$H$2,IF(E6="COMPANY",$I$2,IF(E6="LEASE",$J$2,IF(E6="Reno",#REF!,IF(E6="Vegas",#REF!,IF(E6="LOCAL",$H$2)))))))</f>
        <v>15</v>
      </c>
      <c r="H6" s="36" t="str">
        <f t="shared" ref="H6:H7" si="1">IF(G6=FALSE," ",IF(F6=0," ",IF(F6&gt;G6,"NO","Bonus")))</f>
        <v>Bonus</v>
      </c>
      <c r="I6" s="37"/>
      <c r="J6" s="38">
        <v>91</v>
      </c>
      <c r="K6" s="38"/>
      <c r="L6" s="38"/>
      <c r="M6" s="39"/>
      <c r="N6" s="39"/>
      <c r="O6" s="39"/>
      <c r="P6" s="39"/>
      <c r="Q6" s="40"/>
      <c r="R6" s="17"/>
      <c r="S6" s="17"/>
      <c r="T6" s="41"/>
      <c r="U6" s="41"/>
      <c r="V6" s="41"/>
      <c r="W6" s="17"/>
      <c r="X6" s="42"/>
      <c r="Y6" s="43"/>
    </row>
    <row r="7" spans="1:26" ht="18">
      <c r="A7" s="44" t="s">
        <v>16</v>
      </c>
      <c r="B7" s="44" t="s">
        <v>17</v>
      </c>
      <c r="C7" s="45" t="s">
        <v>18</v>
      </c>
      <c r="D7" s="33"/>
      <c r="E7" s="46" t="s">
        <v>19</v>
      </c>
      <c r="F7" s="35">
        <f>VLOOKUP(C7,Info!$D$3:$AR539,12,FALSE)</f>
        <v>5.92</v>
      </c>
      <c r="G7" s="36">
        <f t="shared" si="0"/>
        <v>50</v>
      </c>
      <c r="H7" s="47" t="str">
        <f t="shared" si="1"/>
        <v>Bonus</v>
      </c>
      <c r="I7" s="37"/>
      <c r="J7" s="38">
        <v>91</v>
      </c>
      <c r="K7" s="38"/>
      <c r="L7" s="38"/>
      <c r="M7" s="39"/>
      <c r="N7" s="39"/>
      <c r="O7" s="39"/>
      <c r="P7" s="46"/>
      <c r="Q7" s="40"/>
      <c r="R7" s="17"/>
      <c r="S7" s="39"/>
      <c r="T7" s="48"/>
      <c r="U7" s="48"/>
      <c r="V7" s="48"/>
      <c r="W7" s="49"/>
      <c r="X7" s="50"/>
      <c r="Y7" s="43"/>
    </row>
    <row r="8" spans="1:26" ht="18">
      <c r="A8" s="32" t="s">
        <v>20</v>
      </c>
      <c r="B8" s="32" t="s">
        <v>21</v>
      </c>
      <c r="C8" s="32" t="s">
        <v>22</v>
      </c>
      <c r="D8" s="33"/>
      <c r="E8" s="34" t="s">
        <v>23</v>
      </c>
      <c r="F8" s="35">
        <f>VLOOKUP(C8,Info!$D$3:$AR539,12,FALSE)</f>
        <v>0</v>
      </c>
      <c r="G8" s="36">
        <f t="shared" si="0"/>
        <v>100</v>
      </c>
      <c r="H8" s="47" t="s">
        <v>24</v>
      </c>
      <c r="I8" s="37"/>
      <c r="J8" s="38"/>
      <c r="K8" s="38"/>
      <c r="L8" s="38"/>
      <c r="M8" s="39"/>
      <c r="N8" s="39"/>
      <c r="O8" s="39"/>
      <c r="P8" s="46"/>
      <c r="Q8" s="40"/>
      <c r="R8" s="17"/>
      <c r="S8" s="51"/>
      <c r="T8" s="52"/>
      <c r="U8" s="52"/>
      <c r="V8" s="52"/>
      <c r="W8" s="52"/>
      <c r="X8" s="52"/>
      <c r="Y8" s="43"/>
    </row>
    <row r="9" spans="1:26" ht="18">
      <c r="A9" s="32" t="s">
        <v>25</v>
      </c>
      <c r="B9" s="32" t="s">
        <v>26</v>
      </c>
      <c r="C9" s="32" t="s">
        <v>27</v>
      </c>
      <c r="D9" s="33"/>
      <c r="E9" s="34" t="s">
        <v>23</v>
      </c>
      <c r="F9" s="35">
        <f>VLOOKUP(C9,Info!$D$3:$AR539,12,FALSE)</f>
        <v>18.88</v>
      </c>
      <c r="G9" s="36">
        <f t="shared" si="0"/>
        <v>100</v>
      </c>
      <c r="H9" s="36" t="str">
        <f t="shared" ref="H9:H18" si="2">IF(G9=FALSE," ",IF(F9=0," ",IF(F9&gt;G9,"NO","Bonus")))</f>
        <v>Bonus</v>
      </c>
      <c r="I9" s="37"/>
      <c r="J9" s="38"/>
      <c r="K9" s="38"/>
      <c r="L9" s="38"/>
      <c r="M9" s="39"/>
      <c r="N9" s="39"/>
      <c r="O9" s="39"/>
      <c r="P9" s="53"/>
      <c r="Q9" s="40"/>
      <c r="R9" s="17"/>
      <c r="S9" s="17"/>
      <c r="T9" s="54"/>
      <c r="U9" s="54"/>
      <c r="V9" s="54"/>
      <c r="W9" s="55"/>
      <c r="X9" s="56"/>
      <c r="Y9" s="43"/>
    </row>
    <row r="10" spans="1:26" ht="18">
      <c r="A10" s="57" t="s">
        <v>28</v>
      </c>
      <c r="B10" s="57" t="s">
        <v>29</v>
      </c>
      <c r="C10" s="57" t="s">
        <v>30</v>
      </c>
      <c r="D10" s="57"/>
      <c r="E10" s="46" t="s">
        <v>15</v>
      </c>
      <c r="F10" s="35">
        <f>VLOOKUP(C10,Info!$D$3:$AR539,12,FALSE)</f>
        <v>19.39</v>
      </c>
      <c r="G10" s="36">
        <f t="shared" si="0"/>
        <v>15</v>
      </c>
      <c r="H10" s="47" t="str">
        <f t="shared" si="2"/>
        <v>NO</v>
      </c>
      <c r="I10" s="37"/>
      <c r="J10" s="38">
        <v>100</v>
      </c>
      <c r="K10" s="57"/>
      <c r="L10" s="57"/>
      <c r="M10" s="39"/>
      <c r="N10" s="39"/>
      <c r="O10" s="58"/>
      <c r="P10" s="58"/>
      <c r="Q10" s="58"/>
      <c r="R10" s="9"/>
      <c r="S10" s="59"/>
      <c r="T10" s="60"/>
      <c r="U10" s="60"/>
      <c r="V10" s="60"/>
      <c r="W10" s="60"/>
      <c r="X10" s="60"/>
      <c r="Y10" s="9"/>
      <c r="Z10" s="19"/>
    </row>
    <row r="11" spans="1:26" ht="18">
      <c r="A11" s="57" t="s">
        <v>31</v>
      </c>
      <c r="B11" s="57" t="s">
        <v>32</v>
      </c>
      <c r="C11" s="61">
        <v>5599393</v>
      </c>
      <c r="D11" s="57"/>
      <c r="E11" s="46" t="s">
        <v>15</v>
      </c>
      <c r="F11" s="35">
        <f>VLOOKUP(C11,Info!$D$3:$AR539,12,FALSE)</f>
        <v>2.65</v>
      </c>
      <c r="G11" s="36">
        <f t="shared" si="0"/>
        <v>15</v>
      </c>
      <c r="H11" s="47" t="str">
        <f t="shared" si="2"/>
        <v>Bonus</v>
      </c>
      <c r="I11" s="57"/>
      <c r="J11" s="61">
        <v>100</v>
      </c>
      <c r="K11" s="57"/>
      <c r="L11" s="57" t="s">
        <v>31</v>
      </c>
      <c r="M11" s="57" t="s">
        <v>32</v>
      </c>
      <c r="N11" s="61">
        <v>5599393</v>
      </c>
      <c r="O11" s="57"/>
      <c r="P11" s="46" t="s">
        <v>15</v>
      </c>
      <c r="Q11" s="35">
        <f>VLOOKUP(N11,Info!$D$3:$AR539,12,FALSE)</f>
        <v>2.65</v>
      </c>
      <c r="R11" s="43"/>
      <c r="S11" s="62" t="s">
        <v>33</v>
      </c>
      <c r="T11" s="63" t="s">
        <v>34</v>
      </c>
      <c r="U11" s="63" t="s">
        <v>35</v>
      </c>
      <c r="V11" s="63"/>
      <c r="W11" s="64" t="s">
        <v>15</v>
      </c>
      <c r="X11" s="65">
        <f>VLOOKUP(U11,Info!$D$3:$AR539,12,FALSE)</f>
        <v>8.65</v>
      </c>
      <c r="Y11" s="43"/>
    </row>
    <row r="12" spans="1:26" ht="18">
      <c r="A12" s="66" t="s">
        <v>36</v>
      </c>
      <c r="B12" s="66" t="s">
        <v>32</v>
      </c>
      <c r="C12" s="66" t="s">
        <v>37</v>
      </c>
      <c r="D12" s="33"/>
      <c r="E12" s="46" t="s">
        <v>15</v>
      </c>
      <c r="F12" s="35">
        <f>VLOOKUP(C12,Info!$D$3:$AR539,12,FALSE)</f>
        <v>3.76</v>
      </c>
      <c r="G12" s="36">
        <f t="shared" si="0"/>
        <v>15</v>
      </c>
      <c r="H12" s="36" t="str">
        <f t="shared" si="2"/>
        <v>Bonus</v>
      </c>
      <c r="I12" s="37"/>
      <c r="J12" s="38">
        <v>99</v>
      </c>
      <c r="K12" s="38"/>
      <c r="L12" s="38"/>
      <c r="M12" s="66"/>
      <c r="N12" s="66"/>
      <c r="O12" s="66"/>
      <c r="P12" s="67"/>
      <c r="Q12" s="40"/>
      <c r="R12" s="17"/>
      <c r="S12" s="17"/>
      <c r="T12" s="17"/>
      <c r="U12" s="17"/>
      <c r="V12" s="17"/>
      <c r="W12" s="17"/>
      <c r="X12" s="17"/>
      <c r="Y12" s="43"/>
    </row>
    <row r="13" spans="1:26" ht="18">
      <c r="A13" s="57" t="s">
        <v>38</v>
      </c>
      <c r="B13" s="57" t="s">
        <v>39</v>
      </c>
      <c r="C13" s="57">
        <v>4845048</v>
      </c>
      <c r="D13" s="57"/>
      <c r="E13" s="46" t="s">
        <v>15</v>
      </c>
      <c r="F13" s="35">
        <f>VLOOKUP(C13,Info!$D$3:$AR539,12,FALSE)</f>
        <v>1.79</v>
      </c>
      <c r="G13" s="36">
        <f t="shared" si="0"/>
        <v>15</v>
      </c>
      <c r="H13" s="47" t="str">
        <f t="shared" si="2"/>
        <v>Bonus</v>
      </c>
      <c r="I13" s="37"/>
      <c r="J13" s="38">
        <v>100</v>
      </c>
      <c r="K13" s="57"/>
      <c r="L13" s="57" t="s">
        <v>38</v>
      </c>
      <c r="M13" s="57" t="s">
        <v>39</v>
      </c>
      <c r="N13" s="57">
        <v>4845048</v>
      </c>
      <c r="O13" s="57"/>
      <c r="P13" s="46" t="s">
        <v>15</v>
      </c>
      <c r="Q13" s="35">
        <f>VLOOKUP(N13,Info!$D$3:$AR539,12,FALSE)</f>
        <v>1.79</v>
      </c>
      <c r="R13" s="43"/>
      <c r="S13" s="62" t="s">
        <v>40</v>
      </c>
      <c r="T13" s="63" t="s">
        <v>41</v>
      </c>
      <c r="U13" s="63" t="s">
        <v>42</v>
      </c>
      <c r="V13" s="63"/>
      <c r="W13" s="63" t="s">
        <v>19</v>
      </c>
      <c r="X13" s="65">
        <f>VLOOKUP(U13,Info!$D$3:$AR539,12,FALSE)</f>
        <v>21.55</v>
      </c>
      <c r="Y13" s="43"/>
    </row>
    <row r="14" spans="1:26" ht="18">
      <c r="A14" s="32" t="s">
        <v>43</v>
      </c>
      <c r="B14" s="32" t="s">
        <v>44</v>
      </c>
      <c r="C14" s="32">
        <v>7068408</v>
      </c>
      <c r="D14" s="33"/>
      <c r="E14" s="34" t="s">
        <v>15</v>
      </c>
      <c r="F14" s="35">
        <f>VLOOKUP(C14,Info!$D$3:$AR539,12,FALSE)</f>
        <v>7.71</v>
      </c>
      <c r="G14" s="36">
        <f t="shared" si="0"/>
        <v>15</v>
      </c>
      <c r="H14" s="36" t="str">
        <f t="shared" si="2"/>
        <v>Bonus</v>
      </c>
      <c r="I14" s="37"/>
      <c r="J14" s="38">
        <v>100</v>
      </c>
      <c r="K14" s="32"/>
      <c r="L14" s="32" t="s">
        <v>43</v>
      </c>
      <c r="M14" s="32" t="s">
        <v>44</v>
      </c>
      <c r="N14" s="32">
        <v>7068408</v>
      </c>
      <c r="O14" s="33"/>
      <c r="P14" s="34" t="s">
        <v>15</v>
      </c>
      <c r="Q14" s="35">
        <f>VLOOKUP(N14,Info!$D$3:$AR539,12,FALSE)</f>
        <v>7.71</v>
      </c>
      <c r="R14" s="43"/>
      <c r="S14" s="19" t="s">
        <v>45</v>
      </c>
      <c r="T14" s="19" t="s">
        <v>46</v>
      </c>
      <c r="U14" s="19" t="s">
        <v>47</v>
      </c>
      <c r="V14" s="19"/>
      <c r="W14" s="68" t="s">
        <v>15</v>
      </c>
      <c r="X14" s="69">
        <f>VLOOKUP(U14,Info!$D$3:$AR539,12,FALSE)</f>
        <v>5.24</v>
      </c>
      <c r="Y14" s="43"/>
    </row>
    <row r="15" spans="1:26" ht="18">
      <c r="A15" s="57" t="s">
        <v>48</v>
      </c>
      <c r="B15" s="57" t="s">
        <v>49</v>
      </c>
      <c r="C15" s="57" t="s">
        <v>50</v>
      </c>
      <c r="D15" s="57"/>
      <c r="E15" s="57" t="s">
        <v>15</v>
      </c>
      <c r="F15" s="35">
        <f>VLOOKUP(C15,Info!$D$3:$AR539,12,FALSE)</f>
        <v>0.25</v>
      </c>
      <c r="G15" s="36">
        <f t="shared" si="0"/>
        <v>15</v>
      </c>
      <c r="H15" s="47" t="str">
        <f t="shared" si="2"/>
        <v>Bonus</v>
      </c>
      <c r="I15" s="37"/>
      <c r="J15" s="38">
        <v>98</v>
      </c>
      <c r="K15" s="38"/>
      <c r="L15" s="38"/>
      <c r="M15" s="66"/>
      <c r="N15" s="66"/>
      <c r="O15" s="66"/>
      <c r="P15" s="67"/>
      <c r="Q15" s="40"/>
      <c r="R15" s="17"/>
      <c r="S15" s="51"/>
      <c r="T15" s="52"/>
      <c r="U15" s="52"/>
      <c r="V15" s="52"/>
      <c r="W15" s="52"/>
      <c r="X15" s="70"/>
      <c r="Y15" s="43"/>
    </row>
    <row r="16" spans="1:26" ht="18">
      <c r="A16" s="57" t="s">
        <v>51</v>
      </c>
      <c r="B16" s="57" t="s">
        <v>52</v>
      </c>
      <c r="C16" s="57">
        <v>5490528</v>
      </c>
      <c r="D16" s="57"/>
      <c r="E16" s="71" t="s">
        <v>15</v>
      </c>
      <c r="F16" s="35">
        <f>VLOOKUP(C16,Info!$D$3:$AR539,12,FALSE)</f>
        <v>7.47</v>
      </c>
      <c r="G16" s="36">
        <f t="shared" si="0"/>
        <v>15</v>
      </c>
      <c r="H16" s="47" t="str">
        <f t="shared" si="2"/>
        <v>Bonus</v>
      </c>
      <c r="I16" s="37"/>
      <c r="J16" s="61">
        <v>100</v>
      </c>
      <c r="K16" s="57"/>
      <c r="L16" s="57" t="s">
        <v>51</v>
      </c>
      <c r="M16" s="57" t="s">
        <v>52</v>
      </c>
      <c r="N16" s="57">
        <v>5490528</v>
      </c>
      <c r="O16" s="57"/>
      <c r="P16" s="71" t="s">
        <v>15</v>
      </c>
      <c r="Q16" s="35">
        <f>VLOOKUP(N16,Info!$D$3:$AR539,12,FALSE)</f>
        <v>7.47</v>
      </c>
      <c r="R16" s="43"/>
      <c r="S16" s="62" t="s">
        <v>53</v>
      </c>
      <c r="T16" s="63" t="s">
        <v>54</v>
      </c>
      <c r="U16" s="63" t="s">
        <v>55</v>
      </c>
      <c r="V16" s="63"/>
      <c r="W16" s="72" t="s">
        <v>15</v>
      </c>
      <c r="X16" s="65">
        <f>VLOOKUP(U16,Info!$D$3:$AR539,12,FALSE)</f>
        <v>33.799999999999997</v>
      </c>
      <c r="Y16" s="43"/>
    </row>
    <row r="17" spans="1:26" ht="18">
      <c r="A17" s="73" t="s">
        <v>45</v>
      </c>
      <c r="B17" s="73" t="s">
        <v>52</v>
      </c>
      <c r="C17" s="73" t="s">
        <v>56</v>
      </c>
      <c r="D17" s="57"/>
      <c r="E17" s="74" t="s">
        <v>2</v>
      </c>
      <c r="F17" s="35">
        <f>VLOOKUP(C17,Info!$D$3:$AR539,12,FALSE)</f>
        <v>7.39</v>
      </c>
      <c r="G17" s="36">
        <f t="shared" si="0"/>
        <v>100</v>
      </c>
      <c r="H17" s="47" t="str">
        <f t="shared" si="2"/>
        <v>Bonus</v>
      </c>
      <c r="I17" s="37"/>
      <c r="J17" s="38"/>
      <c r="K17" s="38"/>
      <c r="L17" s="38"/>
      <c r="M17" s="66"/>
      <c r="N17" s="66"/>
      <c r="O17" s="66"/>
      <c r="P17" s="67"/>
      <c r="Q17" s="40"/>
      <c r="R17" s="17"/>
      <c r="S17" s="51"/>
      <c r="T17" s="52"/>
      <c r="U17" s="52"/>
      <c r="V17" s="52"/>
      <c r="W17" s="52"/>
      <c r="X17" s="70"/>
      <c r="Y17" s="43"/>
    </row>
    <row r="18" spans="1:26" ht="18">
      <c r="A18" s="73" t="s">
        <v>57</v>
      </c>
      <c r="B18" s="73" t="s">
        <v>58</v>
      </c>
      <c r="C18" s="73" t="s">
        <v>59</v>
      </c>
      <c r="D18" s="75"/>
      <c r="E18" s="76" t="s">
        <v>15</v>
      </c>
      <c r="F18" s="35">
        <f>VLOOKUP(C18,Info!$D$3:$AR539,12,FALSE)</f>
        <v>4.2</v>
      </c>
      <c r="G18" s="36">
        <f t="shared" si="0"/>
        <v>15</v>
      </c>
      <c r="H18" s="36" t="str">
        <f t="shared" si="2"/>
        <v>Bonus</v>
      </c>
      <c r="I18" s="37"/>
      <c r="J18" s="38">
        <v>95</v>
      </c>
      <c r="K18" s="38"/>
      <c r="L18" s="38"/>
      <c r="M18" s="39"/>
      <c r="N18" s="39"/>
      <c r="O18" s="39"/>
      <c r="P18" s="39"/>
      <c r="Q18" s="40"/>
      <c r="R18" s="17"/>
      <c r="S18" s="51"/>
      <c r="T18" s="52"/>
      <c r="U18" s="52"/>
      <c r="V18" s="52"/>
      <c r="W18" s="52"/>
      <c r="X18" s="52"/>
      <c r="Y18" s="43"/>
    </row>
    <row r="19" spans="1:26" ht="18">
      <c r="A19" s="73" t="s">
        <v>60</v>
      </c>
      <c r="B19" s="73" t="s">
        <v>61</v>
      </c>
      <c r="C19" s="66" t="s">
        <v>62</v>
      </c>
      <c r="D19" s="33"/>
      <c r="E19" s="77" t="s">
        <v>15</v>
      </c>
      <c r="F19" s="35">
        <f>VLOOKUP(C19,Info!$D$3:$AR539,12,FALSE)</f>
        <v>29.75</v>
      </c>
      <c r="G19" s="36"/>
      <c r="H19" s="47" t="s">
        <v>24</v>
      </c>
      <c r="I19" s="37"/>
      <c r="J19" s="38">
        <v>100</v>
      </c>
      <c r="K19" s="38"/>
      <c r="L19" s="38"/>
      <c r="M19" s="39"/>
      <c r="N19" s="39"/>
      <c r="O19" s="39"/>
      <c r="P19" s="46"/>
      <c r="Q19" s="40"/>
      <c r="R19" s="17"/>
      <c r="S19" s="51"/>
      <c r="T19" s="52"/>
      <c r="U19" s="52"/>
      <c r="V19" s="70"/>
      <c r="W19" s="78"/>
      <c r="X19" s="79"/>
      <c r="Y19" s="23"/>
    </row>
    <row r="20" spans="1:26" ht="18">
      <c r="A20" s="32" t="s">
        <v>63</v>
      </c>
      <c r="B20" s="32" t="s">
        <v>64</v>
      </c>
      <c r="C20" s="32">
        <v>7607849</v>
      </c>
      <c r="D20" s="33"/>
      <c r="E20" s="34" t="s">
        <v>15</v>
      </c>
      <c r="F20" s="35">
        <f>VLOOKUP(C20,Info!$D$3:$AR539,12,FALSE)</f>
        <v>2.31</v>
      </c>
      <c r="G20" s="36">
        <f t="shared" ref="G20:G74" si="3">IF(E20="SOLO",$H$2,IF(E20="P&amp;D",$H$2,IF(E20="COMPANY",$I$2,IF(E20="LEASE",$J$2,IF(E20="Reno",#REF!,IF(E20="Vegas",#REF!,IF(E20="LOCAL",$H$2)))))))</f>
        <v>15</v>
      </c>
      <c r="H20" s="36" t="str">
        <f t="shared" ref="H20:H74" si="4">IF(G20=FALSE," ",IF(F20=0," ",IF(F20&gt;G20,"NO","Bonus")))</f>
        <v>Bonus</v>
      </c>
      <c r="I20" s="37"/>
      <c r="J20" s="38">
        <v>100</v>
      </c>
      <c r="K20" s="32"/>
      <c r="L20" s="32" t="s">
        <v>63</v>
      </c>
      <c r="M20" s="32" t="s">
        <v>64</v>
      </c>
      <c r="N20" s="32">
        <v>7607849</v>
      </c>
      <c r="O20" s="33"/>
      <c r="P20" s="34" t="s">
        <v>15</v>
      </c>
      <c r="Q20" s="35">
        <f>VLOOKUP(N20,Info!$D$3:$AR539,12,FALSE)</f>
        <v>2.31</v>
      </c>
      <c r="R20" s="43"/>
      <c r="S20" s="62" t="s">
        <v>65</v>
      </c>
      <c r="T20" s="63" t="s">
        <v>66</v>
      </c>
      <c r="U20" s="63" t="s">
        <v>67</v>
      </c>
      <c r="V20" s="63"/>
      <c r="W20" s="64" t="s">
        <v>15</v>
      </c>
      <c r="X20" s="65">
        <f>VLOOKUP(U20,Info!$D$3:$AR539,12,FALSE)</f>
        <v>29.52</v>
      </c>
      <c r="Y20" s="43"/>
    </row>
    <row r="21" spans="1:26" ht="18">
      <c r="A21" s="32" t="s">
        <v>68</v>
      </c>
      <c r="B21" s="32" t="s">
        <v>69</v>
      </c>
      <c r="C21" s="32" t="s">
        <v>70</v>
      </c>
      <c r="D21" s="33"/>
      <c r="E21" s="34" t="s">
        <v>15</v>
      </c>
      <c r="F21" s="35">
        <f>VLOOKUP(C21,Info!$D$3:$AR539,12,FALSE)</f>
        <v>16.96</v>
      </c>
      <c r="G21" s="36">
        <f t="shared" si="3"/>
        <v>15</v>
      </c>
      <c r="H21" s="36" t="str">
        <f t="shared" si="4"/>
        <v>NO</v>
      </c>
      <c r="I21" s="37"/>
      <c r="J21" s="38">
        <v>100</v>
      </c>
      <c r="K21" s="38"/>
      <c r="L21" s="38"/>
      <c r="M21" s="80"/>
      <c r="N21" s="80"/>
      <c r="O21" s="80"/>
      <c r="P21" s="81"/>
      <c r="Q21" s="40"/>
      <c r="R21" s="17"/>
      <c r="S21" s="51"/>
      <c r="T21" s="52"/>
      <c r="U21" s="52"/>
      <c r="V21" s="70"/>
      <c r="W21" s="78"/>
      <c r="X21" s="79"/>
      <c r="Y21" s="23"/>
    </row>
    <row r="22" spans="1:26" ht="18">
      <c r="A22" s="32" t="s">
        <v>71</v>
      </c>
      <c r="B22" s="32" t="s">
        <v>72</v>
      </c>
      <c r="C22" s="32">
        <v>8045906</v>
      </c>
      <c r="D22" s="33"/>
      <c r="E22" s="34" t="s">
        <v>15</v>
      </c>
      <c r="F22" s="35">
        <f>VLOOKUP(C22,Info!$D$3:$AR539,12,FALSE)</f>
        <v>2.71</v>
      </c>
      <c r="G22" s="36">
        <f t="shared" si="3"/>
        <v>15</v>
      </c>
      <c r="H22" s="36" t="str">
        <f t="shared" si="4"/>
        <v>Bonus</v>
      </c>
      <c r="I22" s="82"/>
      <c r="J22" s="38">
        <v>100</v>
      </c>
      <c r="K22" s="32"/>
      <c r="L22" s="32" t="s">
        <v>71</v>
      </c>
      <c r="M22" s="32" t="s">
        <v>72</v>
      </c>
      <c r="N22" s="32">
        <v>8045906</v>
      </c>
      <c r="O22" s="33"/>
      <c r="P22" s="34" t="s">
        <v>15</v>
      </c>
      <c r="Q22" s="35">
        <f>VLOOKUP(N22,Info!$D$3:$AR539,12,FALSE)</f>
        <v>2.71</v>
      </c>
      <c r="R22" s="43"/>
      <c r="S22" s="62" t="s">
        <v>73</v>
      </c>
      <c r="T22" s="63" t="s">
        <v>74</v>
      </c>
      <c r="U22" s="63" t="s">
        <v>75</v>
      </c>
      <c r="V22" s="63"/>
      <c r="W22" s="63" t="s">
        <v>15</v>
      </c>
      <c r="X22" s="65">
        <f>VLOOKUP(U22,Info!$D$3:$AR539,12,FALSE)</f>
        <v>23.72</v>
      </c>
      <c r="Y22" s="43"/>
    </row>
    <row r="23" spans="1:26" ht="18">
      <c r="A23" s="57" t="s">
        <v>76</v>
      </c>
      <c r="B23" s="57" t="s">
        <v>77</v>
      </c>
      <c r="C23" s="57" t="s">
        <v>78</v>
      </c>
      <c r="D23" s="57"/>
      <c r="E23" s="57" t="s">
        <v>15</v>
      </c>
      <c r="F23" s="35">
        <v>18.62</v>
      </c>
      <c r="G23" s="36">
        <f t="shared" si="3"/>
        <v>15</v>
      </c>
      <c r="H23" s="47" t="str">
        <f t="shared" si="4"/>
        <v>NO</v>
      </c>
      <c r="I23" s="37"/>
      <c r="J23" s="61">
        <v>71</v>
      </c>
      <c r="K23" s="61"/>
      <c r="L23" s="61"/>
      <c r="M23" s="66"/>
      <c r="N23" s="66"/>
      <c r="O23" s="66"/>
      <c r="P23" s="67"/>
      <c r="Q23" s="40"/>
      <c r="R23" s="17"/>
      <c r="S23" s="51"/>
      <c r="T23" s="52"/>
      <c r="U23" s="52"/>
      <c r="V23" s="70"/>
      <c r="W23" s="78"/>
      <c r="X23" s="79"/>
      <c r="Y23" s="23"/>
    </row>
    <row r="24" spans="1:26" ht="18">
      <c r="A24" s="57" t="s">
        <v>68</v>
      </c>
      <c r="B24" s="57" t="s">
        <v>79</v>
      </c>
      <c r="C24" s="66" t="s">
        <v>80</v>
      </c>
      <c r="D24" s="57"/>
      <c r="E24" s="46" t="s">
        <v>15</v>
      </c>
      <c r="F24" s="35">
        <f>VLOOKUP(C24,Info!$D$3:$AR539,12,FALSE)</f>
        <v>25.2</v>
      </c>
      <c r="G24" s="36">
        <f t="shared" si="3"/>
        <v>15</v>
      </c>
      <c r="H24" s="47" t="str">
        <f t="shared" si="4"/>
        <v>NO</v>
      </c>
      <c r="I24" s="57"/>
      <c r="J24" s="61">
        <v>100</v>
      </c>
      <c r="K24" s="61"/>
      <c r="L24" s="61"/>
      <c r="M24" s="39"/>
      <c r="N24" s="39"/>
      <c r="O24" s="39"/>
      <c r="P24" s="46"/>
      <c r="Q24" s="40"/>
      <c r="R24" s="17"/>
      <c r="S24" s="17"/>
      <c r="T24" s="17"/>
      <c r="U24" s="17"/>
      <c r="V24" s="83"/>
      <c r="W24" s="43"/>
      <c r="X24" s="23"/>
      <c r="Y24" s="23"/>
    </row>
    <row r="25" spans="1:26" ht="18">
      <c r="A25" s="57" t="s">
        <v>81</v>
      </c>
      <c r="B25" s="57" t="s">
        <v>82</v>
      </c>
      <c r="C25" s="57" t="s">
        <v>83</v>
      </c>
      <c r="D25" s="57"/>
      <c r="E25" s="71" t="s">
        <v>15</v>
      </c>
      <c r="F25" s="35">
        <f>VLOOKUP(C25,Info!$D$3:$AR539,12,FALSE)</f>
        <v>21.52</v>
      </c>
      <c r="G25" s="36">
        <f t="shared" si="3"/>
        <v>15</v>
      </c>
      <c r="H25" s="47" t="str">
        <f t="shared" si="4"/>
        <v>NO</v>
      </c>
      <c r="I25" s="37"/>
      <c r="J25" s="61">
        <v>45</v>
      </c>
      <c r="K25" s="61"/>
      <c r="L25" s="61"/>
      <c r="M25" s="66"/>
      <c r="N25" s="66"/>
      <c r="O25" s="66"/>
      <c r="P25" s="67"/>
      <c r="Q25" s="40"/>
      <c r="R25" s="17"/>
      <c r="S25" s="51"/>
      <c r="T25" s="52"/>
      <c r="U25" s="52"/>
      <c r="V25" s="70"/>
      <c r="W25" s="78"/>
      <c r="X25" s="79"/>
      <c r="Y25" s="23"/>
    </row>
    <row r="26" spans="1:26" ht="17.399999999999999">
      <c r="A26" s="25" t="s">
        <v>84</v>
      </c>
      <c r="B26" s="25" t="s">
        <v>85</v>
      </c>
      <c r="C26" s="25">
        <v>5346674</v>
      </c>
      <c r="D26" s="25"/>
      <c r="E26" s="84" t="s">
        <v>15</v>
      </c>
      <c r="F26" s="35">
        <f>VLOOKUP(C26,Info!$D$3:$AR539,12,FALSE)</f>
        <v>3.19</v>
      </c>
      <c r="G26" s="36">
        <f t="shared" si="3"/>
        <v>15</v>
      </c>
      <c r="H26" s="47" t="str">
        <f t="shared" si="4"/>
        <v>Bonus</v>
      </c>
      <c r="I26" s="37"/>
      <c r="J26" s="38">
        <v>64</v>
      </c>
      <c r="K26" s="25"/>
      <c r="L26" s="25" t="s">
        <v>84</v>
      </c>
      <c r="M26" s="25" t="s">
        <v>85</v>
      </c>
      <c r="N26" s="25">
        <v>5346674</v>
      </c>
      <c r="O26" s="25"/>
      <c r="P26" s="84" t="s">
        <v>15</v>
      </c>
      <c r="Q26" s="35">
        <f>VLOOKUP(N26,Info!$D$3:$AR539,12,FALSE)</f>
        <v>3.19</v>
      </c>
      <c r="R26" s="43"/>
      <c r="S26" s="62" t="s">
        <v>86</v>
      </c>
      <c r="T26" s="63" t="s">
        <v>87</v>
      </c>
      <c r="U26" s="63" t="s">
        <v>88</v>
      </c>
      <c r="V26" s="63"/>
      <c r="W26" s="63" t="s">
        <v>15</v>
      </c>
      <c r="X26" s="65">
        <f>VLOOKUP(U26,Info!$D$3:$AR539,12,FALSE)</f>
        <v>11.44</v>
      </c>
      <c r="Y26" s="43"/>
    </row>
    <row r="27" spans="1:26" ht="18">
      <c r="A27" s="57" t="s">
        <v>89</v>
      </c>
      <c r="B27" s="57" t="s">
        <v>90</v>
      </c>
      <c r="C27" s="57" t="s">
        <v>91</v>
      </c>
      <c r="D27" s="57"/>
      <c r="E27" s="46" t="s">
        <v>15</v>
      </c>
      <c r="F27" s="35">
        <f>VLOOKUP(C27,Info!$D$3:$AR539,12,FALSE)</f>
        <v>30.98</v>
      </c>
      <c r="G27" s="36">
        <f t="shared" si="3"/>
        <v>15</v>
      </c>
      <c r="H27" s="47" t="str">
        <f t="shared" si="4"/>
        <v>NO</v>
      </c>
      <c r="I27" s="37"/>
      <c r="J27" s="38">
        <v>100</v>
      </c>
      <c r="K27" s="57"/>
      <c r="L27" s="57"/>
      <c r="M27" s="39"/>
      <c r="N27" s="39"/>
      <c r="O27" s="39"/>
      <c r="P27" s="39"/>
      <c r="Q27" s="40"/>
      <c r="R27" s="17"/>
      <c r="S27" s="51"/>
      <c r="T27" s="52"/>
      <c r="U27" s="52"/>
      <c r="V27" s="70"/>
      <c r="W27" s="78"/>
      <c r="X27" s="79"/>
      <c r="Y27" s="23"/>
    </row>
    <row r="28" spans="1:26" ht="18">
      <c r="A28" s="57" t="s">
        <v>92</v>
      </c>
      <c r="B28" s="57" t="s">
        <v>93</v>
      </c>
      <c r="C28" s="57" t="s">
        <v>94</v>
      </c>
      <c r="D28" s="57"/>
      <c r="E28" s="46" t="s">
        <v>15</v>
      </c>
      <c r="F28" s="35">
        <f>VLOOKUP(C28,Info!$D$3:$AR539,12,FALSE)</f>
        <v>20.62</v>
      </c>
      <c r="G28" s="36">
        <f t="shared" si="3"/>
        <v>15</v>
      </c>
      <c r="H28" s="47" t="str">
        <f t="shared" si="4"/>
        <v>NO</v>
      </c>
      <c r="I28" s="37"/>
      <c r="J28" s="38">
        <v>99</v>
      </c>
      <c r="K28" s="57"/>
      <c r="L28" s="57"/>
      <c r="M28" s="39"/>
      <c r="N28" s="39"/>
      <c r="O28" s="39"/>
      <c r="P28" s="39"/>
      <c r="Q28" s="40"/>
      <c r="R28" s="23"/>
      <c r="S28" s="85"/>
      <c r="T28" s="79"/>
      <c r="U28" s="79"/>
      <c r="V28" s="79"/>
      <c r="W28" s="79"/>
      <c r="X28" s="79"/>
      <c r="Y28" s="23"/>
    </row>
    <row r="29" spans="1:26" ht="18">
      <c r="A29" s="57" t="s">
        <v>33</v>
      </c>
      <c r="B29" s="57" t="s">
        <v>95</v>
      </c>
      <c r="C29" s="57">
        <v>5555815</v>
      </c>
      <c r="D29" s="57"/>
      <c r="E29" s="46" t="s">
        <v>15</v>
      </c>
      <c r="F29" s="35">
        <f>VLOOKUP(C29,Info!$D$3:$AR539,12,FALSE)</f>
        <v>0</v>
      </c>
      <c r="G29" s="36">
        <f t="shared" si="3"/>
        <v>15</v>
      </c>
      <c r="H29" s="47" t="str">
        <f t="shared" si="4"/>
        <v xml:space="preserve"> </v>
      </c>
      <c r="I29" s="57"/>
      <c r="J29" s="61">
        <v>97</v>
      </c>
      <c r="K29" s="57"/>
      <c r="L29" s="57" t="s">
        <v>33</v>
      </c>
      <c r="M29" s="57" t="s">
        <v>95</v>
      </c>
      <c r="N29" s="57">
        <v>5555815</v>
      </c>
      <c r="O29" s="57"/>
      <c r="P29" s="46" t="s">
        <v>15</v>
      </c>
      <c r="Q29" s="35">
        <f>VLOOKUP(N29,Info!$D$3:$AR539,12,FALSE)</f>
        <v>0</v>
      </c>
      <c r="R29" s="43"/>
      <c r="S29" s="86" t="s">
        <v>96</v>
      </c>
      <c r="T29" s="87" t="s">
        <v>97</v>
      </c>
      <c r="U29" s="87" t="s">
        <v>98</v>
      </c>
      <c r="V29" s="63"/>
      <c r="W29" s="72" t="s">
        <v>15</v>
      </c>
      <c r="X29" s="65">
        <v>10.199999999999999</v>
      </c>
      <c r="Y29" s="43"/>
    </row>
    <row r="30" spans="1:26" ht="19.5" customHeight="1">
      <c r="A30" s="57" t="s">
        <v>99</v>
      </c>
      <c r="B30" s="57" t="s">
        <v>100</v>
      </c>
      <c r="C30" s="57" t="s">
        <v>101</v>
      </c>
      <c r="D30" s="57"/>
      <c r="E30" s="57" t="s">
        <v>15</v>
      </c>
      <c r="F30" s="35">
        <f>VLOOKUP(C30,Info!$D$3:$AR539,12,FALSE)</f>
        <v>2.82</v>
      </c>
      <c r="G30" s="36">
        <f t="shared" si="3"/>
        <v>15</v>
      </c>
      <c r="H30" s="47" t="str">
        <f t="shared" si="4"/>
        <v>Bonus</v>
      </c>
      <c r="I30" s="37"/>
      <c r="J30" s="61">
        <v>97</v>
      </c>
      <c r="K30" s="61"/>
      <c r="L30" s="61"/>
      <c r="M30" s="39"/>
      <c r="N30" s="39"/>
      <c r="O30" s="39"/>
      <c r="P30" s="46"/>
      <c r="Q30" s="40"/>
      <c r="R30" s="17"/>
      <c r="S30" s="17"/>
      <c r="T30" s="17"/>
      <c r="U30" s="17"/>
      <c r="V30" s="83"/>
      <c r="W30" s="43"/>
      <c r="X30" s="23"/>
      <c r="Y30" s="23"/>
    </row>
    <row r="31" spans="1:26" ht="17.399999999999999">
      <c r="A31" s="57" t="s">
        <v>102</v>
      </c>
      <c r="B31" s="57" t="s">
        <v>103</v>
      </c>
      <c r="C31" s="57" t="s">
        <v>104</v>
      </c>
      <c r="D31" s="57"/>
      <c r="E31" s="57" t="s">
        <v>15</v>
      </c>
      <c r="F31" s="35">
        <f>VLOOKUP(C31,Info!$D$3:$AR539,12,FALSE)</f>
        <v>36.99</v>
      </c>
      <c r="G31" s="36">
        <f t="shared" si="3"/>
        <v>15</v>
      </c>
      <c r="H31" s="47" t="str">
        <f t="shared" si="4"/>
        <v>NO</v>
      </c>
      <c r="I31" s="37"/>
      <c r="J31" s="61">
        <v>56</v>
      </c>
      <c r="K31" s="61"/>
      <c r="L31" s="61"/>
      <c r="M31" s="88"/>
      <c r="N31" s="58"/>
      <c r="O31" s="58"/>
      <c r="P31" s="89"/>
      <c r="Q31" s="89"/>
      <c r="R31" s="23"/>
      <c r="S31" s="85"/>
      <c r="T31" s="79"/>
      <c r="U31" s="79"/>
      <c r="V31" s="79"/>
      <c r="W31" s="79"/>
      <c r="X31" s="79"/>
      <c r="Y31" s="23"/>
    </row>
    <row r="32" spans="1:26" ht="18">
      <c r="A32" s="57" t="s">
        <v>105</v>
      </c>
      <c r="B32" s="57" t="s">
        <v>106</v>
      </c>
      <c r="C32" s="57">
        <v>5837263</v>
      </c>
      <c r="D32" s="57"/>
      <c r="E32" s="71" t="s">
        <v>15</v>
      </c>
      <c r="F32" s="35">
        <f>VLOOKUP(C32,Info!$D$3:$AR539,12,FALSE)</f>
        <v>0</v>
      </c>
      <c r="G32" s="36">
        <f t="shared" si="3"/>
        <v>15</v>
      </c>
      <c r="H32" s="47" t="str">
        <f t="shared" si="4"/>
        <v xml:space="preserve"> </v>
      </c>
      <c r="I32" s="37"/>
      <c r="J32" s="38">
        <v>100</v>
      </c>
      <c r="K32" s="57"/>
      <c r="L32" s="57"/>
      <c r="M32" s="39"/>
      <c r="N32" s="39"/>
      <c r="O32" s="58"/>
      <c r="P32" s="58"/>
      <c r="Q32" s="58"/>
      <c r="R32" s="9"/>
      <c r="S32" s="86" t="s">
        <v>107</v>
      </c>
      <c r="T32" s="87" t="s">
        <v>108</v>
      </c>
      <c r="U32" s="63" t="s">
        <v>109</v>
      </c>
      <c r="V32" s="63"/>
      <c r="W32" s="72" t="s">
        <v>15</v>
      </c>
      <c r="X32" s="65">
        <f>VLOOKUP(U32,Info!$D$3:$AR539,12,FALSE)</f>
        <v>33.04</v>
      </c>
      <c r="Y32" s="9"/>
      <c r="Z32" s="19"/>
    </row>
    <row r="33" spans="1:26" ht="18">
      <c r="A33" s="57" t="s">
        <v>110</v>
      </c>
      <c r="B33" s="57" t="s">
        <v>111</v>
      </c>
      <c r="C33" s="57">
        <v>8589134</v>
      </c>
      <c r="D33" s="57"/>
      <c r="E33" s="46" t="s">
        <v>15</v>
      </c>
      <c r="F33" s="35">
        <f>VLOOKUP(C33,Info!$D$3:$AR539,12,FALSE)</f>
        <v>9.24</v>
      </c>
      <c r="G33" s="36">
        <f t="shared" si="3"/>
        <v>15</v>
      </c>
      <c r="H33" s="47" t="str">
        <f t="shared" si="4"/>
        <v>Bonus</v>
      </c>
      <c r="I33" s="57"/>
      <c r="J33" s="61">
        <v>74</v>
      </c>
      <c r="K33" s="57"/>
      <c r="L33" s="57" t="s">
        <v>110</v>
      </c>
      <c r="M33" s="57" t="s">
        <v>111</v>
      </c>
      <c r="N33" s="57">
        <v>8589134</v>
      </c>
      <c r="O33" s="57"/>
      <c r="P33" s="46" t="s">
        <v>15</v>
      </c>
      <c r="Q33" s="35">
        <f>VLOOKUP(N33,Info!$D$3:$AR539,12,FALSE)</f>
        <v>9.24</v>
      </c>
      <c r="R33" s="43"/>
      <c r="S33" s="90" t="s">
        <v>16</v>
      </c>
      <c r="T33" s="91" t="s">
        <v>17</v>
      </c>
      <c r="U33" s="92" t="s">
        <v>18</v>
      </c>
      <c r="V33" s="63"/>
      <c r="W33" s="72" t="s">
        <v>19</v>
      </c>
      <c r="X33" s="65">
        <f>VLOOKUP(U33,Info!$D$3:$AR539,12,FALSE)</f>
        <v>5.92</v>
      </c>
      <c r="Y33" s="43"/>
    </row>
    <row r="34" spans="1:26" ht="19.5" customHeight="1">
      <c r="A34" s="57" t="s">
        <v>112</v>
      </c>
      <c r="B34" s="57" t="s">
        <v>113</v>
      </c>
      <c r="C34" s="57" t="s">
        <v>114</v>
      </c>
      <c r="D34" s="57"/>
      <c r="E34" s="46" t="s">
        <v>15</v>
      </c>
      <c r="F34" s="35">
        <f>VLOOKUP(C34,Info!$D$3:$AR539,12,FALSE)</f>
        <v>9.43</v>
      </c>
      <c r="G34" s="36">
        <f t="shared" si="3"/>
        <v>15</v>
      </c>
      <c r="H34" s="47" t="str">
        <f t="shared" si="4"/>
        <v>Bonus</v>
      </c>
      <c r="I34" s="37"/>
      <c r="J34" s="38">
        <v>100</v>
      </c>
      <c r="K34" s="38"/>
      <c r="L34" s="38"/>
      <c r="M34" s="38"/>
      <c r="N34" s="58"/>
      <c r="O34" s="58"/>
      <c r="P34" s="89"/>
      <c r="Q34" s="89"/>
      <c r="R34" s="23"/>
      <c r="S34" s="85"/>
      <c r="T34" s="79"/>
      <c r="U34" s="79"/>
      <c r="V34" s="79"/>
      <c r="W34" s="79"/>
      <c r="X34" s="79"/>
      <c r="Y34" s="23"/>
    </row>
    <row r="35" spans="1:26" ht="17.399999999999999">
      <c r="A35" s="57" t="s">
        <v>73</v>
      </c>
      <c r="B35" s="57" t="s">
        <v>74</v>
      </c>
      <c r="C35" s="57" t="s">
        <v>75</v>
      </c>
      <c r="D35" s="57"/>
      <c r="E35" s="57" t="s">
        <v>15</v>
      </c>
      <c r="F35" s="35">
        <f>VLOOKUP(C35,Info!$D$3:$AR539,12,FALSE)</f>
        <v>23.72</v>
      </c>
      <c r="G35" s="36">
        <f t="shared" si="3"/>
        <v>15</v>
      </c>
      <c r="H35" s="47" t="str">
        <f t="shared" si="4"/>
        <v>NO</v>
      </c>
      <c r="I35" s="37"/>
      <c r="J35" s="61">
        <v>83</v>
      </c>
      <c r="K35" s="61"/>
      <c r="L35" s="61"/>
      <c r="M35" s="88"/>
      <c r="N35" s="58"/>
      <c r="O35" s="58"/>
      <c r="P35" s="89"/>
      <c r="Q35" s="89"/>
      <c r="R35" s="23"/>
      <c r="S35" s="23"/>
      <c r="T35" s="23"/>
      <c r="U35" s="23"/>
      <c r="V35" s="23"/>
      <c r="W35" s="23"/>
      <c r="X35" s="23"/>
      <c r="Y35" s="23"/>
    </row>
    <row r="36" spans="1:26" ht="18">
      <c r="A36" s="57" t="s">
        <v>57</v>
      </c>
      <c r="B36" s="57" t="s">
        <v>115</v>
      </c>
      <c r="C36" s="57" t="s">
        <v>116</v>
      </c>
      <c r="D36" s="57"/>
      <c r="E36" s="46" t="s">
        <v>15</v>
      </c>
      <c r="F36" s="35">
        <f>VLOOKUP(C36,Info!$D$3:$AR539,12,FALSE)</f>
        <v>49.22</v>
      </c>
      <c r="G36" s="36">
        <f t="shared" si="3"/>
        <v>15</v>
      </c>
      <c r="H36" s="47" t="str">
        <f t="shared" si="4"/>
        <v>NO</v>
      </c>
      <c r="I36" s="37"/>
      <c r="J36" s="38">
        <v>100</v>
      </c>
      <c r="K36" s="57"/>
      <c r="L36" s="57"/>
      <c r="M36" s="39"/>
      <c r="N36" s="39"/>
      <c r="O36" s="58"/>
      <c r="P36" s="58"/>
      <c r="Q36" s="58"/>
      <c r="R36" s="9"/>
      <c r="S36" s="59"/>
      <c r="T36" s="60"/>
      <c r="U36" s="60"/>
      <c r="V36" s="60"/>
      <c r="W36" s="60"/>
      <c r="X36" s="60"/>
      <c r="Y36" s="9"/>
      <c r="Z36" s="19"/>
    </row>
    <row r="37" spans="1:26" ht="18">
      <c r="A37" s="57" t="s">
        <v>117</v>
      </c>
      <c r="B37" s="57" t="s">
        <v>118</v>
      </c>
      <c r="C37" s="57" t="s">
        <v>119</v>
      </c>
      <c r="D37" s="57"/>
      <c r="E37" s="46" t="s">
        <v>15</v>
      </c>
      <c r="F37" s="35">
        <f>VLOOKUP(C37,Info!$D$3:$AR539,12,FALSE)</f>
        <v>11.82</v>
      </c>
      <c r="G37" s="36">
        <f t="shared" si="3"/>
        <v>15</v>
      </c>
      <c r="H37" s="47" t="str">
        <f t="shared" si="4"/>
        <v>Bonus</v>
      </c>
      <c r="I37" s="37"/>
      <c r="J37" s="38">
        <v>86</v>
      </c>
      <c r="K37" s="57"/>
      <c r="L37" s="57"/>
      <c r="M37" s="39"/>
      <c r="N37" s="39"/>
      <c r="O37" s="58"/>
      <c r="P37" s="58"/>
      <c r="Q37" s="58"/>
      <c r="R37" s="9"/>
      <c r="S37" s="59"/>
      <c r="T37" s="60"/>
      <c r="U37" s="60"/>
      <c r="V37" s="60"/>
      <c r="W37" s="60"/>
      <c r="X37" s="60"/>
      <c r="Y37" s="9"/>
      <c r="Z37" s="19"/>
    </row>
    <row r="38" spans="1:26" ht="18">
      <c r="A38" s="57" t="s">
        <v>33</v>
      </c>
      <c r="B38" s="57" t="s">
        <v>120</v>
      </c>
      <c r="C38" s="57" t="s">
        <v>121</v>
      </c>
      <c r="D38" s="57"/>
      <c r="E38" s="46" t="s">
        <v>15</v>
      </c>
      <c r="F38" s="35">
        <f>VLOOKUP(C38,Info!$D$3:$AR539,12,FALSE)</f>
        <v>59.94</v>
      </c>
      <c r="G38" s="36">
        <f t="shared" si="3"/>
        <v>15</v>
      </c>
      <c r="H38" s="47" t="str">
        <f t="shared" si="4"/>
        <v>NO</v>
      </c>
      <c r="I38" s="37"/>
      <c r="J38" s="38">
        <v>61</v>
      </c>
      <c r="K38" s="38"/>
      <c r="L38" s="38"/>
      <c r="M38" s="38"/>
      <c r="N38" s="58"/>
      <c r="O38" s="58"/>
      <c r="P38" s="89"/>
      <c r="Q38" s="89"/>
      <c r="R38" s="23"/>
      <c r="S38" s="23"/>
      <c r="T38" s="23"/>
      <c r="U38" s="23"/>
      <c r="V38" s="23"/>
      <c r="W38" s="23"/>
      <c r="X38" s="23"/>
      <c r="Y38" s="23"/>
    </row>
    <row r="39" spans="1:26" ht="18">
      <c r="A39" s="57" t="s">
        <v>122</v>
      </c>
      <c r="B39" s="57" t="s">
        <v>123</v>
      </c>
      <c r="C39" s="61">
        <v>7775108</v>
      </c>
      <c r="D39" s="57"/>
      <c r="E39" s="46" t="s">
        <v>15</v>
      </c>
      <c r="F39" s="35">
        <f>VLOOKUP(C39,Info!$D$3:$AR539,12,FALSE)</f>
        <v>12.26</v>
      </c>
      <c r="G39" s="36">
        <f t="shared" si="3"/>
        <v>15</v>
      </c>
      <c r="H39" s="47" t="str">
        <f t="shared" si="4"/>
        <v>Bonus</v>
      </c>
      <c r="I39" s="57"/>
      <c r="J39" s="61">
        <v>98</v>
      </c>
      <c r="K39" s="57"/>
      <c r="L39" s="57" t="s">
        <v>122</v>
      </c>
      <c r="M39" s="57" t="s">
        <v>123</v>
      </c>
      <c r="N39" s="61">
        <v>7775108</v>
      </c>
      <c r="O39" s="57"/>
      <c r="P39" s="46" t="s">
        <v>15</v>
      </c>
      <c r="Q39" s="35">
        <f>VLOOKUP(N39,Info!$D$3:$AR539,12,FALSE)</f>
        <v>12.26</v>
      </c>
      <c r="R39" s="43"/>
      <c r="S39" s="93" t="s">
        <v>124</v>
      </c>
      <c r="T39" s="94" t="s">
        <v>125</v>
      </c>
      <c r="U39" s="95" t="s">
        <v>126</v>
      </c>
      <c r="V39" s="63"/>
      <c r="W39" s="96" t="s">
        <v>15</v>
      </c>
      <c r="X39" s="65">
        <f>VLOOKUP(U39,Info!$D$3:$AR539,12,FALSE)</f>
        <v>0.88</v>
      </c>
      <c r="Y39" s="43"/>
    </row>
    <row r="40" spans="1:26" ht="18">
      <c r="A40" s="57" t="s">
        <v>127</v>
      </c>
      <c r="B40" s="57" t="s">
        <v>128</v>
      </c>
      <c r="C40" s="57" t="s">
        <v>129</v>
      </c>
      <c r="D40" s="57"/>
      <c r="E40" s="46" t="s">
        <v>15</v>
      </c>
      <c r="F40" s="35">
        <f>VLOOKUP(C40,Info!$D$3:$AR539,12,FALSE)</f>
        <v>19.18</v>
      </c>
      <c r="G40" s="36">
        <f t="shared" si="3"/>
        <v>15</v>
      </c>
      <c r="H40" s="47" t="str">
        <f t="shared" si="4"/>
        <v>NO</v>
      </c>
      <c r="I40" s="37"/>
      <c r="J40" s="38">
        <v>67</v>
      </c>
      <c r="K40" s="57"/>
      <c r="L40" s="57"/>
      <c r="M40" s="39"/>
      <c r="N40" s="39"/>
      <c r="O40" s="58"/>
      <c r="P40" s="58"/>
      <c r="Q40" s="58"/>
      <c r="R40" s="9"/>
      <c r="S40" s="59"/>
      <c r="T40" s="60"/>
      <c r="U40" s="60"/>
      <c r="V40" s="60"/>
      <c r="W40" s="60"/>
      <c r="X40" s="60"/>
      <c r="Y40" s="9"/>
      <c r="Z40" s="19"/>
    </row>
    <row r="41" spans="1:26" ht="18">
      <c r="A41" s="57" t="s">
        <v>130</v>
      </c>
      <c r="B41" s="57" t="s">
        <v>131</v>
      </c>
      <c r="C41" s="57" t="s">
        <v>132</v>
      </c>
      <c r="D41" s="57"/>
      <c r="E41" s="46" t="s">
        <v>15</v>
      </c>
      <c r="F41" s="35">
        <f>VLOOKUP(C41,Info!$D$3:$AR539,12,FALSE)</f>
        <v>31.06</v>
      </c>
      <c r="G41" s="36">
        <f t="shared" si="3"/>
        <v>15</v>
      </c>
      <c r="H41" s="47" t="str">
        <f t="shared" si="4"/>
        <v>NO</v>
      </c>
      <c r="I41" s="37"/>
      <c r="J41" s="38">
        <v>100</v>
      </c>
      <c r="K41" s="57"/>
      <c r="L41" s="57"/>
      <c r="M41" s="39"/>
      <c r="N41" s="39"/>
      <c r="O41" s="58"/>
      <c r="P41" s="58"/>
      <c r="Q41" s="58"/>
      <c r="R41" s="9"/>
      <c r="S41" s="59"/>
      <c r="T41" s="60"/>
      <c r="U41" s="60"/>
      <c r="V41" s="60"/>
      <c r="W41" s="60"/>
      <c r="X41" s="60"/>
      <c r="Y41" s="9"/>
      <c r="Z41" s="19"/>
    </row>
    <row r="42" spans="1:26" ht="18">
      <c r="A42" s="57" t="s">
        <v>133</v>
      </c>
      <c r="B42" s="57" t="s">
        <v>134</v>
      </c>
      <c r="C42" s="57">
        <v>7541877</v>
      </c>
      <c r="D42" s="57"/>
      <c r="E42" s="71" t="s">
        <v>15</v>
      </c>
      <c r="F42" s="35">
        <f>VLOOKUP(C42,Info!$D$3:$AR539,12,FALSE)</f>
        <v>0</v>
      </c>
      <c r="G42" s="36">
        <f t="shared" si="3"/>
        <v>15</v>
      </c>
      <c r="H42" s="47" t="str">
        <f t="shared" si="4"/>
        <v xml:space="preserve"> </v>
      </c>
      <c r="I42" s="37"/>
      <c r="J42" s="38">
        <v>100</v>
      </c>
      <c r="K42" s="57"/>
      <c r="L42" s="57"/>
      <c r="M42" s="39"/>
      <c r="N42" s="39"/>
      <c r="O42" s="58"/>
      <c r="P42" s="58"/>
      <c r="Q42" s="58"/>
      <c r="R42" s="9"/>
      <c r="S42" s="62" t="s">
        <v>135</v>
      </c>
      <c r="T42" s="63" t="s">
        <v>136</v>
      </c>
      <c r="U42" s="63" t="s">
        <v>137</v>
      </c>
      <c r="V42" s="63"/>
      <c r="W42" s="72" t="s">
        <v>15</v>
      </c>
      <c r="X42" s="65">
        <v>16.760000000000002</v>
      </c>
      <c r="Y42" s="9"/>
      <c r="Z42" s="19"/>
    </row>
    <row r="43" spans="1:26" ht="18">
      <c r="A43" s="57" t="s">
        <v>138</v>
      </c>
      <c r="B43" s="57" t="s">
        <v>139</v>
      </c>
      <c r="C43" s="57">
        <v>8535200</v>
      </c>
      <c r="D43" s="57"/>
      <c r="E43" s="46" t="s">
        <v>15</v>
      </c>
      <c r="F43" s="35">
        <f>VLOOKUP(C43,Info!$D$3:$AR539,12,FALSE)</f>
        <v>3.87</v>
      </c>
      <c r="G43" s="36">
        <f t="shared" si="3"/>
        <v>15</v>
      </c>
      <c r="H43" s="47" t="str">
        <f t="shared" si="4"/>
        <v>Bonus</v>
      </c>
      <c r="I43" s="57"/>
      <c r="J43" s="61">
        <v>100</v>
      </c>
      <c r="K43" s="57"/>
      <c r="L43" s="57" t="s">
        <v>138</v>
      </c>
      <c r="M43" s="57" t="s">
        <v>139</v>
      </c>
      <c r="N43" s="57">
        <v>8535200</v>
      </c>
      <c r="O43" s="57"/>
      <c r="P43" s="46" t="s">
        <v>15</v>
      </c>
      <c r="Q43" s="35">
        <f>VLOOKUP(N43,Info!$D$3:$AR539,12,FALSE)</f>
        <v>3.87</v>
      </c>
      <c r="R43" s="43"/>
      <c r="S43" s="62" t="s">
        <v>28</v>
      </c>
      <c r="T43" s="63" t="s">
        <v>29</v>
      </c>
      <c r="U43" s="63" t="s">
        <v>30</v>
      </c>
      <c r="V43" s="63"/>
      <c r="W43" s="72" t="s">
        <v>15</v>
      </c>
      <c r="X43" s="65">
        <f>VLOOKUP(U43,Info!$D$3:$AR539,12,FALSE)</f>
        <v>19.39</v>
      </c>
      <c r="Y43" s="43"/>
    </row>
    <row r="44" spans="1:26" ht="18">
      <c r="A44" s="57" t="s">
        <v>140</v>
      </c>
      <c r="B44" s="57" t="s">
        <v>141</v>
      </c>
      <c r="C44" s="57" t="s">
        <v>142</v>
      </c>
      <c r="D44" s="57"/>
      <c r="E44" s="46" t="s">
        <v>15</v>
      </c>
      <c r="F44" s="35">
        <f>VLOOKUP(C44,Info!$D$3:$AR539,12,FALSE)</f>
        <v>15.02</v>
      </c>
      <c r="G44" s="36">
        <f t="shared" si="3"/>
        <v>15</v>
      </c>
      <c r="H44" s="47" t="str">
        <f t="shared" si="4"/>
        <v>NO</v>
      </c>
      <c r="I44" s="37"/>
      <c r="J44" s="38">
        <v>89</v>
      </c>
      <c r="K44" s="57"/>
      <c r="L44" s="57"/>
      <c r="M44" s="39"/>
      <c r="N44" s="39"/>
      <c r="O44" s="58"/>
      <c r="P44" s="58"/>
      <c r="Q44" s="58"/>
      <c r="R44" s="9"/>
      <c r="S44" s="59"/>
      <c r="T44" s="60"/>
      <c r="U44" s="60"/>
      <c r="V44" s="60"/>
      <c r="W44" s="60"/>
      <c r="X44" s="60"/>
      <c r="Y44" s="9"/>
      <c r="Z44" s="19"/>
    </row>
    <row r="45" spans="1:26" ht="17.399999999999999">
      <c r="A45" s="57" t="s">
        <v>143</v>
      </c>
      <c r="B45" s="57" t="s">
        <v>144</v>
      </c>
      <c r="C45" s="57" t="s">
        <v>145</v>
      </c>
      <c r="D45" s="57"/>
      <c r="E45" s="71" t="s">
        <v>15</v>
      </c>
      <c r="F45" s="35">
        <f>VLOOKUP(C45,Info!$D$3:$AR539,12,FALSE)</f>
        <v>27.58</v>
      </c>
      <c r="G45" s="36">
        <f t="shared" si="3"/>
        <v>15</v>
      </c>
      <c r="H45" s="47" t="str">
        <f t="shared" si="4"/>
        <v>NO</v>
      </c>
      <c r="I45" s="37"/>
      <c r="J45" s="38">
        <v>97</v>
      </c>
      <c r="K45" s="57"/>
      <c r="L45" s="57"/>
      <c r="M45" s="39"/>
      <c r="N45" s="39"/>
      <c r="O45" s="58"/>
      <c r="P45" s="58"/>
      <c r="Q45" s="58"/>
      <c r="R45" s="9"/>
      <c r="S45" s="59"/>
      <c r="T45" s="60"/>
      <c r="U45" s="60"/>
      <c r="V45" s="60"/>
      <c r="W45" s="60"/>
      <c r="X45" s="60"/>
      <c r="Y45" s="9"/>
      <c r="Z45" s="19"/>
    </row>
    <row r="46" spans="1:26" ht="17.399999999999999">
      <c r="A46" s="57" t="s">
        <v>146</v>
      </c>
      <c r="B46" s="57" t="s">
        <v>147</v>
      </c>
      <c r="C46" s="57" t="s">
        <v>148</v>
      </c>
      <c r="D46" s="57"/>
      <c r="E46" s="57" t="s">
        <v>15</v>
      </c>
      <c r="F46" s="35">
        <f>VLOOKUP(C46,Info!$D$3:$AR539,12,FALSE)</f>
        <v>2.69</v>
      </c>
      <c r="G46" s="36">
        <f t="shared" si="3"/>
        <v>15</v>
      </c>
      <c r="H46" s="47" t="str">
        <f t="shared" si="4"/>
        <v>Bonus</v>
      </c>
      <c r="I46" s="37"/>
      <c r="J46" s="61">
        <v>100</v>
      </c>
      <c r="K46" s="61"/>
      <c r="L46" s="61"/>
      <c r="M46" s="88"/>
      <c r="N46" s="58"/>
      <c r="O46" s="58"/>
      <c r="P46" s="89"/>
      <c r="Q46" s="89"/>
      <c r="R46" s="23"/>
      <c r="S46" s="85"/>
      <c r="T46" s="79"/>
      <c r="U46" s="79"/>
      <c r="V46" s="79"/>
      <c r="W46" s="79"/>
      <c r="X46" s="79"/>
      <c r="Y46" s="23"/>
    </row>
    <row r="47" spans="1:26" ht="18">
      <c r="A47" s="57" t="s">
        <v>149</v>
      </c>
      <c r="B47" s="57" t="s">
        <v>150</v>
      </c>
      <c r="C47" s="57" t="s">
        <v>151</v>
      </c>
      <c r="D47" s="57"/>
      <c r="E47" s="46" t="s">
        <v>15</v>
      </c>
      <c r="F47" s="35">
        <f>VLOOKUP(C47,Info!$D$3:$AR539,12,FALSE)</f>
        <v>18.760000000000002</v>
      </c>
      <c r="G47" s="36">
        <f t="shared" si="3"/>
        <v>15</v>
      </c>
      <c r="H47" s="47" t="str">
        <f t="shared" si="4"/>
        <v>NO</v>
      </c>
      <c r="I47" s="37"/>
      <c r="J47" s="38">
        <v>100</v>
      </c>
      <c r="K47" s="38"/>
      <c r="L47" s="38"/>
      <c r="M47" s="38"/>
      <c r="N47" s="58"/>
      <c r="O47" s="58"/>
      <c r="P47" s="89"/>
      <c r="Q47" s="89"/>
      <c r="R47" s="23"/>
      <c r="S47" s="23"/>
      <c r="T47" s="23"/>
      <c r="U47" s="23"/>
      <c r="V47" s="23"/>
      <c r="W47" s="23"/>
      <c r="X47" s="23"/>
      <c r="Y47" s="23"/>
    </row>
    <row r="48" spans="1:26" ht="18">
      <c r="A48" s="57" t="s">
        <v>152</v>
      </c>
      <c r="B48" s="57" t="s">
        <v>153</v>
      </c>
      <c r="C48" s="57">
        <v>8015334</v>
      </c>
      <c r="D48" s="57"/>
      <c r="E48" s="57" t="s">
        <v>15</v>
      </c>
      <c r="F48" s="35">
        <f>VLOOKUP(C48,Info!$D$3:$AR539,12,FALSE)</f>
        <v>8.5</v>
      </c>
      <c r="G48" s="36">
        <f t="shared" si="3"/>
        <v>15</v>
      </c>
      <c r="H48" s="47" t="str">
        <f t="shared" si="4"/>
        <v>Bonus</v>
      </c>
      <c r="I48" s="37"/>
      <c r="J48" s="61">
        <v>83</v>
      </c>
      <c r="K48" s="57"/>
      <c r="L48" s="57" t="s">
        <v>152</v>
      </c>
      <c r="M48" s="57" t="s">
        <v>153</v>
      </c>
      <c r="N48" s="57">
        <v>8015334</v>
      </c>
      <c r="O48" s="57"/>
      <c r="P48" s="57" t="s">
        <v>15</v>
      </c>
      <c r="Q48" s="35">
        <f>VLOOKUP(N48,Info!$D$3:$AR539,12,FALSE)</f>
        <v>8.5</v>
      </c>
      <c r="R48" s="43"/>
      <c r="S48" s="62" t="s">
        <v>117</v>
      </c>
      <c r="T48" s="63" t="s">
        <v>118</v>
      </c>
      <c r="U48" s="63" t="s">
        <v>119</v>
      </c>
      <c r="V48" s="63"/>
      <c r="W48" s="72" t="s">
        <v>15</v>
      </c>
      <c r="X48" s="65">
        <f>VLOOKUP(U48,Info!$D$3:$AR539,12,FALSE)</f>
        <v>11.82</v>
      </c>
      <c r="Y48" s="43"/>
    </row>
    <row r="49" spans="1:26" ht="18">
      <c r="A49" s="66" t="s">
        <v>154</v>
      </c>
      <c r="B49" s="66" t="s">
        <v>155</v>
      </c>
      <c r="C49" s="32" t="s">
        <v>156</v>
      </c>
      <c r="D49" s="33"/>
      <c r="E49" s="34" t="s">
        <v>23</v>
      </c>
      <c r="F49" s="35">
        <f>VLOOKUP(C49,Info!$D$3:$AR539,12,FALSE)</f>
        <v>51.74</v>
      </c>
      <c r="G49" s="36">
        <f t="shared" si="3"/>
        <v>100</v>
      </c>
      <c r="H49" s="36" t="str">
        <f t="shared" si="4"/>
        <v>Bonus</v>
      </c>
      <c r="I49" s="37"/>
      <c r="J49" s="38"/>
      <c r="K49" s="38"/>
      <c r="L49" s="38"/>
      <c r="M49" s="38"/>
      <c r="N49" s="58"/>
      <c r="O49" s="58"/>
      <c r="P49" s="89"/>
      <c r="Q49" s="89"/>
      <c r="R49" s="23"/>
      <c r="S49" s="85"/>
      <c r="T49" s="79"/>
      <c r="U49" s="79"/>
      <c r="V49" s="79"/>
      <c r="W49" s="79"/>
      <c r="X49" s="79"/>
      <c r="Y49" s="23"/>
    </row>
    <row r="50" spans="1:26" ht="18">
      <c r="A50" s="66" t="s">
        <v>157</v>
      </c>
      <c r="B50" s="66" t="s">
        <v>158</v>
      </c>
      <c r="C50" s="32" t="s">
        <v>159</v>
      </c>
      <c r="D50" s="33"/>
      <c r="E50" s="34" t="s">
        <v>2</v>
      </c>
      <c r="F50" s="35">
        <f>VLOOKUP(C50,Info!$D$3:$AR539,12,FALSE)</f>
        <v>1.1299999999999999</v>
      </c>
      <c r="G50" s="36">
        <f t="shared" si="3"/>
        <v>100</v>
      </c>
      <c r="H50" s="36" t="str">
        <f t="shared" si="4"/>
        <v>Bonus</v>
      </c>
      <c r="I50" s="37"/>
      <c r="J50" s="38"/>
      <c r="K50" s="38"/>
      <c r="L50" s="38"/>
      <c r="M50" s="38"/>
      <c r="N50" s="58"/>
      <c r="O50" s="58"/>
      <c r="P50" s="89"/>
      <c r="Q50" s="89"/>
      <c r="R50" s="23"/>
      <c r="S50" s="85"/>
      <c r="T50" s="79"/>
      <c r="U50" s="79"/>
      <c r="V50" s="79"/>
      <c r="W50" s="79"/>
      <c r="X50" s="79"/>
      <c r="Y50" s="23"/>
    </row>
    <row r="51" spans="1:26" ht="18">
      <c r="A51" s="57" t="s">
        <v>160</v>
      </c>
      <c r="B51" s="57" t="s">
        <v>161</v>
      </c>
      <c r="C51" s="57">
        <v>5687300</v>
      </c>
      <c r="D51" s="57"/>
      <c r="E51" s="46" t="s">
        <v>15</v>
      </c>
      <c r="F51" s="35">
        <f>VLOOKUP(C51,Info!$D$3:$AR539,12,FALSE)</f>
        <v>10.67</v>
      </c>
      <c r="G51" s="36">
        <f t="shared" si="3"/>
        <v>15</v>
      </c>
      <c r="H51" s="47" t="str">
        <f t="shared" si="4"/>
        <v>Bonus</v>
      </c>
      <c r="I51" s="37"/>
      <c r="J51" s="38">
        <v>99</v>
      </c>
      <c r="K51" s="57"/>
      <c r="L51" s="57" t="s">
        <v>160</v>
      </c>
      <c r="M51" s="57" t="s">
        <v>161</v>
      </c>
      <c r="N51" s="57">
        <v>5687300</v>
      </c>
      <c r="O51" s="57"/>
      <c r="P51" s="46" t="s">
        <v>15</v>
      </c>
      <c r="Q51" s="35">
        <f>VLOOKUP(N51,Info!$D$3:$AR539,12,FALSE)</f>
        <v>10.67</v>
      </c>
      <c r="R51" s="43"/>
      <c r="S51" s="97" t="s">
        <v>162</v>
      </c>
      <c r="T51" s="98" t="s">
        <v>163</v>
      </c>
      <c r="U51" s="98" t="s">
        <v>164</v>
      </c>
      <c r="V51" s="98"/>
      <c r="W51" s="99" t="s">
        <v>15</v>
      </c>
      <c r="X51" s="100">
        <f>VLOOKUP(U51,Info!$D$3:$AR539,12,FALSE)</f>
        <v>42.26</v>
      </c>
      <c r="Y51" s="43"/>
      <c r="Z51" s="19"/>
    </row>
    <row r="52" spans="1:26" ht="17.399999999999999">
      <c r="A52" s="57" t="s">
        <v>165</v>
      </c>
      <c r="B52" s="57" t="s">
        <v>161</v>
      </c>
      <c r="C52" s="57">
        <v>5435460</v>
      </c>
      <c r="D52" s="57"/>
      <c r="E52" s="57" t="s">
        <v>15</v>
      </c>
      <c r="F52" s="35">
        <f>VLOOKUP(C52,Info!$D$3:$AR539,12,FALSE)</f>
        <v>13.78</v>
      </c>
      <c r="G52" s="36">
        <f t="shared" si="3"/>
        <v>15</v>
      </c>
      <c r="H52" s="47" t="str">
        <f t="shared" si="4"/>
        <v>Bonus</v>
      </c>
      <c r="I52" s="37"/>
      <c r="J52" s="61">
        <v>88</v>
      </c>
      <c r="K52" s="101"/>
      <c r="L52" s="101" t="s">
        <v>165</v>
      </c>
      <c r="M52" s="101" t="s">
        <v>161</v>
      </c>
      <c r="N52" s="101">
        <v>5435460</v>
      </c>
      <c r="O52" s="101"/>
      <c r="P52" s="101" t="s">
        <v>15</v>
      </c>
      <c r="Q52" s="102">
        <f>VLOOKUP(N52,Info!$D$3:$AR539,12,FALSE)</f>
        <v>13.78</v>
      </c>
      <c r="R52" s="43"/>
      <c r="S52" s="19" t="s">
        <v>166</v>
      </c>
      <c r="T52" s="19" t="s">
        <v>167</v>
      </c>
      <c r="U52" s="19" t="s">
        <v>168</v>
      </c>
      <c r="V52" s="19"/>
      <c r="W52" s="103" t="s">
        <v>15</v>
      </c>
      <c r="X52" s="69">
        <f>VLOOKUP(U52,Info!$D$3:$AR539,12,FALSE)</f>
        <v>26.81</v>
      </c>
      <c r="Y52" s="43"/>
    </row>
    <row r="53" spans="1:26" ht="17.399999999999999">
      <c r="A53" s="57" t="s">
        <v>169</v>
      </c>
      <c r="B53" s="57" t="s">
        <v>170</v>
      </c>
      <c r="C53" s="57">
        <v>8356050</v>
      </c>
      <c r="D53" s="57"/>
      <c r="E53" s="57" t="s">
        <v>15</v>
      </c>
      <c r="F53" s="35">
        <f>VLOOKUP(C53,Info!$D$3:$AR539,12,FALSE)</f>
        <v>2.46</v>
      </c>
      <c r="G53" s="36">
        <f t="shared" si="3"/>
        <v>15</v>
      </c>
      <c r="H53" s="47" t="str">
        <f t="shared" si="4"/>
        <v>Bonus</v>
      </c>
      <c r="I53" s="37"/>
      <c r="J53" s="61">
        <v>100</v>
      </c>
      <c r="K53" s="57"/>
      <c r="L53" s="57" t="s">
        <v>169</v>
      </c>
      <c r="M53" s="57" t="s">
        <v>170</v>
      </c>
      <c r="N53" s="57">
        <v>8356050</v>
      </c>
      <c r="O53" s="57"/>
      <c r="P53" s="57" t="s">
        <v>15</v>
      </c>
      <c r="Q53" s="35">
        <f>VLOOKUP(N53,Info!$D$3:$AR539,12,FALSE)</f>
        <v>2.46</v>
      </c>
      <c r="R53" s="43"/>
      <c r="S53" s="19" t="s">
        <v>48</v>
      </c>
      <c r="T53" s="19" t="s">
        <v>49</v>
      </c>
      <c r="U53" s="19" t="s">
        <v>50</v>
      </c>
      <c r="V53" s="19"/>
      <c r="W53" s="19" t="s">
        <v>15</v>
      </c>
      <c r="X53" s="69">
        <f>VLOOKUP(U53,Info!$D$3:$AR539,12,FALSE)</f>
        <v>0.25</v>
      </c>
      <c r="Y53" s="43"/>
    </row>
    <row r="54" spans="1:26" ht="18">
      <c r="A54" s="66" t="s">
        <v>48</v>
      </c>
      <c r="B54" s="66" t="s">
        <v>171</v>
      </c>
      <c r="C54" s="32" t="s">
        <v>172</v>
      </c>
      <c r="D54" s="33"/>
      <c r="E54" s="34" t="s">
        <v>23</v>
      </c>
      <c r="F54" s="35">
        <f>VLOOKUP(C54,Info!$D$3:$AR539,12,FALSE)</f>
        <v>32.26</v>
      </c>
      <c r="G54" s="36">
        <f t="shared" si="3"/>
        <v>100</v>
      </c>
      <c r="H54" s="36" t="str">
        <f t="shared" si="4"/>
        <v>Bonus</v>
      </c>
      <c r="I54" s="37"/>
      <c r="J54" s="38"/>
      <c r="K54" s="38"/>
      <c r="L54" s="38"/>
      <c r="M54" s="38"/>
      <c r="N54" s="58"/>
      <c r="O54" s="58"/>
      <c r="P54" s="89"/>
      <c r="Q54" s="89"/>
      <c r="R54" s="23"/>
      <c r="S54" s="85"/>
      <c r="T54" s="79"/>
      <c r="U54" s="79"/>
      <c r="V54" s="79"/>
      <c r="W54" s="79"/>
      <c r="X54" s="79"/>
      <c r="Y54" s="23"/>
    </row>
    <row r="55" spans="1:26" ht="18">
      <c r="A55" s="57" t="s">
        <v>45</v>
      </c>
      <c r="B55" s="57" t="s">
        <v>173</v>
      </c>
      <c r="C55" s="57">
        <v>5596806</v>
      </c>
      <c r="D55" s="57"/>
      <c r="E55" s="46" t="s">
        <v>15</v>
      </c>
      <c r="F55" s="35">
        <f>VLOOKUP(C55,Info!$D$3:$AR539,12,FALSE)</f>
        <v>18.87</v>
      </c>
      <c r="G55" s="36">
        <f t="shared" si="3"/>
        <v>15</v>
      </c>
      <c r="H55" s="47" t="str">
        <f t="shared" si="4"/>
        <v>NO</v>
      </c>
      <c r="I55" s="57"/>
      <c r="J55" s="61">
        <v>83</v>
      </c>
      <c r="K55" s="101"/>
      <c r="L55" s="101" t="s">
        <v>45</v>
      </c>
      <c r="M55" s="101" t="s">
        <v>173</v>
      </c>
      <c r="N55" s="101">
        <v>5596806</v>
      </c>
      <c r="O55" s="101"/>
      <c r="P55" s="104" t="s">
        <v>15</v>
      </c>
      <c r="Q55" s="102">
        <f>VLOOKUP(N55,Info!$D$3:$AR539,12,FALSE)</f>
        <v>18.87</v>
      </c>
      <c r="R55" s="43"/>
      <c r="S55" s="93" t="s">
        <v>174</v>
      </c>
      <c r="T55" s="94" t="s">
        <v>175</v>
      </c>
      <c r="U55" s="94" t="s">
        <v>176</v>
      </c>
      <c r="V55" s="63"/>
      <c r="W55" s="105" t="s">
        <v>15</v>
      </c>
      <c r="X55" s="65">
        <f>VLOOKUP(U55,Info!$D$3:$AR539,12,FALSE)</f>
        <v>9.0399999999999991</v>
      </c>
      <c r="Y55" s="43"/>
    </row>
    <row r="56" spans="1:26" ht="18">
      <c r="A56" s="66" t="s">
        <v>124</v>
      </c>
      <c r="B56" s="66" t="s">
        <v>125</v>
      </c>
      <c r="C56" s="32" t="s">
        <v>126</v>
      </c>
      <c r="D56" s="33"/>
      <c r="E56" s="34" t="s">
        <v>15</v>
      </c>
      <c r="F56" s="35">
        <f>VLOOKUP(C56,Info!$D$3:$AR539,12,FALSE)</f>
        <v>0.88</v>
      </c>
      <c r="G56" s="36">
        <f t="shared" si="3"/>
        <v>15</v>
      </c>
      <c r="H56" s="36" t="str">
        <f t="shared" si="4"/>
        <v>Bonus</v>
      </c>
      <c r="I56" s="37"/>
      <c r="J56" s="38">
        <v>100</v>
      </c>
      <c r="K56" s="38"/>
      <c r="L56" s="38"/>
      <c r="M56" s="38"/>
      <c r="N56" s="58"/>
      <c r="O56" s="58"/>
      <c r="P56" s="89"/>
      <c r="Q56" s="89"/>
      <c r="R56" s="23"/>
      <c r="S56" s="85"/>
      <c r="T56" s="79"/>
      <c r="U56" s="79"/>
      <c r="V56" s="79"/>
      <c r="W56" s="79"/>
      <c r="X56" s="79"/>
      <c r="Y56" s="23"/>
    </row>
    <row r="57" spans="1:26" ht="18">
      <c r="A57" s="66" t="s">
        <v>177</v>
      </c>
      <c r="B57" s="66" t="s">
        <v>178</v>
      </c>
      <c r="C57" s="32" t="s">
        <v>179</v>
      </c>
      <c r="D57" s="33"/>
      <c r="E57" s="34" t="s">
        <v>15</v>
      </c>
      <c r="F57" s="35">
        <f>VLOOKUP(C57,Info!$D$3:$AR539,12,FALSE)</f>
        <v>4.37</v>
      </c>
      <c r="G57" s="36">
        <f t="shared" si="3"/>
        <v>15</v>
      </c>
      <c r="H57" s="36" t="str">
        <f t="shared" si="4"/>
        <v>Bonus</v>
      </c>
      <c r="I57" s="37"/>
      <c r="J57" s="38">
        <v>92</v>
      </c>
      <c r="K57" s="38"/>
      <c r="L57" s="38"/>
      <c r="M57" s="38"/>
      <c r="N57" s="58"/>
      <c r="O57" s="58"/>
      <c r="P57" s="89"/>
      <c r="Q57" s="89"/>
      <c r="R57" s="23"/>
      <c r="S57" s="85"/>
      <c r="T57" s="79"/>
      <c r="U57" s="79"/>
      <c r="V57" s="79"/>
      <c r="W57" s="79"/>
      <c r="X57" s="79"/>
      <c r="Y57" s="23"/>
    </row>
    <row r="58" spans="1:26" ht="18">
      <c r="A58" s="25" t="s">
        <v>180</v>
      </c>
      <c r="B58" s="25" t="s">
        <v>181</v>
      </c>
      <c r="C58" s="25">
        <v>5424229</v>
      </c>
      <c r="D58" s="25"/>
      <c r="E58" s="84" t="s">
        <v>15</v>
      </c>
      <c r="F58" s="35">
        <f>VLOOKUP(C58,Info!$D$3:$AR539,12,FALSE)</f>
        <v>4.3099999999999996</v>
      </c>
      <c r="G58" s="36">
        <f t="shared" si="3"/>
        <v>15</v>
      </c>
      <c r="H58" s="47" t="str">
        <f t="shared" si="4"/>
        <v>Bonus</v>
      </c>
      <c r="I58" s="37"/>
      <c r="J58" s="38">
        <v>100</v>
      </c>
      <c r="K58" s="25"/>
      <c r="L58" s="25" t="s">
        <v>180</v>
      </c>
      <c r="M58" s="25" t="s">
        <v>181</v>
      </c>
      <c r="N58" s="25">
        <v>5424229</v>
      </c>
      <c r="O58" s="25"/>
      <c r="P58" s="84" t="s">
        <v>15</v>
      </c>
      <c r="Q58" s="35">
        <f>VLOOKUP(N58,Info!$D$3:$AR539,12,FALSE)</f>
        <v>4.3099999999999996</v>
      </c>
      <c r="R58" s="43"/>
      <c r="S58" s="97" t="s">
        <v>99</v>
      </c>
      <c r="T58" s="98" t="s">
        <v>182</v>
      </c>
      <c r="U58" s="98" t="s">
        <v>183</v>
      </c>
      <c r="V58" s="98"/>
      <c r="W58" s="99" t="s">
        <v>15</v>
      </c>
      <c r="X58" s="100">
        <f>VLOOKUP(U58,Info!$D$3:$AR539,12,FALSE)</f>
        <v>71.19</v>
      </c>
      <c r="Y58" s="43"/>
    </row>
    <row r="59" spans="1:26" ht="18">
      <c r="A59" s="25" t="s">
        <v>184</v>
      </c>
      <c r="B59" s="25" t="s">
        <v>185</v>
      </c>
      <c r="C59" s="25">
        <v>5394509</v>
      </c>
      <c r="D59" s="25"/>
      <c r="E59" s="84" t="s">
        <v>15</v>
      </c>
      <c r="F59" s="35">
        <f>VLOOKUP(C59,Info!$D$3:$AR539,12,FALSE)</f>
        <v>1.45</v>
      </c>
      <c r="G59" s="36">
        <f t="shared" si="3"/>
        <v>15</v>
      </c>
      <c r="H59" s="47" t="str">
        <f t="shared" si="4"/>
        <v>Bonus</v>
      </c>
      <c r="I59" s="37"/>
      <c r="J59" s="38">
        <v>100</v>
      </c>
      <c r="K59" s="25"/>
      <c r="L59" s="25" t="s">
        <v>184</v>
      </c>
      <c r="M59" s="25" t="s">
        <v>185</v>
      </c>
      <c r="N59" s="25">
        <v>5394509</v>
      </c>
      <c r="O59" s="25"/>
      <c r="P59" s="84" t="s">
        <v>15</v>
      </c>
      <c r="Q59" s="35">
        <f>VLOOKUP(N59,Info!$D$3:$AR539,12,FALSE)</f>
        <v>1.45</v>
      </c>
      <c r="R59" s="43"/>
      <c r="S59" s="106" t="s">
        <v>186</v>
      </c>
      <c r="T59" s="107" t="s">
        <v>187</v>
      </c>
      <c r="U59" s="107" t="s">
        <v>188</v>
      </c>
      <c r="V59" s="98"/>
      <c r="W59" s="108" t="s">
        <v>19</v>
      </c>
      <c r="X59" s="100">
        <f>VLOOKUP(U59,Info!$D$3:$AR539,12,FALSE)</f>
        <v>35.840000000000003</v>
      </c>
      <c r="Y59" s="43"/>
    </row>
    <row r="60" spans="1:26" ht="18">
      <c r="A60" s="66" t="s">
        <v>33</v>
      </c>
      <c r="B60" s="66" t="s">
        <v>189</v>
      </c>
      <c r="C60" s="32" t="s">
        <v>190</v>
      </c>
      <c r="D60" s="33"/>
      <c r="E60" s="34" t="s">
        <v>23</v>
      </c>
      <c r="F60" s="35">
        <f>VLOOKUP(C60,Info!$D$3:$AR539,12,FALSE)</f>
        <v>12.24</v>
      </c>
      <c r="G60" s="36">
        <f t="shared" si="3"/>
        <v>100</v>
      </c>
      <c r="H60" s="36" t="str">
        <f t="shared" si="4"/>
        <v>Bonus</v>
      </c>
      <c r="I60" s="37"/>
      <c r="J60" s="38"/>
      <c r="K60" s="38"/>
      <c r="L60" s="38"/>
      <c r="M60" s="38"/>
      <c r="N60" s="58"/>
      <c r="O60" s="58"/>
      <c r="P60" s="89"/>
      <c r="Q60" s="89"/>
      <c r="R60" s="23"/>
      <c r="S60" s="85"/>
      <c r="T60" s="79"/>
      <c r="U60" s="79"/>
      <c r="V60" s="79"/>
      <c r="W60" s="79"/>
      <c r="X60" s="79"/>
      <c r="Y60" s="23"/>
    </row>
    <row r="61" spans="1:26" ht="17.399999999999999">
      <c r="A61" s="57" t="s">
        <v>65</v>
      </c>
      <c r="B61" s="57" t="s">
        <v>66</v>
      </c>
      <c r="C61" s="57" t="s">
        <v>67</v>
      </c>
      <c r="D61" s="57"/>
      <c r="E61" s="71" t="s">
        <v>15</v>
      </c>
      <c r="F61" s="35">
        <f>VLOOKUP(C61,Info!$D$3:$AR539,12,FALSE)</f>
        <v>29.52</v>
      </c>
      <c r="G61" s="36">
        <f t="shared" si="3"/>
        <v>15</v>
      </c>
      <c r="H61" s="47" t="str">
        <f t="shared" si="4"/>
        <v>NO</v>
      </c>
      <c r="I61" s="37"/>
      <c r="J61" s="38">
        <v>97</v>
      </c>
      <c r="K61" s="57"/>
      <c r="L61" s="57"/>
      <c r="M61" s="39"/>
      <c r="N61" s="39"/>
      <c r="O61" s="58"/>
      <c r="P61" s="58"/>
      <c r="Q61" s="58"/>
      <c r="R61" s="9"/>
      <c r="S61" s="59"/>
      <c r="T61" s="60"/>
      <c r="U61" s="60"/>
      <c r="V61" s="60"/>
      <c r="W61" s="60"/>
      <c r="X61" s="60"/>
      <c r="Y61" s="9"/>
      <c r="Z61" s="19"/>
    </row>
    <row r="62" spans="1:26" ht="18">
      <c r="A62" s="57" t="s">
        <v>76</v>
      </c>
      <c r="B62" s="57" t="s">
        <v>191</v>
      </c>
      <c r="C62" s="57">
        <v>4772749</v>
      </c>
      <c r="D62" s="57"/>
      <c r="E62" s="71" t="s">
        <v>15</v>
      </c>
      <c r="F62" s="35">
        <f>VLOOKUP(C62,Info!$D$3:$AR539,12,FALSE)</f>
        <v>0</v>
      </c>
      <c r="G62" s="36">
        <f t="shared" si="3"/>
        <v>15</v>
      </c>
      <c r="H62" s="47" t="str">
        <f t="shared" si="4"/>
        <v xml:space="preserve"> </v>
      </c>
      <c r="I62" s="37"/>
      <c r="J62" s="38">
        <v>100</v>
      </c>
      <c r="K62" s="57"/>
      <c r="L62" s="57" t="s">
        <v>76</v>
      </c>
      <c r="M62" s="57" t="s">
        <v>191</v>
      </c>
      <c r="N62" s="57">
        <v>4772749</v>
      </c>
      <c r="O62" s="57"/>
      <c r="P62" s="71" t="s">
        <v>15</v>
      </c>
      <c r="Q62" s="35">
        <f>VLOOKUP(N62,Info!$D$3:$AR539,12,FALSE)</f>
        <v>0</v>
      </c>
      <c r="R62" s="43"/>
      <c r="S62" s="62" t="s">
        <v>192</v>
      </c>
      <c r="T62" s="63" t="s">
        <v>193</v>
      </c>
      <c r="U62" s="63" t="s">
        <v>194</v>
      </c>
      <c r="V62" s="64"/>
      <c r="W62" s="72" t="s">
        <v>15</v>
      </c>
      <c r="X62" s="65">
        <f>VLOOKUP(U62,Info!$D$3:$AR539,12,FALSE)</f>
        <v>3.55</v>
      </c>
      <c r="Y62" s="43"/>
    </row>
    <row r="63" spans="1:26" ht="18">
      <c r="A63" s="57" t="s">
        <v>195</v>
      </c>
      <c r="B63" s="57" t="s">
        <v>149</v>
      </c>
      <c r="C63" s="57">
        <v>7845150</v>
      </c>
      <c r="D63" s="57"/>
      <c r="E63" s="46" t="s">
        <v>15</v>
      </c>
      <c r="F63" s="35">
        <f>VLOOKUP(C63,Info!$D$3:$AR539,12,FALSE)</f>
        <v>13.48</v>
      </c>
      <c r="G63" s="36">
        <f t="shared" si="3"/>
        <v>15</v>
      </c>
      <c r="H63" s="47" t="str">
        <f t="shared" si="4"/>
        <v>Bonus</v>
      </c>
      <c r="I63" s="57"/>
      <c r="J63" s="61">
        <v>60</v>
      </c>
      <c r="K63" s="101"/>
      <c r="L63" s="101" t="s">
        <v>195</v>
      </c>
      <c r="M63" s="101" t="s">
        <v>149</v>
      </c>
      <c r="N63" s="101">
        <v>7845150</v>
      </c>
      <c r="O63" s="101"/>
      <c r="P63" s="104" t="s">
        <v>15</v>
      </c>
      <c r="Q63" s="102">
        <f>VLOOKUP(N63,Info!$D$3:$AR539,12,FALSE)</f>
        <v>13.48</v>
      </c>
      <c r="R63" s="43"/>
      <c r="S63" s="62" t="s">
        <v>146</v>
      </c>
      <c r="T63" s="63" t="s">
        <v>147</v>
      </c>
      <c r="U63" s="63" t="s">
        <v>148</v>
      </c>
      <c r="V63" s="63"/>
      <c r="W63" s="63" t="s">
        <v>15</v>
      </c>
      <c r="X63" s="65">
        <f>VLOOKUP(U63,Info!$D$3:$AR539,12,FALSE)</f>
        <v>2.69</v>
      </c>
      <c r="Y63" s="43"/>
    </row>
    <row r="64" spans="1:26" ht="18">
      <c r="A64" s="32" t="s">
        <v>196</v>
      </c>
      <c r="B64" s="32" t="s">
        <v>197</v>
      </c>
      <c r="C64" s="32">
        <v>8326804</v>
      </c>
      <c r="D64" s="33"/>
      <c r="E64" s="34" t="s">
        <v>15</v>
      </c>
      <c r="F64" s="35">
        <f>VLOOKUP(C64,Info!$D$3:$AR539,12,FALSE)</f>
        <v>0</v>
      </c>
      <c r="G64" s="36">
        <f t="shared" si="3"/>
        <v>15</v>
      </c>
      <c r="H64" s="36" t="str">
        <f t="shared" si="4"/>
        <v xml:space="preserve"> </v>
      </c>
      <c r="I64" s="37"/>
      <c r="J64" s="38">
        <v>89</v>
      </c>
      <c r="K64" s="32"/>
      <c r="L64" s="32" t="s">
        <v>196</v>
      </c>
      <c r="M64" s="32" t="s">
        <v>197</v>
      </c>
      <c r="N64" s="32">
        <v>8326804</v>
      </c>
      <c r="O64" s="33"/>
      <c r="P64" s="34" t="s">
        <v>15</v>
      </c>
      <c r="Q64" s="35">
        <f>VLOOKUP(N64,Info!$D$3:$AR539,12,FALSE)</f>
        <v>0</v>
      </c>
      <c r="R64" s="43"/>
      <c r="S64" s="86" t="s">
        <v>60</v>
      </c>
      <c r="T64" s="87" t="s">
        <v>61</v>
      </c>
      <c r="U64" s="94" t="s">
        <v>62</v>
      </c>
      <c r="V64" s="63"/>
      <c r="W64" s="109" t="s">
        <v>15</v>
      </c>
      <c r="X64" s="65">
        <f>VLOOKUP(U64,Info!$D$3:$AR539,12,FALSE)</f>
        <v>29.75</v>
      </c>
      <c r="Y64" s="43"/>
    </row>
    <row r="65" spans="1:26" ht="18">
      <c r="A65" s="32" t="s">
        <v>198</v>
      </c>
      <c r="B65" s="32" t="s">
        <v>199</v>
      </c>
      <c r="C65" s="32">
        <v>7838102</v>
      </c>
      <c r="D65" s="33"/>
      <c r="E65" s="34" t="s">
        <v>15</v>
      </c>
      <c r="F65" s="35">
        <f>VLOOKUP(C65,Info!$D$3:$AR539,12,FALSE)</f>
        <v>31.36</v>
      </c>
      <c r="G65" s="36">
        <f t="shared" si="3"/>
        <v>15</v>
      </c>
      <c r="H65" s="36" t="str">
        <f t="shared" si="4"/>
        <v>NO</v>
      </c>
      <c r="I65" s="37"/>
      <c r="J65" s="38">
        <v>76</v>
      </c>
      <c r="K65" s="110"/>
      <c r="L65" s="110" t="s">
        <v>198</v>
      </c>
      <c r="M65" s="110" t="s">
        <v>199</v>
      </c>
      <c r="N65" s="110">
        <v>7838102</v>
      </c>
      <c r="O65" s="111"/>
      <c r="P65" s="112" t="s">
        <v>15</v>
      </c>
      <c r="Q65" s="102">
        <f>VLOOKUP(N65,Info!$D$3:$AR539,12,FALSE)</f>
        <v>31.36</v>
      </c>
      <c r="R65" s="43"/>
      <c r="S65" s="62" t="s">
        <v>149</v>
      </c>
      <c r="T65" s="63" t="s">
        <v>150</v>
      </c>
      <c r="U65" s="63" t="s">
        <v>151</v>
      </c>
      <c r="V65" s="63"/>
      <c r="W65" s="72" t="s">
        <v>15</v>
      </c>
      <c r="X65" s="65">
        <f>VLOOKUP(U65,Info!$D$3:$AR539,12,FALSE)</f>
        <v>18.760000000000002</v>
      </c>
      <c r="Y65" s="43"/>
    </row>
    <row r="66" spans="1:26" ht="18">
      <c r="A66" s="57" t="s">
        <v>200</v>
      </c>
      <c r="B66" s="57" t="s">
        <v>201</v>
      </c>
      <c r="C66" s="57">
        <v>5704832</v>
      </c>
      <c r="D66" s="57"/>
      <c r="E66" s="46" t="s">
        <v>15</v>
      </c>
      <c r="F66" s="35">
        <f>VLOOKUP(C66,Info!$D$3:$AR539,12,FALSE)</f>
        <v>5.15</v>
      </c>
      <c r="G66" s="36">
        <f t="shared" si="3"/>
        <v>15</v>
      </c>
      <c r="H66" s="47" t="str">
        <f t="shared" si="4"/>
        <v>Bonus</v>
      </c>
      <c r="I66" s="37"/>
      <c r="J66" s="38">
        <v>100</v>
      </c>
      <c r="K66" s="57"/>
      <c r="L66" s="57" t="s">
        <v>200</v>
      </c>
      <c r="M66" s="57" t="s">
        <v>201</v>
      </c>
      <c r="N66" s="57">
        <v>5704832</v>
      </c>
      <c r="O66" s="57"/>
      <c r="P66" s="46" t="s">
        <v>15</v>
      </c>
      <c r="Q66" s="35">
        <f>VLOOKUP(N66,Info!$D$3:$AR539,12,FALSE)</f>
        <v>5.15</v>
      </c>
      <c r="R66" s="43"/>
      <c r="S66" s="62" t="s">
        <v>202</v>
      </c>
      <c r="T66" s="63" t="s">
        <v>203</v>
      </c>
      <c r="U66" s="63" t="s">
        <v>204</v>
      </c>
      <c r="V66" s="63"/>
      <c r="W66" s="72" t="s">
        <v>15</v>
      </c>
      <c r="X66" s="65">
        <v>21.67</v>
      </c>
      <c r="Y66" s="43"/>
      <c r="Z66" s="19"/>
    </row>
    <row r="67" spans="1:26" ht="18">
      <c r="A67" s="57" t="s">
        <v>135</v>
      </c>
      <c r="B67" s="57" t="s">
        <v>136</v>
      </c>
      <c r="C67" s="57" t="s">
        <v>137</v>
      </c>
      <c r="D67" s="57"/>
      <c r="E67" s="46" t="s">
        <v>15</v>
      </c>
      <c r="F67" s="35">
        <v>16.760000000000002</v>
      </c>
      <c r="G67" s="36">
        <f t="shared" si="3"/>
        <v>15</v>
      </c>
      <c r="H67" s="47" t="str">
        <f t="shared" si="4"/>
        <v>NO</v>
      </c>
      <c r="I67" s="37"/>
      <c r="J67" s="38">
        <v>68</v>
      </c>
      <c r="K67" s="11"/>
      <c r="L67" s="11"/>
      <c r="M67" s="17"/>
      <c r="N67" s="17"/>
      <c r="O67" s="9"/>
      <c r="P67" s="9"/>
      <c r="Q67" s="9"/>
      <c r="R67" s="9"/>
      <c r="S67" s="59"/>
      <c r="T67" s="60"/>
      <c r="U67" s="60"/>
      <c r="V67" s="60"/>
      <c r="W67" s="60"/>
      <c r="X67" s="60"/>
      <c r="Y67" s="9"/>
      <c r="Z67" s="19"/>
    </row>
    <row r="68" spans="1:26" ht="18">
      <c r="A68" s="57" t="s">
        <v>205</v>
      </c>
      <c r="B68" s="57" t="s">
        <v>206</v>
      </c>
      <c r="C68" s="57">
        <v>8763634</v>
      </c>
      <c r="D68" s="57"/>
      <c r="E68" s="71" t="s">
        <v>15</v>
      </c>
      <c r="F68" s="35">
        <f>VLOOKUP(C68,Info!$D$3:$AR539,12,FALSE)</f>
        <v>4.28</v>
      </c>
      <c r="G68" s="36">
        <f t="shared" si="3"/>
        <v>15</v>
      </c>
      <c r="H68" s="47" t="str">
        <f t="shared" si="4"/>
        <v>Bonus</v>
      </c>
      <c r="I68" s="37"/>
      <c r="J68" s="38">
        <v>92</v>
      </c>
      <c r="K68" s="11"/>
      <c r="L68" s="11" t="s">
        <v>205</v>
      </c>
      <c r="M68" s="11" t="s">
        <v>206</v>
      </c>
      <c r="N68" s="11">
        <v>8763634</v>
      </c>
      <c r="O68" s="11"/>
      <c r="P68" s="12" t="s">
        <v>15</v>
      </c>
      <c r="Q68" s="113">
        <f>VLOOKUP(N68,Info!$D$3:$AR539,12,FALSE)</f>
        <v>4.28</v>
      </c>
      <c r="R68" s="43"/>
      <c r="S68" s="114"/>
      <c r="T68" s="115"/>
      <c r="U68" s="115"/>
      <c r="V68" s="115"/>
      <c r="W68" s="116"/>
      <c r="X68" s="117"/>
      <c r="Y68" s="43"/>
    </row>
    <row r="69" spans="1:26" ht="18">
      <c r="A69" s="66" t="s">
        <v>207</v>
      </c>
      <c r="B69" s="66" t="s">
        <v>208</v>
      </c>
      <c r="C69" s="66" t="s">
        <v>209</v>
      </c>
      <c r="D69" s="33"/>
      <c r="E69" s="67" t="s">
        <v>23</v>
      </c>
      <c r="F69" s="35">
        <f>VLOOKUP(C69,Info!$D$3:$AR539,12,FALSE)</f>
        <v>11.85</v>
      </c>
      <c r="G69" s="36">
        <f t="shared" si="3"/>
        <v>100</v>
      </c>
      <c r="H69" s="47" t="str">
        <f t="shared" si="4"/>
        <v>Bonus</v>
      </c>
      <c r="I69" s="39"/>
      <c r="J69" s="88"/>
      <c r="K69" s="118"/>
      <c r="L69" s="118"/>
      <c r="M69" s="118"/>
      <c r="N69" s="9"/>
      <c r="O69" s="9"/>
      <c r="P69" s="23"/>
      <c r="Q69" s="23"/>
      <c r="R69" s="23"/>
      <c r="S69" s="85"/>
      <c r="T69" s="79"/>
      <c r="U69" s="79"/>
      <c r="V69" s="79"/>
      <c r="W69" s="79"/>
      <c r="X69" s="79"/>
      <c r="Y69" s="23"/>
    </row>
    <row r="70" spans="1:26" ht="18">
      <c r="A70" s="57" t="s">
        <v>210</v>
      </c>
      <c r="B70" s="57" t="s">
        <v>211</v>
      </c>
      <c r="C70" s="57">
        <v>5828067</v>
      </c>
      <c r="D70" s="57"/>
      <c r="E70" s="71" t="s">
        <v>15</v>
      </c>
      <c r="F70" s="35">
        <f>VLOOKUP(C70,Info!$D$3:$AR539,12,FALSE)</f>
        <v>0.67</v>
      </c>
      <c r="G70" s="36">
        <f t="shared" si="3"/>
        <v>15</v>
      </c>
      <c r="H70" s="47" t="str">
        <f t="shared" si="4"/>
        <v>Bonus</v>
      </c>
      <c r="I70" s="37"/>
      <c r="J70" s="38">
        <v>100</v>
      </c>
      <c r="K70" s="11"/>
      <c r="L70" s="11"/>
      <c r="M70" s="17"/>
      <c r="N70" s="17"/>
      <c r="O70" s="9"/>
      <c r="P70" s="9"/>
      <c r="Q70" s="9"/>
      <c r="R70" s="9"/>
      <c r="S70" s="62" t="s">
        <v>25</v>
      </c>
      <c r="T70" s="63" t="s">
        <v>212</v>
      </c>
      <c r="U70" s="63" t="s">
        <v>213</v>
      </c>
      <c r="V70" s="63"/>
      <c r="W70" s="72" t="s">
        <v>15</v>
      </c>
      <c r="X70" s="65">
        <v>18.329999999999998</v>
      </c>
      <c r="Y70" s="9"/>
      <c r="Z70" s="19"/>
    </row>
    <row r="71" spans="1:26" ht="18">
      <c r="A71" s="57" t="s">
        <v>214</v>
      </c>
      <c r="B71" s="57" t="s">
        <v>211</v>
      </c>
      <c r="C71" s="57" t="s">
        <v>215</v>
      </c>
      <c r="D71" s="57"/>
      <c r="E71" s="46" t="s">
        <v>15</v>
      </c>
      <c r="F71" s="35">
        <f>VLOOKUP(C71,Info!$D$3:$AR539,12,FALSE)</f>
        <v>14.33</v>
      </c>
      <c r="G71" s="36">
        <f t="shared" si="3"/>
        <v>15</v>
      </c>
      <c r="H71" s="47" t="str">
        <f t="shared" si="4"/>
        <v>Bonus</v>
      </c>
      <c r="I71" s="37"/>
      <c r="J71" s="38">
        <v>100</v>
      </c>
      <c r="K71" s="119"/>
      <c r="L71" s="119"/>
      <c r="M71" s="119"/>
      <c r="N71" s="9"/>
      <c r="O71" s="9"/>
      <c r="P71" s="23"/>
      <c r="Q71" s="23"/>
      <c r="R71" s="23"/>
      <c r="S71" s="85"/>
      <c r="T71" s="79"/>
      <c r="U71" s="79"/>
      <c r="V71" s="79"/>
      <c r="W71" s="79"/>
      <c r="X71" s="79"/>
      <c r="Y71" s="23"/>
    </row>
    <row r="72" spans="1:26" ht="17.399999999999999">
      <c r="A72" s="57" t="s">
        <v>216</v>
      </c>
      <c r="B72" s="57" t="s">
        <v>217</v>
      </c>
      <c r="C72" s="57" t="s">
        <v>218</v>
      </c>
      <c r="D72" s="57"/>
      <c r="E72" s="71" t="s">
        <v>15</v>
      </c>
      <c r="F72" s="35">
        <v>39.57</v>
      </c>
      <c r="G72" s="36">
        <f t="shared" si="3"/>
        <v>15</v>
      </c>
      <c r="H72" s="47" t="str">
        <f t="shared" si="4"/>
        <v>NO</v>
      </c>
      <c r="I72" s="37"/>
      <c r="J72" s="38">
        <v>49</v>
      </c>
      <c r="K72" s="119"/>
      <c r="L72" s="119"/>
      <c r="M72" s="119"/>
      <c r="N72" s="9"/>
      <c r="O72" s="9"/>
      <c r="P72" s="23"/>
      <c r="Q72" s="23"/>
      <c r="R72" s="23"/>
      <c r="S72" s="85"/>
      <c r="T72" s="79"/>
      <c r="U72" s="79"/>
      <c r="V72" s="79"/>
      <c r="W72" s="79"/>
      <c r="X72" s="79"/>
      <c r="Y72" s="23"/>
    </row>
    <row r="73" spans="1:26" ht="17.399999999999999">
      <c r="A73" s="57" t="s">
        <v>219</v>
      </c>
      <c r="B73" s="57" t="s">
        <v>220</v>
      </c>
      <c r="C73" s="57" t="s">
        <v>221</v>
      </c>
      <c r="D73" s="57"/>
      <c r="E73" s="71" t="s">
        <v>15</v>
      </c>
      <c r="F73" s="35">
        <v>32.4</v>
      </c>
      <c r="G73" s="36">
        <f t="shared" si="3"/>
        <v>15</v>
      </c>
      <c r="H73" s="47" t="str">
        <f t="shared" si="4"/>
        <v>NO</v>
      </c>
      <c r="I73" s="37"/>
      <c r="J73" s="61">
        <v>98</v>
      </c>
      <c r="K73" s="120"/>
      <c r="L73" s="120"/>
      <c r="M73" s="118"/>
      <c r="N73" s="9"/>
      <c r="O73" s="9"/>
      <c r="P73" s="23"/>
      <c r="Q73" s="23"/>
      <c r="R73" s="23"/>
      <c r="S73" s="85"/>
      <c r="T73" s="79"/>
      <c r="U73" s="79"/>
      <c r="V73" s="79"/>
      <c r="W73" s="79"/>
      <c r="X73" s="79"/>
      <c r="Y73" s="23"/>
    </row>
    <row r="74" spans="1:26" ht="18">
      <c r="A74" s="66" t="s">
        <v>222</v>
      </c>
      <c r="B74" s="66" t="s">
        <v>223</v>
      </c>
      <c r="C74" s="66">
        <v>7487510</v>
      </c>
      <c r="D74" s="33"/>
      <c r="E74" s="67" t="s">
        <v>15</v>
      </c>
      <c r="F74" s="35">
        <f>VLOOKUP(C74,Info!$D$3:$AR539,12,FALSE)</f>
        <v>12.58</v>
      </c>
      <c r="G74" s="36">
        <f t="shared" si="3"/>
        <v>15</v>
      </c>
      <c r="H74" s="47" t="str">
        <f t="shared" si="4"/>
        <v>Bonus</v>
      </c>
      <c r="I74" s="37"/>
      <c r="J74" s="38">
        <v>68</v>
      </c>
      <c r="K74" s="121"/>
      <c r="L74" s="121" t="s">
        <v>222</v>
      </c>
      <c r="M74" s="121" t="s">
        <v>223</v>
      </c>
      <c r="N74" s="121">
        <v>7487510</v>
      </c>
      <c r="O74" s="122"/>
      <c r="P74" s="123" t="s">
        <v>15</v>
      </c>
      <c r="Q74" s="124">
        <f>VLOOKUP(N74,Info!$D$3:$AR539,12,FALSE)</f>
        <v>12.58</v>
      </c>
      <c r="R74" s="43"/>
      <c r="S74" s="62" t="s">
        <v>214</v>
      </c>
      <c r="T74" s="63" t="s">
        <v>211</v>
      </c>
      <c r="U74" s="63" t="s">
        <v>215</v>
      </c>
      <c r="V74" s="63"/>
      <c r="W74" s="72" t="s">
        <v>15</v>
      </c>
      <c r="X74" s="65">
        <f>VLOOKUP(U74,Info!$D$3:$AR539,12,FALSE)</f>
        <v>14.33</v>
      </c>
      <c r="Y74" s="43"/>
    </row>
    <row r="75" spans="1:26" ht="17.399999999999999">
      <c r="A75" s="125" t="s">
        <v>224</v>
      </c>
      <c r="B75" s="125" t="s">
        <v>225</v>
      </c>
      <c r="C75" s="44" t="s">
        <v>226</v>
      </c>
      <c r="D75" s="33"/>
      <c r="E75" s="33" t="s">
        <v>1</v>
      </c>
      <c r="F75" s="35">
        <f>VLOOKUP(C75,Info!$D$3:$AR539,12,FALSE)</f>
        <v>41.04</v>
      </c>
      <c r="G75" s="36"/>
      <c r="H75" s="47" t="s">
        <v>24</v>
      </c>
      <c r="I75" s="37"/>
      <c r="J75" s="38">
        <v>98</v>
      </c>
      <c r="K75" s="119"/>
      <c r="L75" s="119"/>
      <c r="M75" s="119"/>
      <c r="N75" s="9"/>
      <c r="O75" s="9"/>
      <c r="P75" s="23"/>
      <c r="Q75" s="23"/>
      <c r="R75" s="23"/>
      <c r="S75" s="85"/>
      <c r="T75" s="79"/>
      <c r="U75" s="79"/>
      <c r="V75" s="79"/>
      <c r="W75" s="79"/>
      <c r="X75" s="79"/>
      <c r="Y75" s="23"/>
    </row>
    <row r="76" spans="1:26" ht="18">
      <c r="A76" s="57" t="s">
        <v>45</v>
      </c>
      <c r="B76" s="57" t="s">
        <v>46</v>
      </c>
      <c r="C76" s="57" t="s">
        <v>47</v>
      </c>
      <c r="D76" s="57"/>
      <c r="E76" s="46" t="s">
        <v>15</v>
      </c>
      <c r="F76" s="35">
        <f>VLOOKUP(C76,Info!$D$3:$AR539,12,FALSE)</f>
        <v>5.24</v>
      </c>
      <c r="G76" s="36">
        <f t="shared" ref="G76:G148" si="5">IF(E76="SOLO",$H$2,IF(E76="P&amp;D",$H$2,IF(E76="COMPANY",$I$2,IF(E76="LEASE",$J$2,IF(E76="Reno",#REF!,IF(E76="Vegas",#REF!,IF(E76="LOCAL",$H$2)))))))</f>
        <v>15</v>
      </c>
      <c r="H76" s="47" t="str">
        <f t="shared" ref="H76:H148" si="6">IF(G76=FALSE," ",IF(F76=0," ",IF(F76&gt;G76,"NO","Bonus")))</f>
        <v>Bonus</v>
      </c>
      <c r="I76" s="57"/>
      <c r="J76" s="61">
        <v>100</v>
      </c>
      <c r="K76" s="120"/>
      <c r="L76" s="120"/>
      <c r="M76" s="118"/>
      <c r="N76" s="9"/>
      <c r="O76" s="9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6" ht="18">
      <c r="A77" s="57" t="s">
        <v>227</v>
      </c>
      <c r="B77" s="57" t="s">
        <v>228</v>
      </c>
      <c r="C77" s="57">
        <v>8774313</v>
      </c>
      <c r="D77" s="57"/>
      <c r="E77" s="71" t="s">
        <v>15</v>
      </c>
      <c r="F77" s="35">
        <f>VLOOKUP(C77,Info!$D$3:$AR539,12,FALSE)</f>
        <v>7.83</v>
      </c>
      <c r="G77" s="36">
        <f t="shared" si="5"/>
        <v>15</v>
      </c>
      <c r="H77" s="47" t="str">
        <f t="shared" si="6"/>
        <v>Bonus</v>
      </c>
      <c r="I77" s="37"/>
      <c r="J77" s="38">
        <v>59</v>
      </c>
      <c r="K77" s="11"/>
      <c r="L77" s="11" t="s">
        <v>227</v>
      </c>
      <c r="M77" s="11" t="s">
        <v>228</v>
      </c>
      <c r="N77" s="11">
        <v>8774313</v>
      </c>
      <c r="O77" s="11"/>
      <c r="P77" s="12" t="s">
        <v>15</v>
      </c>
      <c r="Q77" s="113">
        <f>VLOOKUP(N77,Info!$D$3:$AR539,12,FALSE)</f>
        <v>7.83</v>
      </c>
      <c r="R77" s="17"/>
      <c r="S77" s="51"/>
      <c r="T77" s="115"/>
      <c r="U77" s="115"/>
      <c r="V77" s="115"/>
      <c r="W77" s="116"/>
      <c r="X77" s="117"/>
      <c r="Y77" s="43"/>
    </row>
    <row r="78" spans="1:26" ht="18">
      <c r="A78" s="57" t="s">
        <v>229</v>
      </c>
      <c r="B78" s="57" t="s">
        <v>230</v>
      </c>
      <c r="C78" s="57">
        <v>7367228</v>
      </c>
      <c r="D78" s="57"/>
      <c r="E78" s="46" t="s">
        <v>15</v>
      </c>
      <c r="F78" s="35">
        <f>VLOOKUP(C78,Info!$D$3:$AR539,12,FALSE)</f>
        <v>3.18</v>
      </c>
      <c r="G78" s="36">
        <f t="shared" si="5"/>
        <v>15</v>
      </c>
      <c r="H78" s="47" t="str">
        <f t="shared" si="6"/>
        <v>Bonus</v>
      </c>
      <c r="I78" s="57"/>
      <c r="J78" s="61">
        <v>100</v>
      </c>
      <c r="K78" s="11"/>
      <c r="L78" s="11" t="s">
        <v>229</v>
      </c>
      <c r="M78" s="11" t="s">
        <v>230</v>
      </c>
      <c r="N78" s="11">
        <v>7367228</v>
      </c>
      <c r="O78" s="11"/>
      <c r="P78" s="83" t="s">
        <v>15</v>
      </c>
      <c r="Q78" s="113">
        <f>VLOOKUP(N78,Info!$D$3:$AR539,12,FALSE)</f>
        <v>3.18</v>
      </c>
      <c r="R78" s="43"/>
      <c r="S78" s="126" t="s">
        <v>224</v>
      </c>
      <c r="T78" s="127" t="s">
        <v>225</v>
      </c>
      <c r="U78" s="127" t="s">
        <v>226</v>
      </c>
      <c r="V78" s="98"/>
      <c r="W78" s="98" t="s">
        <v>1</v>
      </c>
      <c r="X78" s="100">
        <f>VLOOKUP(U78,Info!$D$3:$AR539,12,FALSE)</f>
        <v>41.04</v>
      </c>
      <c r="Y78" s="43"/>
    </row>
    <row r="79" spans="1:26" ht="18">
      <c r="A79" s="57" t="s">
        <v>231</v>
      </c>
      <c r="B79" s="57" t="s">
        <v>232</v>
      </c>
      <c r="C79" s="57" t="s">
        <v>233</v>
      </c>
      <c r="D79" s="57"/>
      <c r="E79" s="46" t="s">
        <v>15</v>
      </c>
      <c r="F79" s="35">
        <f>VLOOKUP(C79,Info!$D$3:$AR539,12,FALSE)</f>
        <v>9.92</v>
      </c>
      <c r="G79" s="36">
        <f t="shared" si="5"/>
        <v>15</v>
      </c>
      <c r="H79" s="47" t="str">
        <f t="shared" si="6"/>
        <v>Bonus</v>
      </c>
      <c r="I79" s="57"/>
      <c r="J79" s="61">
        <v>99</v>
      </c>
      <c r="K79" s="120"/>
      <c r="L79" s="120"/>
      <c r="M79" s="118"/>
      <c r="N79" s="9"/>
      <c r="O79" s="9"/>
      <c r="P79" s="23"/>
      <c r="Q79" s="23"/>
      <c r="R79" s="23"/>
      <c r="S79" s="85"/>
      <c r="T79" s="79"/>
      <c r="U79" s="79"/>
      <c r="V79" s="79"/>
      <c r="W79" s="79"/>
      <c r="X79" s="79"/>
      <c r="Y79" s="23"/>
    </row>
    <row r="80" spans="1:26" ht="18">
      <c r="A80" s="57" t="s">
        <v>68</v>
      </c>
      <c r="B80" s="57" t="s">
        <v>234</v>
      </c>
      <c r="C80" s="57">
        <v>8252233</v>
      </c>
      <c r="D80" s="57"/>
      <c r="E80" s="46" t="s">
        <v>15</v>
      </c>
      <c r="F80" s="35">
        <f>VLOOKUP(C80,Info!$D$3:$AR539,12,FALSE)</f>
        <v>21.03</v>
      </c>
      <c r="G80" s="36">
        <f t="shared" si="5"/>
        <v>15</v>
      </c>
      <c r="H80" s="47" t="str">
        <f t="shared" si="6"/>
        <v>NO</v>
      </c>
      <c r="I80" s="37"/>
      <c r="J80" s="38">
        <v>94</v>
      </c>
      <c r="K80" s="128"/>
      <c r="L80" s="128" t="s">
        <v>68</v>
      </c>
      <c r="M80" s="128" t="s">
        <v>235</v>
      </c>
      <c r="N80" s="128">
        <v>8252233</v>
      </c>
      <c r="O80" s="128"/>
      <c r="P80" s="129" t="s">
        <v>15</v>
      </c>
      <c r="Q80" s="124">
        <f>VLOOKUP(N80,Info!$D$3:$AR539,12,FALSE)</f>
        <v>21.03</v>
      </c>
      <c r="R80" s="43"/>
      <c r="S80" s="19" t="s">
        <v>68</v>
      </c>
      <c r="T80" s="19" t="s">
        <v>79</v>
      </c>
      <c r="U80" s="130" t="s">
        <v>80</v>
      </c>
      <c r="V80" s="19"/>
      <c r="W80" s="68" t="s">
        <v>15</v>
      </c>
      <c r="X80" s="69">
        <f>VLOOKUP(U80,Info!$D$3:$AR539,12,FALSE)</f>
        <v>25.2</v>
      </c>
      <c r="Y80" s="43"/>
      <c r="Z80" s="19"/>
    </row>
    <row r="81" spans="1:26" ht="18">
      <c r="A81" s="57" t="s">
        <v>25</v>
      </c>
      <c r="B81" s="57" t="s">
        <v>212</v>
      </c>
      <c r="C81" s="57" t="s">
        <v>213</v>
      </c>
      <c r="D81" s="57"/>
      <c r="E81" s="46" t="s">
        <v>15</v>
      </c>
      <c r="F81" s="35">
        <v>18.329999999999998</v>
      </c>
      <c r="G81" s="36">
        <f t="shared" si="5"/>
        <v>15</v>
      </c>
      <c r="H81" s="47" t="str">
        <f t="shared" si="6"/>
        <v>NO</v>
      </c>
      <c r="I81" s="37"/>
      <c r="J81" s="38">
        <v>93</v>
      </c>
      <c r="K81" s="11"/>
      <c r="L81" s="11"/>
      <c r="M81" s="17"/>
      <c r="N81" s="17"/>
      <c r="O81" s="17"/>
      <c r="P81" s="17"/>
      <c r="Q81" s="131"/>
      <c r="R81" s="43"/>
      <c r="S81" s="9"/>
      <c r="T81" s="17"/>
      <c r="U81" s="17"/>
      <c r="V81" s="132"/>
      <c r="W81" s="17"/>
      <c r="X81" s="83"/>
      <c r="Y81" s="43"/>
      <c r="Z81" s="19"/>
    </row>
    <row r="82" spans="1:26" ht="18">
      <c r="A82" s="73" t="s">
        <v>107</v>
      </c>
      <c r="B82" s="73" t="s">
        <v>108</v>
      </c>
      <c r="C82" s="57" t="s">
        <v>109</v>
      </c>
      <c r="D82" s="57"/>
      <c r="E82" s="46" t="s">
        <v>15</v>
      </c>
      <c r="F82" s="35">
        <f>VLOOKUP(C82,Info!$D$3:$AR539,12,FALSE)</f>
        <v>33.04</v>
      </c>
      <c r="G82" s="36">
        <f t="shared" si="5"/>
        <v>15</v>
      </c>
      <c r="H82" s="47" t="str">
        <f t="shared" si="6"/>
        <v>NO</v>
      </c>
      <c r="I82" s="37"/>
      <c r="J82" s="38">
        <v>40</v>
      </c>
      <c r="K82" s="11"/>
      <c r="L82" s="11"/>
      <c r="M82" s="17"/>
      <c r="N82" s="17"/>
      <c r="O82" s="17"/>
      <c r="P82" s="17"/>
      <c r="Q82" s="83"/>
      <c r="R82" s="43"/>
      <c r="S82" s="59"/>
      <c r="T82" s="133"/>
      <c r="U82" s="133"/>
      <c r="V82" s="134"/>
      <c r="W82" s="52"/>
      <c r="X82" s="70"/>
      <c r="Y82" s="43"/>
      <c r="Z82" s="19"/>
    </row>
    <row r="83" spans="1:26" ht="18">
      <c r="A83" s="32" t="s">
        <v>236</v>
      </c>
      <c r="B83" s="32" t="s">
        <v>237</v>
      </c>
      <c r="C83" s="66">
        <v>8196339</v>
      </c>
      <c r="D83" s="33"/>
      <c r="E83" s="67" t="s">
        <v>15</v>
      </c>
      <c r="F83" s="35">
        <f>VLOOKUP(C83,Info!$D$3:$AR539,12,FALSE)</f>
        <v>0.14000000000000001</v>
      </c>
      <c r="G83" s="36">
        <f t="shared" si="5"/>
        <v>15</v>
      </c>
      <c r="H83" s="47" t="str">
        <f t="shared" si="6"/>
        <v>Bonus</v>
      </c>
      <c r="I83" s="37"/>
      <c r="J83" s="38">
        <v>100</v>
      </c>
      <c r="K83" s="135"/>
      <c r="L83" s="135" t="s">
        <v>236</v>
      </c>
      <c r="M83" s="135" t="s">
        <v>237</v>
      </c>
      <c r="N83" s="54">
        <v>8196339</v>
      </c>
      <c r="O83" s="136"/>
      <c r="P83" s="56" t="s">
        <v>15</v>
      </c>
      <c r="Q83" s="113">
        <f>VLOOKUP(N83,Info!$D$3:$AR539,12,FALSE)</f>
        <v>0.14000000000000001</v>
      </c>
      <c r="R83" s="43"/>
      <c r="S83" s="62" t="s">
        <v>89</v>
      </c>
      <c r="T83" s="63" t="s">
        <v>90</v>
      </c>
      <c r="U83" s="63" t="s">
        <v>91</v>
      </c>
      <c r="V83" s="63"/>
      <c r="W83" s="72" t="s">
        <v>15</v>
      </c>
      <c r="X83" s="65">
        <f>VLOOKUP(U83,Info!$D$3:$AR539,12,FALSE)</f>
        <v>30.98</v>
      </c>
      <c r="Y83" s="43"/>
    </row>
    <row r="84" spans="1:26" ht="18">
      <c r="A84" s="32" t="s">
        <v>143</v>
      </c>
      <c r="B84" s="32" t="s">
        <v>237</v>
      </c>
      <c r="C84" s="66">
        <v>8196338</v>
      </c>
      <c r="D84" s="33"/>
      <c r="E84" s="67" t="s">
        <v>15</v>
      </c>
      <c r="F84" s="35">
        <f>VLOOKUP(C84,Info!$D$3:$AR539,12,FALSE)</f>
        <v>1.56</v>
      </c>
      <c r="G84" s="36">
        <f t="shared" si="5"/>
        <v>15</v>
      </c>
      <c r="H84" s="47" t="str">
        <f t="shared" si="6"/>
        <v>Bonus</v>
      </c>
      <c r="I84" s="37"/>
      <c r="J84" s="38">
        <v>100</v>
      </c>
      <c r="K84" s="135"/>
      <c r="L84" s="135" t="s">
        <v>143</v>
      </c>
      <c r="M84" s="135" t="s">
        <v>237</v>
      </c>
      <c r="N84" s="54">
        <v>8196338</v>
      </c>
      <c r="O84" s="136"/>
      <c r="P84" s="56" t="s">
        <v>15</v>
      </c>
      <c r="Q84" s="113">
        <f>VLOOKUP(N84,Info!$D$3:$AR539,12,FALSE)</f>
        <v>1.56</v>
      </c>
      <c r="R84" s="43"/>
      <c r="S84" s="19" t="s">
        <v>92</v>
      </c>
      <c r="T84" s="19" t="s">
        <v>93</v>
      </c>
      <c r="U84" s="19" t="s">
        <v>94</v>
      </c>
      <c r="V84" s="19"/>
      <c r="W84" s="68" t="s">
        <v>15</v>
      </c>
      <c r="X84" s="69">
        <f>VLOOKUP(U84,Info!$D$3:$AR539,12,FALSE)</f>
        <v>20.62</v>
      </c>
      <c r="Y84" s="43"/>
    </row>
    <row r="85" spans="1:26" ht="18">
      <c r="A85" s="66" t="s">
        <v>238</v>
      </c>
      <c r="B85" s="66" t="s">
        <v>239</v>
      </c>
      <c r="C85" s="66" t="s">
        <v>240</v>
      </c>
      <c r="D85" s="33"/>
      <c r="E85" s="67" t="s">
        <v>23</v>
      </c>
      <c r="F85" s="35">
        <f>VLOOKUP(C85,Info!$D$3:$AR539,12,FALSE)</f>
        <v>12.65</v>
      </c>
      <c r="G85" s="36">
        <f t="shared" si="5"/>
        <v>100</v>
      </c>
      <c r="H85" s="47" t="str">
        <f t="shared" si="6"/>
        <v>Bonus</v>
      </c>
      <c r="I85" s="37"/>
      <c r="J85" s="38"/>
      <c r="K85" s="119"/>
      <c r="L85" s="119"/>
      <c r="M85" s="119"/>
      <c r="N85" s="9"/>
      <c r="O85" s="9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6" ht="18">
      <c r="A86" s="32" t="s">
        <v>241</v>
      </c>
      <c r="B86" s="32" t="s">
        <v>242</v>
      </c>
      <c r="C86" s="66">
        <v>8386696</v>
      </c>
      <c r="D86" s="33"/>
      <c r="E86" s="67" t="s">
        <v>15</v>
      </c>
      <c r="F86" s="35">
        <f>VLOOKUP(C86,Info!$D$3:$AR539,12,FALSE)</f>
        <v>5.7</v>
      </c>
      <c r="G86" s="36">
        <f t="shared" si="5"/>
        <v>15</v>
      </c>
      <c r="H86" s="47" t="str">
        <f t="shared" si="6"/>
        <v>Bonus</v>
      </c>
      <c r="I86" s="37"/>
      <c r="J86" s="38">
        <v>100</v>
      </c>
      <c r="K86" s="135"/>
      <c r="L86" s="135" t="s">
        <v>241</v>
      </c>
      <c r="M86" s="135" t="s">
        <v>242</v>
      </c>
      <c r="N86" s="54">
        <v>8386696</v>
      </c>
      <c r="O86" s="136"/>
      <c r="P86" s="56" t="s">
        <v>15</v>
      </c>
      <c r="Q86" s="113">
        <f>VLOOKUP(N86,Info!$D$3:$AR539,12,FALSE)</f>
        <v>5.7</v>
      </c>
      <c r="R86" s="43"/>
      <c r="S86" s="137" t="s">
        <v>57</v>
      </c>
      <c r="T86" s="137" t="s">
        <v>58</v>
      </c>
      <c r="U86" s="137" t="s">
        <v>59</v>
      </c>
      <c r="V86" s="19"/>
      <c r="W86" s="138" t="s">
        <v>15</v>
      </c>
      <c r="X86" s="69">
        <f>VLOOKUP(U86,Info!$D$3:$AR539,12,FALSE)</f>
        <v>4.2</v>
      </c>
      <c r="Y86" s="43"/>
    </row>
    <row r="87" spans="1:26" ht="18">
      <c r="A87" s="66" t="s">
        <v>243</v>
      </c>
      <c r="B87" s="66" t="s">
        <v>244</v>
      </c>
      <c r="C87" s="66" t="s">
        <v>245</v>
      </c>
      <c r="D87" s="33"/>
      <c r="E87" s="67" t="s">
        <v>23</v>
      </c>
      <c r="F87" s="35">
        <f>VLOOKUP(C87,Info!$D$3:$AR539,12,FALSE)</f>
        <v>25.45</v>
      </c>
      <c r="G87" s="36">
        <f t="shared" si="5"/>
        <v>100</v>
      </c>
      <c r="H87" s="47" t="str">
        <f t="shared" si="6"/>
        <v>Bonus</v>
      </c>
      <c r="I87" s="37"/>
      <c r="J87" s="38">
        <v>74</v>
      </c>
      <c r="K87" s="119"/>
      <c r="L87" s="119"/>
      <c r="M87" s="119"/>
      <c r="N87" s="9"/>
      <c r="O87" s="9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6" ht="18">
      <c r="A88" s="57" t="s">
        <v>57</v>
      </c>
      <c r="B88" s="57" t="s">
        <v>246</v>
      </c>
      <c r="C88" s="57">
        <v>8603638</v>
      </c>
      <c r="D88" s="57"/>
      <c r="E88" s="71" t="s">
        <v>15</v>
      </c>
      <c r="F88" s="35">
        <f>VLOOKUP(C88,Info!$D$3:$AR539,12,FALSE)</f>
        <v>3.43</v>
      </c>
      <c r="G88" s="36">
        <f t="shared" si="5"/>
        <v>15</v>
      </c>
      <c r="H88" s="47" t="str">
        <f t="shared" si="6"/>
        <v>Bonus</v>
      </c>
      <c r="I88" s="37"/>
      <c r="J88" s="38">
        <v>100</v>
      </c>
      <c r="K88" s="11"/>
      <c r="L88" s="11" t="s">
        <v>57</v>
      </c>
      <c r="M88" s="11" t="s">
        <v>246</v>
      </c>
      <c r="N88" s="11">
        <v>8603638</v>
      </c>
      <c r="O88" s="11"/>
      <c r="P88" s="12" t="s">
        <v>15</v>
      </c>
      <c r="Q88" s="113">
        <f>VLOOKUP(N88,Info!$D$3:$AR539,12,FALSE)</f>
        <v>3.43</v>
      </c>
      <c r="R88" s="43"/>
      <c r="S88" s="17"/>
      <c r="T88" s="54"/>
      <c r="U88" s="54"/>
      <c r="V88" s="54"/>
      <c r="W88" s="55"/>
      <c r="X88" s="56"/>
      <c r="Y88" s="43"/>
    </row>
    <row r="89" spans="1:26" ht="18">
      <c r="A89" s="57" t="s">
        <v>48</v>
      </c>
      <c r="B89" s="57" t="s">
        <v>247</v>
      </c>
      <c r="C89" s="57">
        <v>4821464</v>
      </c>
      <c r="D89" s="57"/>
      <c r="E89" s="46" t="s">
        <v>15</v>
      </c>
      <c r="F89" s="35">
        <f>VLOOKUP(C89,Info!$D$3:$AR539,12,FALSE)</f>
        <v>0.13</v>
      </c>
      <c r="G89" s="36">
        <f t="shared" si="5"/>
        <v>15</v>
      </c>
      <c r="H89" s="47" t="str">
        <f t="shared" si="6"/>
        <v>Bonus</v>
      </c>
      <c r="I89" s="57"/>
      <c r="J89" s="61">
        <v>100</v>
      </c>
      <c r="K89" s="11"/>
      <c r="L89" s="11" t="s">
        <v>48</v>
      </c>
      <c r="M89" s="11" t="s">
        <v>247</v>
      </c>
      <c r="N89" s="11">
        <v>4821464</v>
      </c>
      <c r="O89" s="11"/>
      <c r="P89" s="83" t="s">
        <v>15</v>
      </c>
      <c r="Q89" s="113">
        <f>VLOOKUP(N89,Info!$D$3:$AR539,12,FALSE)</f>
        <v>0.13</v>
      </c>
      <c r="R89" s="43"/>
      <c r="S89" s="19" t="s">
        <v>135</v>
      </c>
      <c r="T89" s="19" t="s">
        <v>248</v>
      </c>
      <c r="U89" s="19" t="s">
        <v>249</v>
      </c>
      <c r="V89" s="19"/>
      <c r="W89" s="19" t="s">
        <v>15</v>
      </c>
      <c r="X89" s="69">
        <f>VLOOKUP(U89,Info!$D$3:$AR539,12,FALSE)</f>
        <v>0.73</v>
      </c>
      <c r="Y89" s="43"/>
    </row>
    <row r="90" spans="1:26" ht="17.399999999999999">
      <c r="A90" s="57" t="s">
        <v>250</v>
      </c>
      <c r="B90" s="57" t="s">
        <v>251</v>
      </c>
      <c r="C90" s="57" t="s">
        <v>252</v>
      </c>
      <c r="D90" s="57"/>
      <c r="E90" s="57" t="s">
        <v>15</v>
      </c>
      <c r="F90" s="35">
        <f>VLOOKUP(C90,Info!$D$3:$AR539,12,FALSE)</f>
        <v>36.1</v>
      </c>
      <c r="G90" s="36">
        <f t="shared" si="5"/>
        <v>15</v>
      </c>
      <c r="H90" s="47" t="str">
        <f t="shared" si="6"/>
        <v>NO</v>
      </c>
      <c r="I90" s="37"/>
      <c r="J90" s="61">
        <v>88</v>
      </c>
      <c r="K90" s="120"/>
      <c r="L90" s="120"/>
      <c r="M90" s="118"/>
      <c r="N90" s="9"/>
      <c r="O90" s="9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6" ht="17.399999999999999">
      <c r="A91" s="57" t="s">
        <v>219</v>
      </c>
      <c r="B91" s="57" t="s">
        <v>253</v>
      </c>
      <c r="C91" s="57" t="s">
        <v>254</v>
      </c>
      <c r="D91" s="57"/>
      <c r="E91" s="71" t="s">
        <v>15</v>
      </c>
      <c r="F91" s="35">
        <f>VLOOKUP(C91,Info!$D$3:$AR539,12,FALSE)</f>
        <v>2.93</v>
      </c>
      <c r="G91" s="36">
        <f t="shared" si="5"/>
        <v>15</v>
      </c>
      <c r="H91" s="47" t="str">
        <f t="shared" si="6"/>
        <v>Bonus</v>
      </c>
      <c r="I91" s="37"/>
      <c r="J91" s="38">
        <v>100</v>
      </c>
      <c r="K91" s="119"/>
      <c r="L91" s="119"/>
      <c r="M91" s="119"/>
      <c r="N91" s="9"/>
      <c r="O91" s="9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6" ht="18">
      <c r="A92" s="57" t="s">
        <v>255</v>
      </c>
      <c r="B92" s="57" t="s">
        <v>256</v>
      </c>
      <c r="C92" s="57" t="s">
        <v>257</v>
      </c>
      <c r="D92" s="57"/>
      <c r="E92" s="46" t="s">
        <v>15</v>
      </c>
      <c r="F92" s="35">
        <f>VLOOKUP(C92,Info!$D$3:$AR539,12,FALSE)</f>
        <v>58.93</v>
      </c>
      <c r="G92" s="36">
        <f t="shared" si="5"/>
        <v>15</v>
      </c>
      <c r="H92" s="47" t="str">
        <f t="shared" si="6"/>
        <v>NO</v>
      </c>
      <c r="I92" s="37"/>
      <c r="J92" s="38">
        <v>38</v>
      </c>
      <c r="K92" s="119"/>
      <c r="L92" s="119"/>
      <c r="M92" s="119"/>
      <c r="N92" s="9"/>
      <c r="O92" s="9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6" ht="18">
      <c r="A93" s="57" t="s">
        <v>202</v>
      </c>
      <c r="B93" s="57" t="s">
        <v>203</v>
      </c>
      <c r="C93" s="57" t="s">
        <v>204</v>
      </c>
      <c r="D93" s="57"/>
      <c r="E93" s="46" t="s">
        <v>15</v>
      </c>
      <c r="F93" s="35">
        <v>21.67</v>
      </c>
      <c r="G93" s="36">
        <f t="shared" si="5"/>
        <v>15</v>
      </c>
      <c r="H93" s="47" t="str">
        <f t="shared" si="6"/>
        <v>NO</v>
      </c>
      <c r="I93" s="37"/>
      <c r="J93" s="38">
        <v>94</v>
      </c>
      <c r="K93" s="11"/>
      <c r="L93" s="11"/>
      <c r="M93" s="17"/>
      <c r="N93" s="17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9"/>
    </row>
    <row r="94" spans="1:26" ht="18">
      <c r="A94" s="66" t="s">
        <v>258</v>
      </c>
      <c r="B94" s="66" t="s">
        <v>259</v>
      </c>
      <c r="C94" s="66" t="s">
        <v>260</v>
      </c>
      <c r="D94" s="33"/>
      <c r="E94" s="67" t="s">
        <v>23</v>
      </c>
      <c r="F94" s="35">
        <f>VLOOKUP(C94,Info!$D$3:$AR539,12,FALSE)</f>
        <v>44.32</v>
      </c>
      <c r="G94" s="36">
        <f t="shared" si="5"/>
        <v>100</v>
      </c>
      <c r="H94" s="47" t="str">
        <f t="shared" si="6"/>
        <v>Bonus</v>
      </c>
      <c r="I94" s="37"/>
      <c r="J94" s="38"/>
      <c r="K94" s="119"/>
      <c r="L94" s="119"/>
      <c r="M94" s="119"/>
      <c r="N94" s="9"/>
      <c r="O94" s="9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6" ht="17.399999999999999">
      <c r="A95" s="57" t="s">
        <v>33</v>
      </c>
      <c r="B95" s="57" t="s">
        <v>34</v>
      </c>
      <c r="C95" s="57" t="s">
        <v>35</v>
      </c>
      <c r="D95" s="57"/>
      <c r="E95" s="71" t="s">
        <v>15</v>
      </c>
      <c r="F95" s="35">
        <f>VLOOKUP(C95,Info!$D$3:$AR539,12,FALSE)</f>
        <v>8.65</v>
      </c>
      <c r="G95" s="36">
        <f t="shared" si="5"/>
        <v>15</v>
      </c>
      <c r="H95" s="47" t="str">
        <f t="shared" si="6"/>
        <v>Bonus</v>
      </c>
      <c r="I95" s="37"/>
      <c r="J95" s="38">
        <v>89</v>
      </c>
      <c r="K95" s="119"/>
      <c r="L95" s="119"/>
      <c r="M95" s="119"/>
      <c r="N95" s="9"/>
      <c r="O95" s="9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6" ht="18">
      <c r="A96" s="32" t="s">
        <v>261</v>
      </c>
      <c r="B96" s="66" t="s">
        <v>262</v>
      </c>
      <c r="C96" s="66">
        <v>7929940</v>
      </c>
      <c r="D96" s="33"/>
      <c r="E96" s="67" t="s">
        <v>263</v>
      </c>
      <c r="F96" s="35">
        <f>VLOOKUP(C96,Info!$D$3:$AR539,12,FALSE)</f>
        <v>0.85</v>
      </c>
      <c r="G96" s="36">
        <f t="shared" si="5"/>
        <v>50</v>
      </c>
      <c r="H96" s="47" t="str">
        <f t="shared" si="6"/>
        <v>Bonus</v>
      </c>
      <c r="I96" s="39"/>
      <c r="J96" s="88">
        <v>100</v>
      </c>
      <c r="K96" s="135"/>
      <c r="L96" s="135" t="s">
        <v>261</v>
      </c>
      <c r="M96" s="54" t="s">
        <v>262</v>
      </c>
      <c r="N96" s="54">
        <v>7929940</v>
      </c>
      <c r="O96" s="136"/>
      <c r="P96" s="56" t="s">
        <v>263</v>
      </c>
      <c r="Q96" s="113">
        <f>VLOOKUP(N96,Info!$D$3:$AR539,12,FALSE)</f>
        <v>0.85</v>
      </c>
      <c r="R96" s="43"/>
      <c r="S96" s="19" t="s">
        <v>127</v>
      </c>
      <c r="T96" s="19" t="s">
        <v>128</v>
      </c>
      <c r="U96" s="19" t="s">
        <v>129</v>
      </c>
      <c r="V96" s="19"/>
      <c r="W96" s="68" t="s">
        <v>15</v>
      </c>
      <c r="X96" s="69">
        <f>VLOOKUP(U96,Info!$D$3:$AR539,12,FALSE)</f>
        <v>19.18</v>
      </c>
      <c r="Y96" s="43"/>
    </row>
    <row r="97" spans="1:26" ht="18">
      <c r="A97" s="66" t="s">
        <v>264</v>
      </c>
      <c r="B97" s="66" t="s">
        <v>265</v>
      </c>
      <c r="C97" s="66">
        <v>8270291</v>
      </c>
      <c r="D97" s="33"/>
      <c r="E97" s="67" t="s">
        <v>15</v>
      </c>
      <c r="F97" s="35">
        <f>VLOOKUP(C97,Info!$D$3:$AR539,12,FALSE)</f>
        <v>6.68</v>
      </c>
      <c r="G97" s="36">
        <f t="shared" si="5"/>
        <v>15</v>
      </c>
      <c r="H97" s="47" t="str">
        <f t="shared" si="6"/>
        <v>Bonus</v>
      </c>
      <c r="I97" s="37"/>
      <c r="J97" s="38">
        <v>100</v>
      </c>
      <c r="K97" s="54"/>
      <c r="L97" s="54" t="s">
        <v>264</v>
      </c>
      <c r="M97" s="54" t="s">
        <v>265</v>
      </c>
      <c r="N97" s="54">
        <v>8270291</v>
      </c>
      <c r="O97" s="136"/>
      <c r="P97" s="56" t="s">
        <v>15</v>
      </c>
      <c r="Q97" s="113">
        <f>VLOOKUP(N97,Info!$D$3:$AR539,12,FALSE)</f>
        <v>6.68</v>
      </c>
      <c r="R97" s="43"/>
      <c r="S97" s="19" t="s">
        <v>76</v>
      </c>
      <c r="T97" s="19" t="s">
        <v>77</v>
      </c>
      <c r="U97" s="19" t="s">
        <v>78</v>
      </c>
      <c r="V97" s="19"/>
      <c r="W97" s="19" t="s">
        <v>15</v>
      </c>
      <c r="X97" s="69">
        <v>18.62</v>
      </c>
      <c r="Y97" s="43"/>
    </row>
    <row r="98" spans="1:26" ht="18">
      <c r="A98" s="66" t="s">
        <v>266</v>
      </c>
      <c r="B98" s="66" t="s">
        <v>265</v>
      </c>
      <c r="C98" s="66">
        <v>8215412</v>
      </c>
      <c r="D98" s="33"/>
      <c r="E98" s="67" t="s">
        <v>15</v>
      </c>
      <c r="F98" s="35">
        <f>VLOOKUP(C98,Info!$D$3:$AR539,12,FALSE)</f>
        <v>6.56</v>
      </c>
      <c r="G98" s="36">
        <f t="shared" si="5"/>
        <v>15</v>
      </c>
      <c r="H98" s="47" t="str">
        <f t="shared" si="6"/>
        <v>Bonus</v>
      </c>
      <c r="I98" s="37"/>
      <c r="J98" s="38">
        <v>100</v>
      </c>
      <c r="K98" s="54"/>
      <c r="L98" s="54" t="s">
        <v>266</v>
      </c>
      <c r="M98" s="54" t="s">
        <v>265</v>
      </c>
      <c r="N98" s="54">
        <v>8215412</v>
      </c>
      <c r="O98" s="136"/>
      <c r="P98" s="56" t="s">
        <v>15</v>
      </c>
      <c r="Q98" s="113">
        <f>VLOOKUP(N98,Info!$D$3:$AR539,12,FALSE)</f>
        <v>6.56</v>
      </c>
      <c r="R98" s="43"/>
      <c r="S98" s="130" t="s">
        <v>267</v>
      </c>
      <c r="T98" s="130" t="s">
        <v>268</v>
      </c>
      <c r="U98" s="139" t="s">
        <v>269</v>
      </c>
      <c r="V98" s="19"/>
      <c r="W98" s="140" t="s">
        <v>15</v>
      </c>
      <c r="X98" s="69">
        <f>VLOOKUP(U98,Info!$D$3:$AR539,12,FALSE)</f>
        <v>13.23</v>
      </c>
      <c r="Y98" s="43"/>
    </row>
    <row r="99" spans="1:26" ht="18">
      <c r="A99" s="57" t="s">
        <v>270</v>
      </c>
      <c r="B99" s="57" t="s">
        <v>271</v>
      </c>
      <c r="C99" s="57">
        <v>8602326</v>
      </c>
      <c r="D99" s="57"/>
      <c r="E99" s="46" t="s">
        <v>15</v>
      </c>
      <c r="F99" s="35">
        <f>VLOOKUP(C99,Info!$D$3:$AR539,12,FALSE)</f>
        <v>4.05</v>
      </c>
      <c r="G99" s="36">
        <f t="shared" si="5"/>
        <v>15</v>
      </c>
      <c r="H99" s="47" t="str">
        <f t="shared" si="6"/>
        <v>Bonus</v>
      </c>
      <c r="I99" s="57"/>
      <c r="J99" s="61">
        <v>100</v>
      </c>
      <c r="K99" s="11"/>
      <c r="L99" s="11" t="s">
        <v>270</v>
      </c>
      <c r="M99" s="11" t="s">
        <v>271</v>
      </c>
      <c r="N99" s="11">
        <v>8602326</v>
      </c>
      <c r="O99" s="11"/>
      <c r="P99" s="83" t="s">
        <v>15</v>
      </c>
      <c r="Q99" s="113">
        <f>VLOOKUP(N99,Info!$D$3:$AR539,12,FALSE)</f>
        <v>4.05</v>
      </c>
      <c r="R99" s="43"/>
      <c r="S99" s="139" t="s">
        <v>12</v>
      </c>
      <c r="T99" s="139" t="s">
        <v>13</v>
      </c>
      <c r="U99" s="139" t="s">
        <v>14</v>
      </c>
      <c r="V99" s="19"/>
      <c r="W99" s="140" t="s">
        <v>15</v>
      </c>
      <c r="X99" s="69">
        <f>VLOOKUP(U99,Info!$D$2:$AR539,12,FALSE)</f>
        <v>8.4700000000000006</v>
      </c>
      <c r="Y99" s="43"/>
    </row>
    <row r="100" spans="1:26" ht="18">
      <c r="A100" s="57" t="s">
        <v>272</v>
      </c>
      <c r="B100" s="57" t="s">
        <v>273</v>
      </c>
      <c r="C100" s="57">
        <v>4752124</v>
      </c>
      <c r="D100" s="57"/>
      <c r="E100" s="46" t="s">
        <v>15</v>
      </c>
      <c r="F100" s="35">
        <f>VLOOKUP(C100,Info!$D$3:$AR539,12,FALSE)</f>
        <v>1.25</v>
      </c>
      <c r="G100" s="36">
        <f t="shared" si="5"/>
        <v>15</v>
      </c>
      <c r="H100" s="47" t="str">
        <f t="shared" si="6"/>
        <v>Bonus</v>
      </c>
      <c r="I100" s="57"/>
      <c r="J100" s="61">
        <v>100</v>
      </c>
      <c r="K100" s="11"/>
      <c r="L100" s="11" t="s">
        <v>272</v>
      </c>
      <c r="M100" s="11" t="s">
        <v>273</v>
      </c>
      <c r="N100" s="11">
        <v>4752124</v>
      </c>
      <c r="O100" s="11"/>
      <c r="P100" s="83" t="s">
        <v>15</v>
      </c>
      <c r="Q100" s="113">
        <f>VLOOKUP(N100,Info!$D$3:$AR539,12,FALSE)</f>
        <v>1.25</v>
      </c>
      <c r="R100" s="43"/>
      <c r="S100" s="19" t="s">
        <v>274</v>
      </c>
      <c r="T100" s="19" t="s">
        <v>275</v>
      </c>
      <c r="U100" s="19" t="s">
        <v>276</v>
      </c>
      <c r="V100" s="19"/>
      <c r="W100" s="103" t="s">
        <v>15</v>
      </c>
      <c r="X100" s="69">
        <f>VLOOKUP(U100,Info!$D$3:$AR539,12,FALSE)</f>
        <v>28.57</v>
      </c>
      <c r="Y100" s="43"/>
    </row>
    <row r="101" spans="1:26" ht="18">
      <c r="A101" s="57" t="s">
        <v>277</v>
      </c>
      <c r="B101" s="57" t="s">
        <v>278</v>
      </c>
      <c r="C101" s="57" t="s">
        <v>279</v>
      </c>
      <c r="D101" s="57"/>
      <c r="E101" s="46" t="s">
        <v>15</v>
      </c>
      <c r="F101" s="35">
        <f>VLOOKUP(C101,Info!$D$3:$AR539,12,FALSE)</f>
        <v>26.61</v>
      </c>
      <c r="G101" s="36">
        <f t="shared" si="5"/>
        <v>15</v>
      </c>
      <c r="H101" s="47" t="str">
        <f t="shared" si="6"/>
        <v>NO</v>
      </c>
      <c r="I101" s="37"/>
      <c r="J101" s="38">
        <v>100</v>
      </c>
      <c r="K101" s="11"/>
      <c r="L101" s="11"/>
      <c r="M101" s="17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9"/>
    </row>
    <row r="102" spans="1:26" ht="18">
      <c r="A102" s="57" t="s">
        <v>280</v>
      </c>
      <c r="B102" s="57" t="s">
        <v>281</v>
      </c>
      <c r="C102" s="57">
        <v>5796566</v>
      </c>
      <c r="D102" s="57"/>
      <c r="E102" s="46" t="s">
        <v>15</v>
      </c>
      <c r="F102" s="35">
        <f>VLOOKUP(C102,Info!$D$3:$AR539,12,FALSE)</f>
        <v>9.7200000000000006</v>
      </c>
      <c r="G102" s="36">
        <f t="shared" si="5"/>
        <v>15</v>
      </c>
      <c r="H102" s="47" t="str">
        <f t="shared" si="6"/>
        <v>Bonus</v>
      </c>
      <c r="I102" s="37"/>
      <c r="J102" s="38">
        <v>100</v>
      </c>
      <c r="K102" s="11"/>
      <c r="L102" s="11" t="s">
        <v>280</v>
      </c>
      <c r="M102" s="11" t="s">
        <v>281</v>
      </c>
      <c r="N102" s="11">
        <v>5796566</v>
      </c>
      <c r="O102" s="11"/>
      <c r="P102" s="83" t="s">
        <v>15</v>
      </c>
      <c r="Q102" s="113">
        <f>VLOOKUP(N102,Info!$D$3:$AR539,12,FALSE)</f>
        <v>9.7200000000000006</v>
      </c>
      <c r="R102" s="43"/>
      <c r="S102" s="141" t="s">
        <v>250</v>
      </c>
      <c r="T102" s="141" t="s">
        <v>251</v>
      </c>
      <c r="U102" s="141" t="s">
        <v>252</v>
      </c>
      <c r="V102" s="141"/>
      <c r="W102" s="141" t="s">
        <v>15</v>
      </c>
      <c r="X102" s="142">
        <f>VLOOKUP(U102,Info!$D$3:$AR539,12,FALSE)</f>
        <v>36.1</v>
      </c>
      <c r="Y102" s="43"/>
      <c r="Z102" s="19"/>
    </row>
    <row r="103" spans="1:26" ht="18">
      <c r="A103" s="66" t="s">
        <v>174</v>
      </c>
      <c r="B103" s="66" t="s">
        <v>175</v>
      </c>
      <c r="C103" s="66" t="s">
        <v>176</v>
      </c>
      <c r="D103" s="33"/>
      <c r="E103" s="67" t="s">
        <v>15</v>
      </c>
      <c r="F103" s="35">
        <f>VLOOKUP(C103,Info!$D$3:$AR539,12,FALSE)</f>
        <v>9.0399999999999991</v>
      </c>
      <c r="G103" s="36">
        <f t="shared" si="5"/>
        <v>15</v>
      </c>
      <c r="H103" s="47" t="str">
        <f t="shared" si="6"/>
        <v>Bonus</v>
      </c>
      <c r="I103" s="37"/>
      <c r="J103" s="38">
        <v>100</v>
      </c>
      <c r="K103" s="119"/>
      <c r="L103" s="119"/>
      <c r="M103" s="119"/>
      <c r="N103" s="9"/>
      <c r="O103" s="9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6" ht="18">
      <c r="A104" s="66" t="s">
        <v>282</v>
      </c>
      <c r="B104" s="66" t="s">
        <v>283</v>
      </c>
      <c r="C104" s="66">
        <v>8166684</v>
      </c>
      <c r="D104" s="33"/>
      <c r="E104" s="67" t="s">
        <v>15</v>
      </c>
      <c r="F104" s="35">
        <f>VLOOKUP(C104,Info!$D$3:$AR539,12,FALSE)</f>
        <v>1.25</v>
      </c>
      <c r="G104" s="36">
        <f t="shared" si="5"/>
        <v>15</v>
      </c>
      <c r="H104" s="47" t="str">
        <f t="shared" si="6"/>
        <v>Bonus</v>
      </c>
      <c r="I104" s="37"/>
      <c r="J104" s="38">
        <v>97</v>
      </c>
      <c r="K104" s="54"/>
      <c r="L104" s="54" t="s">
        <v>282</v>
      </c>
      <c r="M104" s="54" t="s">
        <v>283</v>
      </c>
      <c r="N104" s="54">
        <v>8166684</v>
      </c>
      <c r="O104" s="136"/>
      <c r="P104" s="56" t="s">
        <v>15</v>
      </c>
      <c r="Q104" s="113">
        <f>VLOOKUP(N104,Info!$D$3:$AR539,12,FALSE)</f>
        <v>1.25</v>
      </c>
      <c r="R104" s="43"/>
      <c r="S104" s="19" t="s">
        <v>99</v>
      </c>
      <c r="T104" s="19" t="s">
        <v>100</v>
      </c>
      <c r="U104" s="19" t="s">
        <v>101</v>
      </c>
      <c r="V104" s="19"/>
      <c r="W104" s="19" t="s">
        <v>15</v>
      </c>
      <c r="X104" s="69">
        <f>VLOOKUP(U104,Info!$D$3:$AR539,12,FALSE)</f>
        <v>2.82</v>
      </c>
      <c r="Y104" s="43"/>
    </row>
    <row r="105" spans="1:26" ht="17.399999999999999">
      <c r="A105" s="57" t="s">
        <v>284</v>
      </c>
      <c r="B105" s="57" t="s">
        <v>285</v>
      </c>
      <c r="C105" s="57">
        <v>5497640</v>
      </c>
      <c r="D105" s="57"/>
      <c r="E105" s="71" t="s">
        <v>15</v>
      </c>
      <c r="F105" s="35">
        <f>VLOOKUP(C105,Info!$D$3:$AR539,12,FALSE)</f>
        <v>6.21</v>
      </c>
      <c r="G105" s="36">
        <f t="shared" si="5"/>
        <v>15</v>
      </c>
      <c r="H105" s="47" t="str">
        <f t="shared" si="6"/>
        <v>Bonus</v>
      </c>
      <c r="I105" s="37"/>
      <c r="J105" s="61">
        <v>100</v>
      </c>
      <c r="K105" s="11"/>
      <c r="L105" s="11" t="s">
        <v>284</v>
      </c>
      <c r="M105" s="11" t="s">
        <v>285</v>
      </c>
      <c r="N105" s="11">
        <v>5497640</v>
      </c>
      <c r="O105" s="11"/>
      <c r="P105" s="12" t="s">
        <v>15</v>
      </c>
      <c r="Q105" s="113">
        <f>VLOOKUP(N105,Info!$D$3:$AR539,12,FALSE)</f>
        <v>6.21</v>
      </c>
      <c r="R105" s="43"/>
      <c r="S105" s="141" t="s">
        <v>140</v>
      </c>
      <c r="T105" s="141" t="s">
        <v>286</v>
      </c>
      <c r="U105" s="141" t="s">
        <v>287</v>
      </c>
      <c r="V105" s="141"/>
      <c r="W105" s="141" t="s">
        <v>15</v>
      </c>
      <c r="X105" s="142">
        <f>VLOOKUP(U105,Info!$D$3:$AR539,12,FALSE)</f>
        <v>60.5</v>
      </c>
      <c r="Y105" s="43"/>
    </row>
    <row r="106" spans="1:26" ht="18">
      <c r="A106" s="57" t="s">
        <v>288</v>
      </c>
      <c r="B106" s="57" t="s">
        <v>289</v>
      </c>
      <c r="C106" s="57">
        <v>5786798</v>
      </c>
      <c r="D106" s="57"/>
      <c r="E106" s="71" t="s">
        <v>15</v>
      </c>
      <c r="F106" s="35">
        <f>VLOOKUP(C106,Info!$D$3:$AR539,12,FALSE)</f>
        <v>2.41</v>
      </c>
      <c r="G106" s="36">
        <f t="shared" si="5"/>
        <v>15</v>
      </c>
      <c r="H106" s="47" t="str">
        <f t="shared" si="6"/>
        <v>Bonus</v>
      </c>
      <c r="I106" s="37"/>
      <c r="J106" s="38">
        <v>100</v>
      </c>
      <c r="K106" s="11"/>
      <c r="L106" s="11"/>
      <c r="M106" s="17"/>
      <c r="N106" s="17"/>
      <c r="O106" s="9"/>
      <c r="P106" s="9"/>
      <c r="Q106" s="9"/>
      <c r="R106" s="9"/>
      <c r="S106" s="141" t="s">
        <v>255</v>
      </c>
      <c r="T106" s="141" t="s">
        <v>256</v>
      </c>
      <c r="U106" s="141" t="s">
        <v>257</v>
      </c>
      <c r="V106" s="141"/>
      <c r="W106" s="143" t="s">
        <v>15</v>
      </c>
      <c r="X106" s="142">
        <f>VLOOKUP(U106,Info!$D$3:$AR539,12,FALSE)</f>
        <v>58.93</v>
      </c>
      <c r="Y106" s="9"/>
      <c r="Z106" s="19"/>
    </row>
    <row r="107" spans="1:26" ht="18">
      <c r="A107" s="57" t="s">
        <v>290</v>
      </c>
      <c r="B107" s="57" t="s">
        <v>291</v>
      </c>
      <c r="C107" s="57" t="s">
        <v>292</v>
      </c>
      <c r="D107" s="57"/>
      <c r="E107" s="46" t="s">
        <v>15</v>
      </c>
      <c r="F107" s="35">
        <f>VLOOKUP(C107,Info!$D$3:$AR539,12,FALSE)</f>
        <v>28.13</v>
      </c>
      <c r="G107" s="36">
        <f t="shared" si="5"/>
        <v>15</v>
      </c>
      <c r="H107" s="47" t="str">
        <f t="shared" si="6"/>
        <v>NO</v>
      </c>
      <c r="I107" s="37"/>
      <c r="J107" s="38">
        <v>100</v>
      </c>
      <c r="K107" s="11"/>
      <c r="L107" s="11"/>
      <c r="M107" s="17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9"/>
    </row>
    <row r="108" spans="1:26" ht="18">
      <c r="A108" s="57" t="s">
        <v>293</v>
      </c>
      <c r="B108" s="57" t="s">
        <v>294</v>
      </c>
      <c r="C108" s="57">
        <v>7884673</v>
      </c>
      <c r="D108" s="57"/>
      <c r="E108" s="46" t="s">
        <v>15</v>
      </c>
      <c r="F108" s="35">
        <f>VLOOKUP(C108,Info!$D$3:$AR539,12,FALSE)</f>
        <v>14.4</v>
      </c>
      <c r="G108" s="36">
        <f t="shared" si="5"/>
        <v>15</v>
      </c>
      <c r="H108" s="47" t="str">
        <f t="shared" si="6"/>
        <v>Bonus</v>
      </c>
      <c r="I108" s="37"/>
      <c r="J108" s="38">
        <v>94</v>
      </c>
      <c r="K108" s="128"/>
      <c r="L108" s="128" t="s">
        <v>293</v>
      </c>
      <c r="M108" s="128" t="s">
        <v>294</v>
      </c>
      <c r="N108" s="128">
        <v>7884673</v>
      </c>
      <c r="O108" s="128"/>
      <c r="P108" s="129" t="s">
        <v>15</v>
      </c>
      <c r="Q108" s="124">
        <f>VLOOKUP(N108,Info!$D$3:$AR539,12,FALSE)</f>
        <v>14.4</v>
      </c>
      <c r="R108" s="43"/>
      <c r="S108" s="19" t="s">
        <v>140</v>
      </c>
      <c r="T108" s="19" t="s">
        <v>141</v>
      </c>
      <c r="U108" s="19" t="s">
        <v>142</v>
      </c>
      <c r="V108" s="19"/>
      <c r="W108" s="68" t="s">
        <v>15</v>
      </c>
      <c r="X108" s="69">
        <f>VLOOKUP(U108,Info!$D$3:$AR539,12,FALSE)</f>
        <v>15.02</v>
      </c>
      <c r="Y108" s="43"/>
      <c r="Z108" s="19"/>
    </row>
    <row r="109" spans="1:26" ht="18">
      <c r="A109" s="66" t="s">
        <v>295</v>
      </c>
      <c r="B109" s="66" t="s">
        <v>296</v>
      </c>
      <c r="C109" s="66">
        <v>7852161</v>
      </c>
      <c r="D109" s="33"/>
      <c r="E109" s="67" t="s">
        <v>15</v>
      </c>
      <c r="F109" s="35">
        <f>VLOOKUP(C109,Info!$D$3:$AR539,12,FALSE)</f>
        <v>0.13</v>
      </c>
      <c r="G109" s="36">
        <f t="shared" si="5"/>
        <v>15</v>
      </c>
      <c r="H109" s="47" t="str">
        <f t="shared" si="6"/>
        <v>Bonus</v>
      </c>
      <c r="I109" s="37"/>
      <c r="J109" s="38">
        <v>100</v>
      </c>
      <c r="K109" s="54"/>
      <c r="L109" s="54" t="s">
        <v>295</v>
      </c>
      <c r="M109" s="54" t="s">
        <v>296</v>
      </c>
      <c r="N109" s="54">
        <v>7852161</v>
      </c>
      <c r="O109" s="136"/>
      <c r="P109" s="56" t="s">
        <v>15</v>
      </c>
      <c r="Q109" s="113">
        <f>VLOOKUP(N109,Info!$D$3:$AR539,12,FALSE)</f>
        <v>0.13</v>
      </c>
      <c r="R109" s="43"/>
      <c r="S109" s="19" t="s">
        <v>143</v>
      </c>
      <c r="T109" s="19" t="s">
        <v>144</v>
      </c>
      <c r="U109" s="19" t="s">
        <v>145</v>
      </c>
      <c r="V109" s="19"/>
      <c r="W109" s="103" t="s">
        <v>15</v>
      </c>
      <c r="X109" s="69">
        <f>VLOOKUP(U109,Info!$D$3:$AR539,12,FALSE)</f>
        <v>27.58</v>
      </c>
      <c r="Y109" s="43"/>
    </row>
    <row r="110" spans="1:26" ht="18">
      <c r="A110" s="66" t="s">
        <v>297</v>
      </c>
      <c r="B110" s="66" t="s">
        <v>298</v>
      </c>
      <c r="C110" s="66">
        <v>7426751</v>
      </c>
      <c r="D110" s="33"/>
      <c r="E110" s="67" t="s">
        <v>15</v>
      </c>
      <c r="F110" s="35">
        <f>VLOOKUP(C110,Info!$D$3:$AR539,12,FALSE)</f>
        <v>7</v>
      </c>
      <c r="G110" s="36">
        <f t="shared" si="5"/>
        <v>15</v>
      </c>
      <c r="H110" s="47" t="str">
        <f t="shared" si="6"/>
        <v>Bonus</v>
      </c>
      <c r="I110" s="37"/>
      <c r="J110" s="38">
        <v>99</v>
      </c>
      <c r="K110" s="54"/>
      <c r="L110" s="54" t="s">
        <v>297</v>
      </c>
      <c r="M110" s="54" t="s">
        <v>298</v>
      </c>
      <c r="N110" s="54">
        <v>7426751</v>
      </c>
      <c r="O110" s="136"/>
      <c r="P110" s="56" t="s">
        <v>15</v>
      </c>
      <c r="Q110" s="113">
        <f>VLOOKUP(N110,Info!$D$3:$AR539,12,FALSE)</f>
        <v>7</v>
      </c>
      <c r="R110" s="43"/>
      <c r="S110" s="141" t="s">
        <v>216</v>
      </c>
      <c r="T110" s="141" t="s">
        <v>217</v>
      </c>
      <c r="U110" s="141" t="s">
        <v>218</v>
      </c>
      <c r="V110" s="141"/>
      <c r="W110" s="144" t="s">
        <v>15</v>
      </c>
      <c r="X110" s="142">
        <v>39.57</v>
      </c>
      <c r="Y110" s="43"/>
    </row>
    <row r="111" spans="1:26" ht="18">
      <c r="A111" s="57" t="s">
        <v>299</v>
      </c>
      <c r="B111" s="57" t="s">
        <v>298</v>
      </c>
      <c r="C111" s="57">
        <v>7858899</v>
      </c>
      <c r="D111" s="57"/>
      <c r="E111" s="57" t="s">
        <v>15</v>
      </c>
      <c r="F111" s="35">
        <f>VLOOKUP(C111,Info!$D$3:$AR539,12,FALSE)</f>
        <v>18.079999999999998</v>
      </c>
      <c r="G111" s="36">
        <f t="shared" si="5"/>
        <v>15</v>
      </c>
      <c r="H111" s="47" t="str">
        <f t="shared" si="6"/>
        <v>NO</v>
      </c>
      <c r="I111" s="37"/>
      <c r="J111" s="61">
        <v>94</v>
      </c>
      <c r="K111" s="128"/>
      <c r="L111" s="128" t="s">
        <v>299</v>
      </c>
      <c r="M111" s="128" t="s">
        <v>298</v>
      </c>
      <c r="N111" s="128">
        <v>7858899</v>
      </c>
      <c r="O111" s="128"/>
      <c r="P111" s="128" t="s">
        <v>15</v>
      </c>
      <c r="Q111" s="124">
        <f>VLOOKUP(N111,Info!$D$3:$AR539,12,FALSE)</f>
        <v>18.079999999999998</v>
      </c>
      <c r="R111" s="43"/>
      <c r="S111" s="19" t="s">
        <v>143</v>
      </c>
      <c r="T111" s="19" t="s">
        <v>144</v>
      </c>
      <c r="U111" s="145" t="s">
        <v>300</v>
      </c>
      <c r="V111" s="19"/>
      <c r="W111" s="68" t="s">
        <v>15</v>
      </c>
      <c r="X111" s="69">
        <f>VLOOKUP(U111,Info!$D$3:$AR539,12,FALSE)</f>
        <v>0</v>
      </c>
      <c r="Y111" s="43"/>
    </row>
    <row r="112" spans="1:26" ht="17.399999999999999">
      <c r="A112" s="25" t="s">
        <v>301</v>
      </c>
      <c r="B112" s="25" t="s">
        <v>302</v>
      </c>
      <c r="C112" s="25">
        <v>7389211</v>
      </c>
      <c r="D112" s="25"/>
      <c r="E112" s="84" t="s">
        <v>15</v>
      </c>
      <c r="F112" s="35">
        <f>VLOOKUP(C112,Info!$D$3:$AR539,12,FALSE)</f>
        <v>23.44</v>
      </c>
      <c r="G112" s="36">
        <f t="shared" si="5"/>
        <v>15</v>
      </c>
      <c r="H112" s="47" t="str">
        <f t="shared" si="6"/>
        <v>NO</v>
      </c>
      <c r="I112" s="37"/>
      <c r="J112" s="38">
        <v>61</v>
      </c>
      <c r="K112" s="146"/>
      <c r="L112" s="146" t="s">
        <v>301</v>
      </c>
      <c r="M112" s="146" t="s">
        <v>302</v>
      </c>
      <c r="N112" s="146">
        <v>7389211</v>
      </c>
      <c r="O112" s="146"/>
      <c r="P112" s="147" t="s">
        <v>15</v>
      </c>
      <c r="Q112" s="124">
        <f>VLOOKUP(N112,Info!$D$3:$AR539,12,FALSE)</f>
        <v>23.44</v>
      </c>
      <c r="R112" s="43"/>
      <c r="S112" s="19" t="s">
        <v>219</v>
      </c>
      <c r="T112" s="19" t="s">
        <v>220</v>
      </c>
      <c r="U112" s="19" t="s">
        <v>221</v>
      </c>
      <c r="V112" s="19"/>
      <c r="W112" s="103" t="s">
        <v>15</v>
      </c>
      <c r="X112" s="69">
        <v>32.4</v>
      </c>
      <c r="Y112" s="43"/>
    </row>
    <row r="113" spans="1:26" ht="17.399999999999999">
      <c r="A113" s="57" t="s">
        <v>28</v>
      </c>
      <c r="B113" s="57" t="s">
        <v>303</v>
      </c>
      <c r="C113" s="57">
        <v>5508882</v>
      </c>
      <c r="D113" s="57"/>
      <c r="E113" s="71" t="s">
        <v>15</v>
      </c>
      <c r="F113" s="35">
        <f>VLOOKUP(C113,Info!$D$3:$AR539,12,FALSE)</f>
        <v>4.0199999999999996</v>
      </c>
      <c r="G113" s="36">
        <f t="shared" si="5"/>
        <v>15</v>
      </c>
      <c r="H113" s="47" t="str">
        <f t="shared" si="6"/>
        <v>Bonus</v>
      </c>
      <c r="I113" s="37"/>
      <c r="J113" s="61">
        <v>96</v>
      </c>
      <c r="K113" s="11"/>
      <c r="L113" s="11" t="s">
        <v>28</v>
      </c>
      <c r="M113" s="11" t="s">
        <v>303</v>
      </c>
      <c r="N113" s="11">
        <v>5508882</v>
      </c>
      <c r="O113" s="11"/>
      <c r="P113" s="12" t="s">
        <v>15</v>
      </c>
      <c r="Q113" s="113">
        <f>VLOOKUP(N113,Info!$D$3:$AR539,12,FALSE)</f>
        <v>4.0199999999999996</v>
      </c>
      <c r="R113" s="43"/>
      <c r="S113" s="141" t="s">
        <v>304</v>
      </c>
      <c r="T113" s="141" t="s">
        <v>305</v>
      </c>
      <c r="U113" s="141" t="s">
        <v>306</v>
      </c>
      <c r="V113" s="141"/>
      <c r="W113" s="141" t="s">
        <v>15</v>
      </c>
      <c r="X113" s="142">
        <f>VLOOKUP(U113,Info!$D$3:$AR539,12,FALSE)</f>
        <v>41.14</v>
      </c>
      <c r="Y113" s="43"/>
    </row>
    <row r="114" spans="1:26" ht="18">
      <c r="A114" s="73" t="s">
        <v>96</v>
      </c>
      <c r="B114" s="73" t="s">
        <v>97</v>
      </c>
      <c r="C114" s="73" t="s">
        <v>98</v>
      </c>
      <c r="D114" s="57"/>
      <c r="E114" s="46" t="s">
        <v>15</v>
      </c>
      <c r="F114" s="35">
        <v>10.199999999999999</v>
      </c>
      <c r="G114" s="36">
        <f t="shared" si="5"/>
        <v>15</v>
      </c>
      <c r="H114" s="47" t="str">
        <f t="shared" si="6"/>
        <v>Bonus</v>
      </c>
      <c r="I114" s="37"/>
      <c r="J114" s="38">
        <v>100</v>
      </c>
      <c r="K114" s="119"/>
      <c r="L114" s="119"/>
      <c r="M114" s="119"/>
      <c r="N114" s="9"/>
      <c r="O114" s="9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6" ht="18">
      <c r="A115" s="32" t="s">
        <v>307</v>
      </c>
      <c r="B115" s="32" t="s">
        <v>308</v>
      </c>
      <c r="C115" s="66">
        <v>7887922</v>
      </c>
      <c r="D115" s="33"/>
      <c r="E115" s="67" t="s">
        <v>15</v>
      </c>
      <c r="F115" s="35">
        <f>VLOOKUP(C115,Info!$D$3:$AR539,12,FALSE)</f>
        <v>11.11</v>
      </c>
      <c r="G115" s="36">
        <f t="shared" si="5"/>
        <v>15</v>
      </c>
      <c r="H115" s="47" t="str">
        <f t="shared" si="6"/>
        <v>Bonus</v>
      </c>
      <c r="I115" s="37"/>
      <c r="J115" s="38">
        <v>87</v>
      </c>
      <c r="K115" s="135"/>
      <c r="L115" s="135" t="s">
        <v>307</v>
      </c>
      <c r="M115" s="135" t="s">
        <v>308</v>
      </c>
      <c r="N115" s="54">
        <v>7887922</v>
      </c>
      <c r="O115" s="136"/>
      <c r="P115" s="56" t="s">
        <v>15</v>
      </c>
      <c r="Q115" s="113">
        <f>VLOOKUP(N115,Info!$D$3:$AR539,12,FALSE)</f>
        <v>11.11</v>
      </c>
      <c r="R115" s="43"/>
      <c r="S115" s="19" t="s">
        <v>130</v>
      </c>
      <c r="T115" s="19" t="s">
        <v>131</v>
      </c>
      <c r="U115" s="19" t="s">
        <v>132</v>
      </c>
      <c r="V115" s="19"/>
      <c r="W115" s="68" t="s">
        <v>15</v>
      </c>
      <c r="X115" s="69">
        <f>VLOOKUP(U115,Info!$D$3:$AR539,12,FALSE)</f>
        <v>31.06</v>
      </c>
      <c r="Y115" s="43"/>
    </row>
    <row r="116" spans="1:26" ht="18">
      <c r="A116" s="57" t="s">
        <v>177</v>
      </c>
      <c r="B116" s="57" t="s">
        <v>309</v>
      </c>
      <c r="C116" s="57">
        <v>5572357</v>
      </c>
      <c r="D116" s="57"/>
      <c r="E116" s="46" t="s">
        <v>15</v>
      </c>
      <c r="F116" s="35">
        <f>VLOOKUP(C116,Info!$D$3:$AR539,12,FALSE)</f>
        <v>2.12</v>
      </c>
      <c r="G116" s="36">
        <f t="shared" si="5"/>
        <v>15</v>
      </c>
      <c r="H116" s="47" t="str">
        <f t="shared" si="6"/>
        <v>Bonus</v>
      </c>
      <c r="I116" s="57"/>
      <c r="J116" s="61">
        <v>100</v>
      </c>
      <c r="K116" s="11"/>
      <c r="L116" s="11" t="s">
        <v>177</v>
      </c>
      <c r="M116" s="11" t="s">
        <v>309</v>
      </c>
      <c r="N116" s="11">
        <v>5572357</v>
      </c>
      <c r="O116" s="11"/>
      <c r="P116" s="83" t="s">
        <v>15</v>
      </c>
      <c r="Q116" s="113">
        <f>VLOOKUP(N116,Info!$D$3:$AR539,12,FALSE)</f>
        <v>2.12</v>
      </c>
      <c r="R116" s="43"/>
      <c r="S116" s="19" t="s">
        <v>290</v>
      </c>
      <c r="T116" s="19" t="s">
        <v>291</v>
      </c>
      <c r="U116" s="19" t="s">
        <v>292</v>
      </c>
      <c r="V116" s="19"/>
      <c r="W116" s="68" t="s">
        <v>15</v>
      </c>
      <c r="X116" s="69">
        <f>VLOOKUP(U116,Info!$D$3:$AR539,12,FALSE)</f>
        <v>28.13</v>
      </c>
      <c r="Y116" s="43"/>
    </row>
    <row r="117" spans="1:26" ht="18">
      <c r="A117" s="66" t="s">
        <v>310</v>
      </c>
      <c r="B117" s="66" t="s">
        <v>311</v>
      </c>
      <c r="C117" s="66">
        <v>7998807</v>
      </c>
      <c r="D117" s="33"/>
      <c r="E117" s="67" t="s">
        <v>15</v>
      </c>
      <c r="F117" s="35">
        <f>VLOOKUP(C117,Info!$D$3:$AR539,12,FALSE)</f>
        <v>12.55</v>
      </c>
      <c r="G117" s="36">
        <f t="shared" si="5"/>
        <v>15</v>
      </c>
      <c r="H117" s="47" t="str">
        <f t="shared" si="6"/>
        <v>Bonus</v>
      </c>
      <c r="I117" s="82"/>
      <c r="J117" s="38">
        <v>76</v>
      </c>
      <c r="K117" s="121"/>
      <c r="L117" s="121" t="s">
        <v>310</v>
      </c>
      <c r="M117" s="121" t="s">
        <v>311</v>
      </c>
      <c r="N117" s="121">
        <v>7998807</v>
      </c>
      <c r="O117" s="122"/>
      <c r="P117" s="123" t="s">
        <v>15</v>
      </c>
      <c r="Q117" s="124">
        <f>VLOOKUP(N117,Info!$D$3:$AR539,12,FALSE)</f>
        <v>12.55</v>
      </c>
      <c r="R117" s="43"/>
      <c r="S117" s="141" t="s">
        <v>57</v>
      </c>
      <c r="T117" s="141" t="s">
        <v>115</v>
      </c>
      <c r="U117" s="141" t="s">
        <v>116</v>
      </c>
      <c r="V117" s="141"/>
      <c r="W117" s="143" t="s">
        <v>15</v>
      </c>
      <c r="X117" s="142">
        <f>VLOOKUP(U117,Info!$D$3:$AR539,12,FALSE)</f>
        <v>49.22</v>
      </c>
      <c r="Y117" s="43"/>
    </row>
    <row r="118" spans="1:26" ht="18">
      <c r="A118" s="66" t="s">
        <v>312</v>
      </c>
      <c r="B118" s="66" t="s">
        <v>313</v>
      </c>
      <c r="C118" s="66" t="s">
        <v>314</v>
      </c>
      <c r="D118" s="33"/>
      <c r="E118" s="67" t="s">
        <v>23</v>
      </c>
      <c r="F118" s="35">
        <f>VLOOKUP(C118,Info!$D$3:$AR539,12,FALSE)</f>
        <v>40.5</v>
      </c>
      <c r="G118" s="36">
        <f t="shared" si="5"/>
        <v>100</v>
      </c>
      <c r="H118" s="47" t="str">
        <f t="shared" si="6"/>
        <v>Bonus</v>
      </c>
      <c r="I118" s="37"/>
      <c r="J118" s="38"/>
      <c r="K118" s="119"/>
      <c r="L118" s="119"/>
      <c r="M118" s="119"/>
      <c r="N118" s="9"/>
      <c r="O118" s="9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6" ht="18">
      <c r="A119" s="57" t="s">
        <v>45</v>
      </c>
      <c r="B119" s="57" t="s">
        <v>315</v>
      </c>
      <c r="C119" s="57">
        <v>8323984</v>
      </c>
      <c r="D119" s="57"/>
      <c r="E119" s="57" t="s">
        <v>15</v>
      </c>
      <c r="F119" s="35">
        <f>VLOOKUP(C119,Info!$D$3:$AR539,12,FALSE)</f>
        <v>4.7</v>
      </c>
      <c r="G119" s="36">
        <f t="shared" si="5"/>
        <v>15</v>
      </c>
      <c r="H119" s="47" t="str">
        <f t="shared" si="6"/>
        <v>Bonus</v>
      </c>
      <c r="I119" s="82"/>
      <c r="J119" s="61">
        <v>92</v>
      </c>
      <c r="K119" s="11"/>
      <c r="L119" s="11" t="s">
        <v>45</v>
      </c>
      <c r="M119" s="11" t="s">
        <v>315</v>
      </c>
      <c r="N119" s="11">
        <v>8323984</v>
      </c>
      <c r="O119" s="11"/>
      <c r="P119" s="11" t="s">
        <v>15</v>
      </c>
      <c r="Q119" s="113">
        <f>VLOOKUP(N119,Info!$D$3:$AR539,12,FALSE)</f>
        <v>4.7</v>
      </c>
      <c r="R119" s="43"/>
      <c r="S119" s="139" t="s">
        <v>68</v>
      </c>
      <c r="T119" s="139" t="s">
        <v>69</v>
      </c>
      <c r="U119" s="139" t="s">
        <v>70</v>
      </c>
      <c r="V119" s="19"/>
      <c r="W119" s="140" t="s">
        <v>15</v>
      </c>
      <c r="X119" s="69">
        <f>VLOOKUP(U119,Info!$D$3:$AR539,12,FALSE)</f>
        <v>16.96</v>
      </c>
      <c r="Y119" s="43"/>
    </row>
    <row r="120" spans="1:26" ht="17.399999999999999">
      <c r="A120" s="57" t="s">
        <v>140</v>
      </c>
      <c r="B120" s="57" t="s">
        <v>286</v>
      </c>
      <c r="C120" s="57" t="s">
        <v>287</v>
      </c>
      <c r="D120" s="57"/>
      <c r="E120" s="57" t="s">
        <v>15</v>
      </c>
      <c r="F120" s="35">
        <f>VLOOKUP(C120,Info!$D$3:$AR539,12,FALSE)</f>
        <v>60.5</v>
      </c>
      <c r="G120" s="36">
        <f t="shared" si="5"/>
        <v>15</v>
      </c>
      <c r="H120" s="47" t="str">
        <f t="shared" si="6"/>
        <v>NO</v>
      </c>
      <c r="I120" s="37"/>
      <c r="J120" s="61">
        <v>81</v>
      </c>
      <c r="K120" s="120"/>
      <c r="L120" s="120"/>
      <c r="M120" s="118"/>
      <c r="N120" s="9"/>
      <c r="O120" s="9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6" ht="18">
      <c r="A121" s="66" t="s">
        <v>316</v>
      </c>
      <c r="B121" s="66" t="s">
        <v>317</v>
      </c>
      <c r="C121" s="66">
        <v>7830916</v>
      </c>
      <c r="D121" s="33"/>
      <c r="E121" s="67" t="s">
        <v>15</v>
      </c>
      <c r="F121" s="35">
        <f>VLOOKUP(C121,Info!$D$3:$AR539,12,FALSE)</f>
        <v>3.9</v>
      </c>
      <c r="G121" s="36">
        <f t="shared" si="5"/>
        <v>15</v>
      </c>
      <c r="H121" s="47" t="str">
        <f t="shared" si="6"/>
        <v>Bonus</v>
      </c>
      <c r="I121" s="37"/>
      <c r="J121" s="38">
        <v>100</v>
      </c>
      <c r="K121" s="54"/>
      <c r="L121" s="54" t="s">
        <v>316</v>
      </c>
      <c r="M121" s="54" t="s">
        <v>317</v>
      </c>
      <c r="N121" s="54">
        <v>7830916</v>
      </c>
      <c r="O121" s="136"/>
      <c r="P121" s="56" t="s">
        <v>15</v>
      </c>
      <c r="Q121" s="113">
        <f>VLOOKUP(N121,Info!$D$3:$AR539,12,FALSE)</f>
        <v>3.9</v>
      </c>
      <c r="R121" s="43"/>
      <c r="S121" s="19" t="s">
        <v>318</v>
      </c>
      <c r="T121" s="19" t="s">
        <v>319</v>
      </c>
      <c r="U121" s="19" t="s">
        <v>320</v>
      </c>
      <c r="V121" s="19"/>
      <c r="W121" s="103" t="s">
        <v>15</v>
      </c>
      <c r="X121" s="69">
        <f>VLOOKUP(U121,Info!$D$3:$AR539,12,FALSE)</f>
        <v>34.76</v>
      </c>
      <c r="Y121" s="43"/>
    </row>
    <row r="122" spans="1:26" ht="18">
      <c r="A122" s="57" t="s">
        <v>53</v>
      </c>
      <c r="B122" s="57" t="s">
        <v>54</v>
      </c>
      <c r="C122" s="57" t="s">
        <v>55</v>
      </c>
      <c r="D122" s="57"/>
      <c r="E122" s="46" t="s">
        <v>15</v>
      </c>
      <c r="F122" s="35">
        <f>VLOOKUP(C122,Info!$D$3:$AR539,12,FALSE)</f>
        <v>33.799999999999997</v>
      </c>
      <c r="G122" s="36">
        <f t="shared" si="5"/>
        <v>15</v>
      </c>
      <c r="H122" s="47" t="str">
        <f t="shared" si="6"/>
        <v>NO</v>
      </c>
      <c r="I122" s="57"/>
      <c r="J122" s="61">
        <v>100</v>
      </c>
      <c r="K122" s="120"/>
      <c r="L122" s="120"/>
      <c r="M122" s="118"/>
      <c r="N122" s="9"/>
      <c r="O122" s="9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6" ht="18">
      <c r="A123" s="57" t="s">
        <v>33</v>
      </c>
      <c r="B123" s="57" t="s">
        <v>321</v>
      </c>
      <c r="C123" s="57" t="s">
        <v>322</v>
      </c>
      <c r="D123" s="57"/>
      <c r="E123" s="46" t="s">
        <v>15</v>
      </c>
      <c r="F123" s="35">
        <v>14.59</v>
      </c>
      <c r="G123" s="36">
        <f t="shared" si="5"/>
        <v>15</v>
      </c>
      <c r="H123" s="47" t="str">
        <f t="shared" si="6"/>
        <v>Bonus</v>
      </c>
      <c r="I123" s="37"/>
      <c r="J123" s="38">
        <v>100</v>
      </c>
      <c r="K123" s="11"/>
      <c r="L123" s="11"/>
      <c r="M123" s="17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9"/>
    </row>
    <row r="124" spans="1:26" ht="18">
      <c r="A124" s="57" t="s">
        <v>312</v>
      </c>
      <c r="B124" s="57" t="s">
        <v>323</v>
      </c>
      <c r="C124" s="57" t="s">
        <v>324</v>
      </c>
      <c r="D124" s="57"/>
      <c r="E124" s="46" t="s">
        <v>15</v>
      </c>
      <c r="F124" s="35">
        <f>VLOOKUP(C124,Info!$D$3:$AR539,12,FALSE)</f>
        <v>36.83</v>
      </c>
      <c r="G124" s="36">
        <f t="shared" si="5"/>
        <v>15</v>
      </c>
      <c r="H124" s="47" t="str">
        <f t="shared" si="6"/>
        <v>NO</v>
      </c>
      <c r="I124" s="57"/>
      <c r="J124" s="61">
        <v>78</v>
      </c>
      <c r="K124" s="120"/>
      <c r="L124" s="120"/>
      <c r="M124" s="118"/>
      <c r="N124" s="9"/>
      <c r="O124" s="9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6" ht="17.399999999999999">
      <c r="A125" s="57" t="s">
        <v>166</v>
      </c>
      <c r="B125" s="57" t="s">
        <v>167</v>
      </c>
      <c r="C125" s="57" t="s">
        <v>168</v>
      </c>
      <c r="D125" s="57"/>
      <c r="E125" s="71" t="s">
        <v>15</v>
      </c>
      <c r="F125" s="35">
        <f>VLOOKUP(C125,Info!$D$3:$AR539,12,FALSE)</f>
        <v>26.81</v>
      </c>
      <c r="G125" s="36">
        <f t="shared" si="5"/>
        <v>15</v>
      </c>
      <c r="H125" s="47" t="str">
        <f t="shared" si="6"/>
        <v>NO</v>
      </c>
      <c r="I125" s="37"/>
      <c r="J125" s="38">
        <v>100</v>
      </c>
      <c r="K125" s="119"/>
      <c r="L125" s="119"/>
      <c r="M125" s="119"/>
      <c r="N125" s="9"/>
      <c r="O125" s="9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6" ht="18">
      <c r="A126" s="57" t="s">
        <v>99</v>
      </c>
      <c r="B126" s="57" t="s">
        <v>182</v>
      </c>
      <c r="C126" s="57" t="s">
        <v>183</v>
      </c>
      <c r="D126" s="57"/>
      <c r="E126" s="46" t="s">
        <v>15</v>
      </c>
      <c r="F126" s="35">
        <f>VLOOKUP(C126,Info!$D$3:$AR539,12,FALSE)</f>
        <v>71.19</v>
      </c>
      <c r="G126" s="36">
        <f t="shared" si="5"/>
        <v>15</v>
      </c>
      <c r="H126" s="47" t="str">
        <f t="shared" si="6"/>
        <v>NO</v>
      </c>
      <c r="I126" s="37"/>
      <c r="J126" s="38">
        <v>84</v>
      </c>
      <c r="K126" s="11"/>
      <c r="L126" s="11"/>
      <c r="M126" s="17"/>
      <c r="N126" s="17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9"/>
    </row>
    <row r="127" spans="1:26" ht="18">
      <c r="A127" s="57" t="s">
        <v>325</v>
      </c>
      <c r="B127" s="57" t="s">
        <v>326</v>
      </c>
      <c r="C127" s="57">
        <v>5460510</v>
      </c>
      <c r="D127" s="57"/>
      <c r="E127" s="57" t="s">
        <v>15</v>
      </c>
      <c r="F127" s="35">
        <f>VLOOKUP(C127,Info!$D$3:$AR539,12,FALSE)</f>
        <v>1.27</v>
      </c>
      <c r="G127" s="36">
        <f t="shared" si="5"/>
        <v>15</v>
      </c>
      <c r="H127" s="47" t="str">
        <f t="shared" si="6"/>
        <v>Bonus</v>
      </c>
      <c r="I127" s="82"/>
      <c r="J127" s="61">
        <v>100</v>
      </c>
      <c r="K127" s="11"/>
      <c r="L127" s="11" t="s">
        <v>325</v>
      </c>
      <c r="M127" s="11" t="s">
        <v>326</v>
      </c>
      <c r="N127" s="11">
        <v>5460510</v>
      </c>
      <c r="O127" s="11"/>
      <c r="P127" s="11" t="s">
        <v>15</v>
      </c>
      <c r="Q127" s="113">
        <f>VLOOKUP(N127,Info!$D$3:$AR539,12,FALSE)</f>
        <v>1.27</v>
      </c>
      <c r="R127" s="43"/>
      <c r="S127" s="141" t="s">
        <v>312</v>
      </c>
      <c r="T127" s="141" t="s">
        <v>323</v>
      </c>
      <c r="U127" s="141" t="s">
        <v>324</v>
      </c>
      <c r="V127" s="141"/>
      <c r="W127" s="143" t="s">
        <v>15</v>
      </c>
      <c r="X127" s="142">
        <f>VLOOKUP(U127,Info!$D$3:$AR539,12,FALSE)</f>
        <v>36.83</v>
      </c>
      <c r="Y127" s="43"/>
    </row>
    <row r="128" spans="1:26" ht="18">
      <c r="A128" s="66" t="s">
        <v>186</v>
      </c>
      <c r="B128" s="66" t="s">
        <v>187</v>
      </c>
      <c r="C128" s="66" t="s">
        <v>188</v>
      </c>
      <c r="D128" s="33"/>
      <c r="E128" s="67" t="s">
        <v>19</v>
      </c>
      <c r="F128" s="35">
        <f>VLOOKUP(C128,Info!$D$3:$AR539,12,FALSE)</f>
        <v>35.840000000000003</v>
      </c>
      <c r="G128" s="36">
        <f t="shared" si="5"/>
        <v>50</v>
      </c>
      <c r="H128" s="47" t="str">
        <f t="shared" si="6"/>
        <v>Bonus</v>
      </c>
      <c r="I128" s="37"/>
      <c r="J128" s="38">
        <v>67</v>
      </c>
      <c r="K128" s="119"/>
      <c r="L128" s="119"/>
      <c r="M128" s="119"/>
      <c r="N128" s="9"/>
      <c r="O128" s="9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6" ht="18">
      <c r="A129" s="66" t="s">
        <v>327</v>
      </c>
      <c r="B129" s="66" t="s">
        <v>328</v>
      </c>
      <c r="C129" s="66">
        <v>8437357</v>
      </c>
      <c r="D129" s="33"/>
      <c r="E129" s="67" t="s">
        <v>15</v>
      </c>
      <c r="F129" s="35">
        <f>VLOOKUP(C129,Info!$D$3:$AR539,12,FALSE)</f>
        <v>25.73</v>
      </c>
      <c r="G129" s="36">
        <f t="shared" si="5"/>
        <v>15</v>
      </c>
      <c r="H129" s="47" t="str">
        <f t="shared" si="6"/>
        <v>NO</v>
      </c>
      <c r="I129" s="82"/>
      <c r="J129" s="38">
        <v>57</v>
      </c>
      <c r="K129" s="121"/>
      <c r="L129" s="121" t="s">
        <v>327</v>
      </c>
      <c r="M129" s="121" t="s">
        <v>328</v>
      </c>
      <c r="N129" s="121">
        <v>8437357</v>
      </c>
      <c r="O129" s="122"/>
      <c r="P129" s="123" t="s">
        <v>15</v>
      </c>
      <c r="Q129" s="124">
        <f>VLOOKUP(N129,Info!$D$3:$AR539,12,FALSE)</f>
        <v>25.73</v>
      </c>
      <c r="R129" s="43"/>
      <c r="S129" s="130" t="s">
        <v>36</v>
      </c>
      <c r="T129" s="130" t="s">
        <v>32</v>
      </c>
      <c r="U129" s="130" t="s">
        <v>37</v>
      </c>
      <c r="V129" s="19"/>
      <c r="W129" s="68" t="s">
        <v>15</v>
      </c>
      <c r="X129" s="69">
        <f>VLOOKUP(U129,Info!$D$3:$AR539,12,FALSE)</f>
        <v>3.76</v>
      </c>
      <c r="Y129" s="43"/>
    </row>
    <row r="130" spans="1:26" ht="18">
      <c r="A130" s="66" t="s">
        <v>329</v>
      </c>
      <c r="B130" s="66" t="s">
        <v>330</v>
      </c>
      <c r="C130" s="66" t="s">
        <v>331</v>
      </c>
      <c r="D130" s="33"/>
      <c r="E130" s="67" t="s">
        <v>23</v>
      </c>
      <c r="F130" s="35">
        <f>VLOOKUP(C130,Info!$D$3:$AR539,12,FALSE)</f>
        <v>2.2400000000000002</v>
      </c>
      <c r="G130" s="36">
        <f t="shared" si="5"/>
        <v>100</v>
      </c>
      <c r="H130" s="47" t="str">
        <f t="shared" si="6"/>
        <v>Bonus</v>
      </c>
      <c r="I130" s="37"/>
      <c r="J130" s="38"/>
      <c r="K130" s="119"/>
      <c r="L130" s="119"/>
      <c r="M130" s="119"/>
      <c r="N130" s="9"/>
      <c r="O130" s="9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6" ht="18">
      <c r="A131" s="66" t="s">
        <v>146</v>
      </c>
      <c r="B131" s="66" t="s">
        <v>332</v>
      </c>
      <c r="C131" s="66">
        <v>7656967</v>
      </c>
      <c r="D131" s="33"/>
      <c r="E131" s="67" t="s">
        <v>263</v>
      </c>
      <c r="F131" s="35">
        <f>VLOOKUP(C131,Info!$D$3:$AR539,12,FALSE)</f>
        <v>15.48</v>
      </c>
      <c r="G131" s="36">
        <f t="shared" si="5"/>
        <v>50</v>
      </c>
      <c r="H131" s="47" t="str">
        <f t="shared" si="6"/>
        <v>Bonus</v>
      </c>
      <c r="I131" s="37"/>
      <c r="J131" s="38">
        <v>88</v>
      </c>
      <c r="K131" s="121"/>
      <c r="L131" s="121" t="s">
        <v>146</v>
      </c>
      <c r="M131" s="121" t="s">
        <v>332</v>
      </c>
      <c r="N131" s="121">
        <v>7656967</v>
      </c>
      <c r="O131" s="122"/>
      <c r="P131" s="123" t="s">
        <v>263</v>
      </c>
      <c r="Q131" s="124">
        <f>VLOOKUP(N131,Info!$D$3:$AR539,12,FALSE)</f>
        <v>15.48</v>
      </c>
      <c r="R131" s="43"/>
      <c r="S131" s="130" t="s">
        <v>177</v>
      </c>
      <c r="T131" s="130" t="s">
        <v>178</v>
      </c>
      <c r="U131" s="139" t="s">
        <v>179</v>
      </c>
      <c r="V131" s="19"/>
      <c r="W131" s="140" t="s">
        <v>15</v>
      </c>
      <c r="X131" s="69">
        <f>VLOOKUP(U131,Info!$D$3:$AR539,12,FALSE)</f>
        <v>4.37</v>
      </c>
      <c r="Y131" s="43"/>
    </row>
    <row r="132" spans="1:26" ht="18">
      <c r="A132" s="66" t="s">
        <v>333</v>
      </c>
      <c r="B132" s="66" t="s">
        <v>334</v>
      </c>
      <c r="C132" s="66">
        <v>8210270</v>
      </c>
      <c r="D132" s="33"/>
      <c r="E132" s="67" t="s">
        <v>15</v>
      </c>
      <c r="F132" s="35">
        <f>VLOOKUP(C132,Info!$D$3:$AR539,12,FALSE)</f>
        <v>2</v>
      </c>
      <c r="G132" s="36">
        <f t="shared" si="5"/>
        <v>15</v>
      </c>
      <c r="H132" s="47" t="str">
        <f t="shared" si="6"/>
        <v>Bonus</v>
      </c>
      <c r="I132" s="37"/>
      <c r="J132" s="38">
        <v>54</v>
      </c>
      <c r="K132" s="54"/>
      <c r="L132" s="54" t="s">
        <v>333</v>
      </c>
      <c r="M132" s="54" t="s">
        <v>334</v>
      </c>
      <c r="N132" s="54">
        <v>8210270</v>
      </c>
      <c r="O132" s="136"/>
      <c r="P132" s="56" t="s">
        <v>15</v>
      </c>
      <c r="Q132" s="113">
        <f>VLOOKUP(N132,Info!$D$3:$AR539,12,FALSE)</f>
        <v>2</v>
      </c>
      <c r="R132" s="43"/>
      <c r="S132" s="19" t="s">
        <v>81</v>
      </c>
      <c r="T132" s="19" t="s">
        <v>82</v>
      </c>
      <c r="U132" s="19" t="s">
        <v>83</v>
      </c>
      <c r="V132" s="19"/>
      <c r="W132" s="103" t="s">
        <v>15</v>
      </c>
      <c r="X132" s="69">
        <f>VLOOKUP(U132,Info!$D$3:$AR539,12,FALSE)</f>
        <v>21.52</v>
      </c>
      <c r="Y132" s="43"/>
    </row>
    <row r="133" spans="1:26" ht="18">
      <c r="A133" s="66" t="s">
        <v>216</v>
      </c>
      <c r="B133" s="66" t="s">
        <v>335</v>
      </c>
      <c r="C133" s="66">
        <v>8095583</v>
      </c>
      <c r="D133" s="33"/>
      <c r="E133" s="67" t="s">
        <v>15</v>
      </c>
      <c r="F133" s="35">
        <f>VLOOKUP(C133,Info!$D$3:$AR539,12,FALSE)</f>
        <v>7.67</v>
      </c>
      <c r="G133" s="36">
        <f t="shared" si="5"/>
        <v>15</v>
      </c>
      <c r="H133" s="47" t="str">
        <f t="shared" si="6"/>
        <v>Bonus</v>
      </c>
      <c r="I133" s="37"/>
      <c r="J133" s="38">
        <v>99</v>
      </c>
      <c r="K133" s="54"/>
      <c r="L133" s="54" t="s">
        <v>216</v>
      </c>
      <c r="M133" s="54" t="s">
        <v>335</v>
      </c>
      <c r="N133" s="54">
        <v>8095583</v>
      </c>
      <c r="O133" s="136"/>
      <c r="P133" s="56" t="s">
        <v>15</v>
      </c>
      <c r="Q133" s="113">
        <f>VLOOKUP(N133,Info!$D$3:$AR539,12,FALSE)</f>
        <v>7.67</v>
      </c>
      <c r="R133" s="43"/>
      <c r="S133" s="19" t="s">
        <v>112</v>
      </c>
      <c r="T133" s="19" t="s">
        <v>113</v>
      </c>
      <c r="U133" s="19" t="s">
        <v>114</v>
      </c>
      <c r="V133" s="19"/>
      <c r="W133" s="68" t="s">
        <v>15</v>
      </c>
      <c r="X133" s="69">
        <f>VLOOKUP(U133,Info!$D$3:$AR539,12,FALSE)</f>
        <v>9.43</v>
      </c>
      <c r="Y133" s="43"/>
    </row>
    <row r="134" spans="1:26" ht="18">
      <c r="A134" s="57" t="s">
        <v>130</v>
      </c>
      <c r="B134" s="57" t="s">
        <v>336</v>
      </c>
      <c r="C134" s="57" t="s">
        <v>337</v>
      </c>
      <c r="D134" s="57"/>
      <c r="E134" s="46" t="s">
        <v>15</v>
      </c>
      <c r="F134" s="35">
        <f>VLOOKUP(C134,Info!$D$3:$AR539,12,FALSE)</f>
        <v>19.36</v>
      </c>
      <c r="G134" s="36">
        <f t="shared" si="5"/>
        <v>15</v>
      </c>
      <c r="H134" s="47" t="str">
        <f t="shared" si="6"/>
        <v>NO</v>
      </c>
      <c r="I134" s="57"/>
      <c r="J134" s="61">
        <v>95</v>
      </c>
      <c r="K134" s="120"/>
      <c r="L134" s="120"/>
      <c r="M134" s="118"/>
      <c r="N134" s="9"/>
      <c r="O134" s="9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6" ht="18">
      <c r="A135" s="66" t="s">
        <v>250</v>
      </c>
      <c r="B135" s="66" t="s">
        <v>338</v>
      </c>
      <c r="C135" s="66" t="s">
        <v>339</v>
      </c>
      <c r="D135" s="33"/>
      <c r="E135" s="67" t="s">
        <v>23</v>
      </c>
      <c r="F135" s="35">
        <f>VLOOKUP(C135,Info!$D$3:$AR539,12,FALSE)</f>
        <v>8.81</v>
      </c>
      <c r="G135" s="36">
        <f t="shared" si="5"/>
        <v>100</v>
      </c>
      <c r="H135" s="47" t="str">
        <f t="shared" si="6"/>
        <v>Bonus</v>
      </c>
      <c r="I135" s="37"/>
      <c r="J135" s="38"/>
      <c r="K135" s="119"/>
      <c r="L135" s="119"/>
      <c r="M135" s="119"/>
      <c r="N135" s="9"/>
      <c r="O135" s="9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6" ht="17.399999999999999">
      <c r="A136" s="57" t="s">
        <v>40</v>
      </c>
      <c r="B136" s="57" t="s">
        <v>41</v>
      </c>
      <c r="C136" s="57" t="s">
        <v>42</v>
      </c>
      <c r="D136" s="57"/>
      <c r="E136" s="57" t="s">
        <v>19</v>
      </c>
      <c r="F136" s="35">
        <f>VLOOKUP(C136,Info!$D$3:$AR539,12,FALSE)</f>
        <v>21.55</v>
      </c>
      <c r="G136" s="36">
        <f t="shared" si="5"/>
        <v>50</v>
      </c>
      <c r="H136" s="47" t="str">
        <f t="shared" si="6"/>
        <v>Bonus</v>
      </c>
      <c r="I136" s="37"/>
      <c r="J136" s="61">
        <v>100</v>
      </c>
      <c r="K136" s="120"/>
      <c r="L136" s="120"/>
      <c r="M136" s="118"/>
      <c r="N136" s="9"/>
      <c r="O136" s="9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6" ht="17.399999999999999">
      <c r="A137" s="57" t="s">
        <v>146</v>
      </c>
      <c r="B137" s="57" t="s">
        <v>248</v>
      </c>
      <c r="C137" s="73">
        <v>8100415</v>
      </c>
      <c r="D137" s="57"/>
      <c r="E137" s="57" t="s">
        <v>15</v>
      </c>
      <c r="F137" s="35">
        <f>VLOOKUP(C137,Info!$D$3:$AR539,12,FALSE)</f>
        <v>0</v>
      </c>
      <c r="G137" s="36">
        <f t="shared" si="5"/>
        <v>15</v>
      </c>
      <c r="H137" s="47" t="str">
        <f t="shared" si="6"/>
        <v xml:space="preserve"> </v>
      </c>
      <c r="I137" s="37"/>
      <c r="J137" s="38">
        <v>100</v>
      </c>
      <c r="K137" s="11"/>
      <c r="L137" s="11" t="s">
        <v>146</v>
      </c>
      <c r="M137" s="11" t="s">
        <v>248</v>
      </c>
      <c r="N137" s="148">
        <v>8100415</v>
      </c>
      <c r="O137" s="11"/>
      <c r="P137" s="11" t="s">
        <v>15</v>
      </c>
      <c r="Q137" s="113">
        <f>VLOOKUP(N137,Info!$D$3:$AR539,12,FALSE)</f>
        <v>0</v>
      </c>
      <c r="R137" s="43"/>
      <c r="S137" s="141" t="s">
        <v>102</v>
      </c>
      <c r="T137" s="141" t="s">
        <v>103</v>
      </c>
      <c r="U137" s="141" t="s">
        <v>104</v>
      </c>
      <c r="V137" s="141"/>
      <c r="W137" s="141" t="s">
        <v>15</v>
      </c>
      <c r="X137" s="142">
        <f>VLOOKUP(U137,Info!$D$3:$AR539,12,FALSE)</f>
        <v>36.99</v>
      </c>
      <c r="Y137" s="43"/>
    </row>
    <row r="138" spans="1:26" ht="17.399999999999999">
      <c r="A138" s="57" t="s">
        <v>135</v>
      </c>
      <c r="B138" s="57" t="s">
        <v>248</v>
      </c>
      <c r="C138" s="57" t="s">
        <v>249</v>
      </c>
      <c r="D138" s="57"/>
      <c r="E138" s="57" t="s">
        <v>15</v>
      </c>
      <c r="F138" s="35">
        <f>VLOOKUP(C138,Info!$D$3:$AR539,12,FALSE)</f>
        <v>0.73</v>
      </c>
      <c r="G138" s="36">
        <f t="shared" si="5"/>
        <v>15</v>
      </c>
      <c r="H138" s="47" t="str">
        <f t="shared" si="6"/>
        <v>Bonus</v>
      </c>
      <c r="I138" s="37"/>
      <c r="J138" s="61">
        <v>55</v>
      </c>
      <c r="K138" s="120"/>
      <c r="L138" s="120"/>
      <c r="M138" s="118"/>
      <c r="N138" s="9"/>
      <c r="O138" s="9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6" ht="18">
      <c r="A139" s="66" t="s">
        <v>340</v>
      </c>
      <c r="B139" s="66" t="s">
        <v>341</v>
      </c>
      <c r="C139" s="66">
        <v>7774204</v>
      </c>
      <c r="D139" s="33"/>
      <c r="E139" s="67" t="s">
        <v>15</v>
      </c>
      <c r="F139" s="35">
        <f>VLOOKUP(C139,Info!$D$3:$AR539,12,FALSE)</f>
        <v>5.41</v>
      </c>
      <c r="G139" s="36">
        <f t="shared" si="5"/>
        <v>15</v>
      </c>
      <c r="H139" s="47" t="str">
        <f t="shared" si="6"/>
        <v>Bonus</v>
      </c>
      <c r="I139" s="37"/>
      <c r="J139" s="38">
        <v>100</v>
      </c>
      <c r="K139" s="54"/>
      <c r="L139" s="54" t="s">
        <v>340</v>
      </c>
      <c r="M139" s="54" t="s">
        <v>341</v>
      </c>
      <c r="N139" s="54">
        <v>7774204</v>
      </c>
      <c r="O139" s="136"/>
      <c r="P139" s="56" t="s">
        <v>15</v>
      </c>
      <c r="Q139" s="113">
        <f>VLOOKUP(N139,Info!$D$3:$AR539,12,FALSE)</f>
        <v>5.41</v>
      </c>
      <c r="R139" s="43"/>
      <c r="S139" s="19" t="s">
        <v>100</v>
      </c>
      <c r="T139" s="19" t="s">
        <v>342</v>
      </c>
      <c r="U139" s="19" t="s">
        <v>343</v>
      </c>
      <c r="V139" s="19"/>
      <c r="W139" s="68" t="s">
        <v>15</v>
      </c>
      <c r="X139" s="69">
        <f>VLOOKUP(U139,Info!$D$3:$AR539,12,FALSE)</f>
        <v>2</v>
      </c>
      <c r="Y139" s="43"/>
    </row>
    <row r="140" spans="1:26" ht="17.399999999999999">
      <c r="A140" s="57" t="s">
        <v>327</v>
      </c>
      <c r="B140" s="57" t="s">
        <v>344</v>
      </c>
      <c r="C140" s="57" t="s">
        <v>345</v>
      </c>
      <c r="D140" s="57"/>
      <c r="E140" s="57" t="s">
        <v>2</v>
      </c>
      <c r="F140" s="35">
        <f>VLOOKUP(C140,Info!$D$3:$AR539,12,FALSE)</f>
        <v>9.14</v>
      </c>
      <c r="G140" s="36">
        <f t="shared" si="5"/>
        <v>100</v>
      </c>
      <c r="H140" s="47" t="str">
        <f t="shared" si="6"/>
        <v>Bonus</v>
      </c>
      <c r="I140" s="37"/>
      <c r="J140" s="61"/>
      <c r="K140" s="120"/>
      <c r="L140" s="120"/>
      <c r="M140" s="118"/>
      <c r="N140" s="9"/>
      <c r="O140" s="9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6" ht="18">
      <c r="A141" s="148" t="s">
        <v>255</v>
      </c>
      <c r="B141" s="148" t="s">
        <v>346</v>
      </c>
      <c r="C141" s="148">
        <v>8860012</v>
      </c>
      <c r="D141" s="11"/>
      <c r="E141" s="74" t="s">
        <v>15</v>
      </c>
      <c r="F141" s="35">
        <f>VLOOKUP(C141,Info!$D$3:$AR539,12,FALSE)</f>
        <v>0</v>
      </c>
      <c r="G141" s="36">
        <f t="shared" si="5"/>
        <v>15</v>
      </c>
      <c r="H141" s="47" t="str">
        <f t="shared" si="6"/>
        <v xml:space="preserve"> </v>
      </c>
      <c r="I141" s="37"/>
      <c r="J141" s="38">
        <v>98</v>
      </c>
      <c r="K141" s="148"/>
      <c r="L141" s="148"/>
      <c r="M141" s="41"/>
      <c r="N141" s="41"/>
      <c r="O141" s="41"/>
      <c r="P141" s="17"/>
      <c r="Q141" s="42"/>
      <c r="R141" s="43"/>
      <c r="S141" s="54"/>
      <c r="T141" s="17"/>
      <c r="U141" s="17"/>
      <c r="V141" s="17"/>
      <c r="W141" s="17"/>
      <c r="X141" s="83"/>
      <c r="Y141" s="43"/>
    </row>
    <row r="142" spans="1:26" ht="17.399999999999999">
      <c r="A142" s="11" t="s">
        <v>347</v>
      </c>
      <c r="B142" s="11" t="s">
        <v>348</v>
      </c>
      <c r="C142" s="11">
        <v>5796295</v>
      </c>
      <c r="D142" s="11"/>
      <c r="E142" s="12" t="s">
        <v>15</v>
      </c>
      <c r="F142" s="35">
        <f>VLOOKUP(C142,Info!$D$3:$AR539,12,FALSE)</f>
        <v>14.45</v>
      </c>
      <c r="G142" s="36">
        <f t="shared" si="5"/>
        <v>15</v>
      </c>
      <c r="H142" s="47" t="str">
        <f t="shared" si="6"/>
        <v>Bonus</v>
      </c>
      <c r="I142" s="37"/>
      <c r="J142" s="38">
        <v>100</v>
      </c>
      <c r="K142" s="11"/>
      <c r="L142" s="11"/>
      <c r="M142" s="17"/>
      <c r="N142" s="17"/>
      <c r="O142" s="9"/>
      <c r="P142" s="9"/>
      <c r="Q142" s="9"/>
      <c r="R142" s="9"/>
      <c r="S142" s="19" t="s">
        <v>219</v>
      </c>
      <c r="T142" s="19" t="s">
        <v>253</v>
      </c>
      <c r="U142" s="19" t="s">
        <v>254</v>
      </c>
      <c r="V142" s="19"/>
      <c r="W142" s="103" t="s">
        <v>15</v>
      </c>
      <c r="X142" s="69">
        <f>VLOOKUP(U142,Info!$D$3:$AR539,12,FALSE)</f>
        <v>2.93</v>
      </c>
      <c r="Y142" s="9"/>
      <c r="Z142" s="19"/>
    </row>
    <row r="143" spans="1:26" ht="18">
      <c r="A143" s="54" t="s">
        <v>349</v>
      </c>
      <c r="B143" s="54" t="s">
        <v>350</v>
      </c>
      <c r="C143" s="54">
        <v>7066193</v>
      </c>
      <c r="D143" s="136"/>
      <c r="E143" s="56" t="s">
        <v>263</v>
      </c>
      <c r="F143" s="35" t="e">
        <f>VLOOKUP(C143,Info!$D$3:$AR539,12,FALSE)</f>
        <v>#N/A</v>
      </c>
      <c r="G143" s="36">
        <f t="shared" si="5"/>
        <v>50</v>
      </c>
      <c r="H143" s="47" t="e">
        <f t="shared" si="6"/>
        <v>#N/A</v>
      </c>
      <c r="I143" s="37"/>
      <c r="J143" s="38">
        <v>100</v>
      </c>
      <c r="K143" s="54"/>
      <c r="L143" s="54" t="s">
        <v>349</v>
      </c>
      <c r="M143" s="54" t="s">
        <v>350</v>
      </c>
      <c r="N143" s="54">
        <v>7066193</v>
      </c>
      <c r="O143" s="136"/>
      <c r="P143" s="56" t="s">
        <v>263</v>
      </c>
      <c r="Q143" s="113" t="e">
        <f>VLOOKUP(N143,Info!$D$3:$AR539,12,FALSE)</f>
        <v>#N/A</v>
      </c>
      <c r="R143" s="43"/>
      <c r="S143" s="19" t="s">
        <v>231</v>
      </c>
      <c r="T143" s="19" t="s">
        <v>232</v>
      </c>
      <c r="U143" s="19" t="s">
        <v>233</v>
      </c>
      <c r="V143" s="19"/>
      <c r="W143" s="68" t="s">
        <v>15</v>
      </c>
      <c r="X143" s="69">
        <f>VLOOKUP(U143,Info!$D$3:$AR539,12,FALSE)</f>
        <v>9.92</v>
      </c>
      <c r="Y143" s="43"/>
    </row>
    <row r="144" spans="1:26" ht="18">
      <c r="A144" s="11" t="s">
        <v>351</v>
      </c>
      <c r="B144" s="11" t="s">
        <v>352</v>
      </c>
      <c r="C144" s="120">
        <v>5596840</v>
      </c>
      <c r="D144" s="11"/>
      <c r="E144" s="83" t="s">
        <v>15</v>
      </c>
      <c r="F144" s="35">
        <f>VLOOKUP(C144,Info!$D$3:$AR539,12,FALSE)</f>
        <v>5.81</v>
      </c>
      <c r="G144" s="36">
        <f t="shared" si="5"/>
        <v>15</v>
      </c>
      <c r="H144" s="47" t="str">
        <f t="shared" si="6"/>
        <v>Bonus</v>
      </c>
      <c r="I144" s="57"/>
      <c r="J144" s="61">
        <v>100</v>
      </c>
      <c r="K144" s="11"/>
      <c r="L144" s="11" t="s">
        <v>351</v>
      </c>
      <c r="M144" s="11" t="s">
        <v>352</v>
      </c>
      <c r="N144" s="120">
        <v>5596840</v>
      </c>
      <c r="O144" s="11"/>
      <c r="P144" s="83" t="s">
        <v>15</v>
      </c>
      <c r="Q144" s="113">
        <f>VLOOKUP(N144,Info!$D$3:$AR539,12,FALSE)</f>
        <v>5.81</v>
      </c>
      <c r="R144" s="43"/>
      <c r="S144" s="19" t="s">
        <v>277</v>
      </c>
      <c r="T144" s="19" t="s">
        <v>278</v>
      </c>
      <c r="U144" s="19" t="s">
        <v>279</v>
      </c>
      <c r="V144" s="19"/>
      <c r="W144" s="68" t="s">
        <v>15</v>
      </c>
      <c r="X144" s="69">
        <f>VLOOKUP(U144,Info!$D$3:$AR539,12,FALSE)</f>
        <v>26.61</v>
      </c>
      <c r="Y144" s="43"/>
    </row>
    <row r="145" spans="1:26" ht="18">
      <c r="A145" s="11" t="s">
        <v>192</v>
      </c>
      <c r="B145" s="11" t="s">
        <v>193</v>
      </c>
      <c r="C145" s="11" t="s">
        <v>194</v>
      </c>
      <c r="D145" s="11"/>
      <c r="E145" s="83" t="s">
        <v>15</v>
      </c>
      <c r="F145" s="35">
        <f>VLOOKUP(C145,Info!$D$3:$AR539,12,FALSE)</f>
        <v>3.55</v>
      </c>
      <c r="G145" s="36">
        <f t="shared" si="5"/>
        <v>15</v>
      </c>
      <c r="H145" s="47" t="str">
        <f t="shared" si="6"/>
        <v>Bonus</v>
      </c>
      <c r="I145" s="37"/>
      <c r="J145" s="38">
        <v>100</v>
      </c>
      <c r="K145" s="119"/>
      <c r="L145" s="119"/>
      <c r="M145" s="119"/>
      <c r="N145" s="9"/>
      <c r="O145" s="9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6" ht="18">
      <c r="A146" s="11" t="s">
        <v>76</v>
      </c>
      <c r="B146" s="11" t="s">
        <v>353</v>
      </c>
      <c r="C146" s="11" t="s">
        <v>354</v>
      </c>
      <c r="D146" s="11"/>
      <c r="E146" s="83" t="s">
        <v>2</v>
      </c>
      <c r="F146" s="35">
        <f>VLOOKUP(C146,Info!$D$3:$AR539,12,FALSE)</f>
        <v>0</v>
      </c>
      <c r="G146" s="36">
        <f t="shared" si="5"/>
        <v>100</v>
      </c>
      <c r="H146" s="47" t="str">
        <f t="shared" si="6"/>
        <v xml:space="preserve"> </v>
      </c>
      <c r="I146" s="37"/>
      <c r="J146" s="38"/>
      <c r="K146" s="11"/>
      <c r="L146" s="11"/>
      <c r="M146" s="17"/>
      <c r="N146" s="17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9"/>
    </row>
    <row r="147" spans="1:26" ht="18">
      <c r="A147" s="54" t="s">
        <v>33</v>
      </c>
      <c r="B147" s="54" t="s">
        <v>355</v>
      </c>
      <c r="C147" s="54">
        <v>7967918</v>
      </c>
      <c r="D147" s="136"/>
      <c r="E147" s="56" t="s">
        <v>356</v>
      </c>
      <c r="F147" s="35">
        <f>VLOOKUP(C147,Info!$D$3:$AR539,12,FALSE)</f>
        <v>4.8600000000000003</v>
      </c>
      <c r="G147" s="36">
        <f t="shared" si="5"/>
        <v>15</v>
      </c>
      <c r="H147" s="47" t="str">
        <f t="shared" si="6"/>
        <v>Bonus</v>
      </c>
      <c r="I147" s="37"/>
      <c r="J147" s="38">
        <v>100</v>
      </c>
      <c r="K147" s="54"/>
      <c r="L147" s="54" t="s">
        <v>33</v>
      </c>
      <c r="M147" s="54" t="s">
        <v>355</v>
      </c>
      <c r="N147" s="54">
        <v>7967918</v>
      </c>
      <c r="O147" s="136"/>
      <c r="P147" s="56" t="s">
        <v>356</v>
      </c>
      <c r="Q147" s="113">
        <f>VLOOKUP(N147,Info!$D$3:$AR539,12,FALSE)</f>
        <v>4.8600000000000003</v>
      </c>
      <c r="R147" s="43"/>
      <c r="S147" s="141" t="s">
        <v>33</v>
      </c>
      <c r="T147" s="141" t="s">
        <v>120</v>
      </c>
      <c r="U147" s="141" t="s">
        <v>121</v>
      </c>
      <c r="V147" s="141"/>
      <c r="W147" s="143" t="s">
        <v>15</v>
      </c>
      <c r="X147" s="142">
        <f>VLOOKUP(U147,Info!$D$3:$AR539,12,FALSE)</f>
        <v>59.94</v>
      </c>
      <c r="Y147" s="43"/>
    </row>
    <row r="148" spans="1:26" ht="18">
      <c r="A148" s="11" t="s">
        <v>149</v>
      </c>
      <c r="B148" s="11" t="s">
        <v>357</v>
      </c>
      <c r="C148" s="11">
        <v>4896877</v>
      </c>
      <c r="D148" s="11"/>
      <c r="E148" s="83" t="s">
        <v>15</v>
      </c>
      <c r="F148" s="35">
        <f>VLOOKUP(C148,Info!$D$3:$AR539,12,FALSE)</f>
        <v>6.48</v>
      </c>
      <c r="G148" s="36">
        <f t="shared" si="5"/>
        <v>15</v>
      </c>
      <c r="H148" s="47" t="str">
        <f t="shared" si="6"/>
        <v>Bonus</v>
      </c>
      <c r="I148" s="37"/>
      <c r="J148" s="38">
        <v>100</v>
      </c>
      <c r="K148" s="11"/>
      <c r="L148" s="11" t="s">
        <v>149</v>
      </c>
      <c r="M148" s="11" t="s">
        <v>357</v>
      </c>
      <c r="N148" s="11">
        <v>4896877</v>
      </c>
      <c r="O148" s="11"/>
      <c r="P148" s="83" t="s">
        <v>15</v>
      </c>
      <c r="Q148" s="113">
        <f>VLOOKUP(N148,Info!$D$3:$AR539,12,FALSE)</f>
        <v>6.48</v>
      </c>
      <c r="R148" s="43"/>
      <c r="S148" s="19" t="s">
        <v>130</v>
      </c>
      <c r="T148" s="19" t="s">
        <v>336</v>
      </c>
      <c r="U148" s="19" t="s">
        <v>337</v>
      </c>
      <c r="V148" s="19"/>
      <c r="W148" s="68" t="s">
        <v>15</v>
      </c>
      <c r="X148" s="69">
        <f>VLOOKUP(U148,Info!$D$3:$AR539,12,FALSE)</f>
        <v>19.36</v>
      </c>
      <c r="Y148" s="43"/>
    </row>
    <row r="149" spans="1:26" ht="15">
      <c r="A149" s="11"/>
      <c r="B149" s="11"/>
      <c r="C149" s="11"/>
      <c r="D149" s="11"/>
      <c r="E149" s="12"/>
      <c r="F149" s="13"/>
      <c r="G149" s="11"/>
      <c r="H149" s="17"/>
      <c r="I149" s="11"/>
      <c r="J149" s="11"/>
      <c r="K149" s="11"/>
      <c r="L149" s="11"/>
      <c r="M149" s="17"/>
      <c r="N149" s="17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9"/>
    </row>
    <row r="150" spans="1:26" ht="15">
      <c r="A150" s="11"/>
      <c r="B150" s="11"/>
      <c r="C150" s="11"/>
      <c r="D150" s="11"/>
      <c r="E150" s="12"/>
      <c r="F150" s="13"/>
      <c r="G150" s="11"/>
      <c r="H150" s="17"/>
      <c r="I150" s="11"/>
      <c r="J150" s="11"/>
      <c r="K150" s="11"/>
      <c r="L150" s="11"/>
      <c r="M150" s="17"/>
      <c r="N150" s="17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9"/>
    </row>
    <row r="151" spans="1:26" ht="15">
      <c r="A151" s="11"/>
      <c r="B151" s="11"/>
      <c r="C151" s="11"/>
      <c r="D151" s="11"/>
      <c r="E151" s="12"/>
      <c r="F151" s="13"/>
      <c r="G151" s="11"/>
      <c r="H151" s="17"/>
      <c r="I151" s="11"/>
      <c r="J151" s="11"/>
      <c r="K151" s="11"/>
      <c r="L151" s="11"/>
      <c r="M151" s="17"/>
      <c r="N151" s="17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9"/>
    </row>
    <row r="152" spans="1:26" ht="15">
      <c r="A152" s="11"/>
      <c r="B152" s="11"/>
      <c r="C152" s="11"/>
      <c r="D152" s="11"/>
      <c r="E152" s="12"/>
      <c r="F152" s="13"/>
      <c r="G152" s="11"/>
      <c r="H152" s="17"/>
      <c r="I152" s="11"/>
      <c r="J152" s="11"/>
      <c r="K152" s="11"/>
      <c r="L152" s="11"/>
      <c r="M152" s="17"/>
      <c r="N152" s="17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9"/>
    </row>
    <row r="153" spans="1:26" ht="15">
      <c r="A153" s="11"/>
      <c r="B153" s="11"/>
      <c r="C153" s="11"/>
      <c r="D153" s="11"/>
      <c r="E153" s="12"/>
      <c r="F153" s="13"/>
      <c r="G153" s="11"/>
      <c r="H153" s="17"/>
      <c r="I153" s="11"/>
      <c r="J153" s="11"/>
      <c r="K153" s="11"/>
      <c r="L153" s="11"/>
      <c r="M153" s="17"/>
      <c r="N153" s="17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9"/>
    </row>
    <row r="154" spans="1:26" ht="15">
      <c r="A154" s="11"/>
      <c r="B154" s="11"/>
      <c r="C154" s="11"/>
      <c r="D154" s="11"/>
      <c r="E154" s="12"/>
      <c r="F154" s="13"/>
      <c r="G154" s="11"/>
      <c r="H154" s="17"/>
      <c r="I154" s="11"/>
      <c r="J154" s="11"/>
      <c r="K154" s="11"/>
      <c r="L154" s="11"/>
      <c r="M154" s="17"/>
      <c r="N154" s="17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9"/>
    </row>
    <row r="155" spans="1:26" ht="15">
      <c r="A155" s="11"/>
      <c r="B155" s="11"/>
      <c r="C155" s="11"/>
      <c r="D155" s="11"/>
      <c r="E155" s="12"/>
      <c r="F155" s="13"/>
      <c r="G155" s="11"/>
      <c r="H155" s="17"/>
      <c r="I155" s="11"/>
      <c r="J155" s="11"/>
      <c r="K155" s="11"/>
      <c r="L155" s="11"/>
      <c r="M155" s="17"/>
      <c r="N155" s="17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9"/>
    </row>
    <row r="156" spans="1:26" ht="15">
      <c r="A156" s="11"/>
      <c r="B156" s="11"/>
      <c r="C156" s="11"/>
      <c r="D156" s="11"/>
      <c r="E156" s="12"/>
      <c r="F156" s="13"/>
      <c r="G156" s="11"/>
      <c r="H156" s="17"/>
      <c r="I156" s="11"/>
      <c r="J156" s="11"/>
      <c r="K156" s="11"/>
      <c r="L156" s="11"/>
      <c r="M156" s="17"/>
      <c r="N156" s="17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9"/>
    </row>
    <row r="157" spans="1:26" ht="15">
      <c r="A157" s="11"/>
      <c r="B157" s="11"/>
      <c r="C157" s="11"/>
      <c r="D157" s="11"/>
      <c r="E157" s="12"/>
      <c r="F157" s="13"/>
      <c r="G157" s="11"/>
      <c r="H157" s="17"/>
      <c r="I157" s="11"/>
      <c r="J157" s="11"/>
      <c r="K157" s="11"/>
      <c r="L157" s="11"/>
      <c r="M157" s="17"/>
      <c r="N157" s="17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9"/>
    </row>
    <row r="158" spans="1:26" ht="15">
      <c r="A158" s="11"/>
      <c r="B158" s="11"/>
      <c r="C158" s="11"/>
      <c r="D158" s="11"/>
      <c r="E158" s="12"/>
      <c r="F158" s="13"/>
      <c r="G158" s="11"/>
      <c r="H158" s="17"/>
      <c r="I158" s="11"/>
      <c r="J158" s="11"/>
      <c r="K158" s="11"/>
      <c r="L158" s="11"/>
      <c r="M158" s="17"/>
      <c r="N158" s="17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9"/>
    </row>
    <row r="159" spans="1:26" ht="15">
      <c r="A159" s="11"/>
      <c r="B159" s="11"/>
      <c r="C159" s="11"/>
      <c r="D159" s="11"/>
      <c r="E159" s="12"/>
      <c r="F159" s="13"/>
      <c r="G159" s="11"/>
      <c r="H159" s="17"/>
      <c r="I159" s="11"/>
      <c r="J159" s="11"/>
      <c r="K159" s="11"/>
      <c r="L159" s="11"/>
      <c r="M159" s="17"/>
      <c r="N159" s="17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9"/>
    </row>
    <row r="160" spans="1:26" ht="15">
      <c r="A160" s="11"/>
      <c r="B160" s="11"/>
      <c r="C160" s="11"/>
      <c r="D160" s="11"/>
      <c r="E160" s="12"/>
      <c r="F160" s="13"/>
      <c r="G160" s="11"/>
      <c r="H160" s="17"/>
      <c r="I160" s="11"/>
      <c r="J160" s="11"/>
      <c r="K160" s="11"/>
      <c r="L160" s="11"/>
      <c r="M160" s="17"/>
      <c r="N160" s="17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9"/>
    </row>
    <row r="161" spans="1:26" ht="15">
      <c r="A161" s="11"/>
      <c r="B161" s="11"/>
      <c r="C161" s="11"/>
      <c r="D161" s="11"/>
      <c r="E161" s="12"/>
      <c r="F161" s="13"/>
      <c r="G161" s="11"/>
      <c r="H161" s="17"/>
      <c r="I161" s="11"/>
      <c r="J161" s="11"/>
      <c r="K161" s="11"/>
      <c r="L161" s="11"/>
      <c r="M161" s="17"/>
      <c r="N161" s="17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9"/>
    </row>
    <row r="162" spans="1:26" ht="15">
      <c r="A162" s="11"/>
      <c r="B162" s="11"/>
      <c r="C162" s="11"/>
      <c r="D162" s="11"/>
      <c r="E162" s="12"/>
      <c r="F162" s="13"/>
      <c r="G162" s="11"/>
      <c r="H162" s="17"/>
      <c r="I162" s="11"/>
      <c r="J162" s="11"/>
      <c r="K162" s="11"/>
      <c r="L162" s="11"/>
      <c r="M162" s="17"/>
      <c r="N162" s="17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9"/>
    </row>
    <row r="163" spans="1:26" ht="15">
      <c r="A163" s="11"/>
      <c r="B163" s="11"/>
      <c r="C163" s="11"/>
      <c r="D163" s="11"/>
      <c r="E163" s="12"/>
      <c r="F163" s="13"/>
      <c r="G163" s="11"/>
      <c r="H163" s="17"/>
      <c r="I163" s="11"/>
      <c r="J163" s="11"/>
      <c r="K163" s="11"/>
      <c r="L163" s="11"/>
      <c r="M163" s="17"/>
      <c r="N163" s="17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9"/>
    </row>
    <row r="164" spans="1:26" ht="15">
      <c r="A164" s="11"/>
      <c r="B164" s="11"/>
      <c r="C164" s="11"/>
      <c r="D164" s="11"/>
      <c r="E164" s="12"/>
      <c r="F164" s="13"/>
      <c r="G164" s="11"/>
      <c r="H164" s="17"/>
      <c r="I164" s="11"/>
      <c r="J164" s="11"/>
      <c r="K164" s="11"/>
      <c r="L164" s="11"/>
      <c r="M164" s="17"/>
      <c r="N164" s="17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9"/>
    </row>
    <row r="165" spans="1:26" ht="15">
      <c r="A165" s="11"/>
      <c r="B165" s="11"/>
      <c r="C165" s="11"/>
      <c r="D165" s="11"/>
      <c r="E165" s="12"/>
      <c r="F165" s="13"/>
      <c r="G165" s="11"/>
      <c r="H165" s="17"/>
      <c r="I165" s="11"/>
      <c r="J165" s="11"/>
      <c r="K165" s="11"/>
      <c r="L165" s="11"/>
      <c r="M165" s="17"/>
      <c r="N165" s="17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9"/>
    </row>
    <row r="166" spans="1:26" ht="15">
      <c r="A166" s="11"/>
      <c r="B166" s="11"/>
      <c r="C166" s="11"/>
      <c r="D166" s="11"/>
      <c r="E166" s="12"/>
      <c r="F166" s="13"/>
      <c r="G166" s="11"/>
      <c r="H166" s="17"/>
      <c r="I166" s="11"/>
      <c r="J166" s="11"/>
      <c r="K166" s="11"/>
      <c r="L166" s="11"/>
      <c r="M166" s="17"/>
      <c r="N166" s="17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9"/>
    </row>
    <row r="167" spans="1:26" ht="15">
      <c r="A167" s="11"/>
      <c r="B167" s="11"/>
      <c r="C167" s="11"/>
      <c r="D167" s="11"/>
      <c r="E167" s="12"/>
      <c r="F167" s="13"/>
      <c r="G167" s="11"/>
      <c r="H167" s="17"/>
      <c r="I167" s="11"/>
      <c r="J167" s="11"/>
      <c r="K167" s="11"/>
      <c r="L167" s="11"/>
      <c r="M167" s="17"/>
      <c r="N167" s="17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9"/>
    </row>
    <row r="168" spans="1:26" ht="15">
      <c r="A168" s="11"/>
      <c r="B168" s="11"/>
      <c r="C168" s="11"/>
      <c r="D168" s="11"/>
      <c r="E168" s="12"/>
      <c r="F168" s="13"/>
      <c r="G168" s="11"/>
      <c r="H168" s="17"/>
      <c r="I168" s="11"/>
      <c r="J168" s="11"/>
      <c r="K168" s="11"/>
      <c r="L168" s="11"/>
      <c r="M168" s="17"/>
      <c r="N168" s="17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9"/>
    </row>
    <row r="169" spans="1:26" ht="15">
      <c r="A169" s="11"/>
      <c r="B169" s="11"/>
      <c r="C169" s="11"/>
      <c r="D169" s="11"/>
      <c r="E169" s="12"/>
      <c r="F169" s="13"/>
      <c r="G169" s="11"/>
      <c r="H169" s="17"/>
      <c r="I169" s="11"/>
      <c r="J169" s="11"/>
      <c r="K169" s="11"/>
      <c r="L169" s="11"/>
      <c r="M169" s="17"/>
      <c r="N169" s="17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9"/>
    </row>
    <row r="170" spans="1:26" ht="15">
      <c r="A170" s="11"/>
      <c r="B170" s="11"/>
      <c r="C170" s="11"/>
      <c r="D170" s="11"/>
      <c r="E170" s="12"/>
      <c r="F170" s="13"/>
      <c r="G170" s="11"/>
      <c r="H170" s="17"/>
      <c r="I170" s="11"/>
      <c r="J170" s="11"/>
      <c r="K170" s="11"/>
      <c r="L170" s="11"/>
      <c r="M170" s="17"/>
      <c r="N170" s="17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9"/>
    </row>
    <row r="171" spans="1:26" ht="15">
      <c r="A171" s="11"/>
      <c r="B171" s="11"/>
      <c r="C171" s="11"/>
      <c r="D171" s="11"/>
      <c r="E171" s="12"/>
      <c r="F171" s="13"/>
      <c r="G171" s="11"/>
      <c r="H171" s="17"/>
      <c r="I171" s="11"/>
      <c r="J171" s="11"/>
      <c r="K171" s="11"/>
      <c r="L171" s="11"/>
      <c r="M171" s="17"/>
      <c r="N171" s="17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9"/>
    </row>
    <row r="172" spans="1:26" ht="15">
      <c r="A172" s="11"/>
      <c r="B172" s="11"/>
      <c r="C172" s="11"/>
      <c r="D172" s="11"/>
      <c r="E172" s="12"/>
      <c r="F172" s="13"/>
      <c r="G172" s="11"/>
      <c r="H172" s="17"/>
      <c r="I172" s="11"/>
      <c r="J172" s="11"/>
      <c r="K172" s="11"/>
      <c r="L172" s="11"/>
      <c r="M172" s="17"/>
      <c r="N172" s="17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9"/>
    </row>
    <row r="173" spans="1:26" ht="15">
      <c r="A173" s="11"/>
      <c r="B173" s="11"/>
      <c r="C173" s="11"/>
      <c r="D173" s="11"/>
      <c r="E173" s="12"/>
      <c r="F173" s="13"/>
      <c r="G173" s="11"/>
      <c r="H173" s="17"/>
      <c r="I173" s="11"/>
      <c r="J173" s="11"/>
      <c r="K173" s="11"/>
      <c r="L173" s="11"/>
      <c r="M173" s="17"/>
      <c r="N173" s="17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9"/>
    </row>
    <row r="174" spans="1:26" ht="15">
      <c r="A174" s="11"/>
      <c r="B174" s="11"/>
      <c r="C174" s="11"/>
      <c r="D174" s="11"/>
      <c r="E174" s="12"/>
      <c r="F174" s="13"/>
      <c r="G174" s="11"/>
      <c r="H174" s="17"/>
      <c r="I174" s="11"/>
      <c r="J174" s="11"/>
      <c r="K174" s="11"/>
      <c r="L174" s="11"/>
      <c r="M174" s="17"/>
      <c r="N174" s="17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9"/>
    </row>
    <row r="175" spans="1:26" ht="15">
      <c r="A175" s="11"/>
      <c r="B175" s="11"/>
      <c r="C175" s="11"/>
      <c r="D175" s="11"/>
      <c r="E175" s="12"/>
      <c r="F175" s="13"/>
      <c r="G175" s="11"/>
      <c r="H175" s="17"/>
      <c r="I175" s="11"/>
      <c r="J175" s="11"/>
      <c r="K175" s="11"/>
      <c r="L175" s="11"/>
      <c r="M175" s="17"/>
      <c r="N175" s="17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9"/>
    </row>
    <row r="176" spans="1:26" ht="15">
      <c r="A176" s="11"/>
      <c r="B176" s="11"/>
      <c r="C176" s="11"/>
      <c r="D176" s="11"/>
      <c r="E176" s="12"/>
      <c r="F176" s="13"/>
      <c r="G176" s="11"/>
      <c r="H176" s="17"/>
      <c r="I176" s="11"/>
      <c r="J176" s="11"/>
      <c r="K176" s="11"/>
      <c r="L176" s="11"/>
      <c r="M176" s="17"/>
      <c r="N176" s="17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9"/>
    </row>
    <row r="177" spans="1:26" ht="15">
      <c r="A177" s="11"/>
      <c r="B177" s="11"/>
      <c r="C177" s="11"/>
      <c r="D177" s="11"/>
      <c r="E177" s="12"/>
      <c r="F177" s="13"/>
      <c r="G177" s="11"/>
      <c r="H177" s="17"/>
      <c r="I177" s="11"/>
      <c r="J177" s="11"/>
      <c r="K177" s="11"/>
      <c r="L177" s="11"/>
      <c r="M177" s="17"/>
      <c r="N177" s="17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9"/>
    </row>
    <row r="178" spans="1:26" ht="15">
      <c r="A178" s="11"/>
      <c r="B178" s="11"/>
      <c r="C178" s="11"/>
      <c r="D178" s="11"/>
      <c r="E178" s="12"/>
      <c r="F178" s="13"/>
      <c r="G178" s="11"/>
      <c r="H178" s="17"/>
      <c r="I178" s="11"/>
      <c r="J178" s="11"/>
      <c r="K178" s="11"/>
      <c r="L178" s="11"/>
      <c r="M178" s="17"/>
      <c r="N178" s="17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9"/>
    </row>
    <row r="179" spans="1:26" ht="15">
      <c r="A179" s="11"/>
      <c r="B179" s="11"/>
      <c r="C179" s="11"/>
      <c r="D179" s="11"/>
      <c r="E179" s="12"/>
      <c r="F179" s="13"/>
      <c r="G179" s="11"/>
      <c r="H179" s="17"/>
      <c r="I179" s="11"/>
      <c r="J179" s="11"/>
      <c r="K179" s="11"/>
      <c r="L179" s="11"/>
      <c r="M179" s="17"/>
      <c r="N179" s="17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9"/>
    </row>
    <row r="180" spans="1:26" ht="15">
      <c r="A180" s="11"/>
      <c r="B180" s="11"/>
      <c r="C180" s="11"/>
      <c r="D180" s="11"/>
      <c r="E180" s="12"/>
      <c r="F180" s="13"/>
      <c r="G180" s="11"/>
      <c r="H180" s="17"/>
      <c r="I180" s="11"/>
      <c r="J180" s="11"/>
      <c r="K180" s="11"/>
      <c r="L180" s="11"/>
      <c r="M180" s="17"/>
      <c r="N180" s="17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9"/>
    </row>
    <row r="181" spans="1:26" ht="15">
      <c r="A181" s="11"/>
      <c r="B181" s="11"/>
      <c r="C181" s="11"/>
      <c r="D181" s="11"/>
      <c r="E181" s="12"/>
      <c r="F181" s="13"/>
      <c r="G181" s="11"/>
      <c r="H181" s="17"/>
      <c r="I181" s="11"/>
      <c r="J181" s="11"/>
      <c r="K181" s="11"/>
      <c r="L181" s="11"/>
      <c r="M181" s="17"/>
      <c r="N181" s="17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9"/>
    </row>
    <row r="182" spans="1:26" ht="15">
      <c r="A182" s="11"/>
      <c r="B182" s="11"/>
      <c r="C182" s="11"/>
      <c r="D182" s="11"/>
      <c r="E182" s="12"/>
      <c r="F182" s="13"/>
      <c r="G182" s="11"/>
      <c r="H182" s="17"/>
      <c r="I182" s="11"/>
      <c r="J182" s="11"/>
      <c r="K182" s="11"/>
      <c r="L182" s="11"/>
      <c r="M182" s="17"/>
      <c r="N182" s="17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9"/>
    </row>
    <row r="183" spans="1:26" ht="15">
      <c r="A183" s="11"/>
      <c r="B183" s="11"/>
      <c r="C183" s="11"/>
      <c r="D183" s="11"/>
      <c r="E183" s="12"/>
      <c r="F183" s="13"/>
      <c r="G183" s="11"/>
      <c r="H183" s="17"/>
      <c r="I183" s="11"/>
      <c r="J183" s="11"/>
      <c r="K183" s="11"/>
      <c r="L183" s="11"/>
      <c r="M183" s="17"/>
      <c r="N183" s="17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9"/>
    </row>
    <row r="184" spans="1:26" ht="15">
      <c r="A184" s="11"/>
      <c r="B184" s="11"/>
      <c r="C184" s="11"/>
      <c r="D184" s="11"/>
      <c r="E184" s="12"/>
      <c r="F184" s="13"/>
      <c r="G184" s="11"/>
      <c r="H184" s="17"/>
      <c r="I184" s="11"/>
      <c r="J184" s="11"/>
      <c r="K184" s="11"/>
      <c r="L184" s="11"/>
      <c r="M184" s="17"/>
      <c r="N184" s="17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9"/>
    </row>
    <row r="185" spans="1:26" ht="15">
      <c r="A185" s="11"/>
      <c r="B185" s="11"/>
      <c r="C185" s="11"/>
      <c r="D185" s="11"/>
      <c r="E185" s="12"/>
      <c r="F185" s="13"/>
      <c r="G185" s="11"/>
      <c r="H185" s="17"/>
      <c r="I185" s="11"/>
      <c r="J185" s="11"/>
      <c r="K185" s="11"/>
      <c r="L185" s="11"/>
      <c r="M185" s="17"/>
      <c r="N185" s="17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9"/>
    </row>
    <row r="186" spans="1:26" ht="15">
      <c r="A186" s="11"/>
      <c r="B186" s="11"/>
      <c r="C186" s="11"/>
      <c r="D186" s="11"/>
      <c r="E186" s="12"/>
      <c r="F186" s="13"/>
      <c r="G186" s="11"/>
      <c r="H186" s="17"/>
      <c r="I186" s="11"/>
      <c r="J186" s="11"/>
      <c r="K186" s="11"/>
      <c r="L186" s="11"/>
      <c r="M186" s="17"/>
      <c r="N186" s="17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9"/>
    </row>
    <row r="187" spans="1:26" ht="15">
      <c r="A187" s="11"/>
      <c r="B187" s="11"/>
      <c r="C187" s="11"/>
      <c r="D187" s="11"/>
      <c r="E187" s="12"/>
      <c r="F187" s="13"/>
      <c r="G187" s="11"/>
      <c r="H187" s="17"/>
      <c r="I187" s="11"/>
      <c r="J187" s="11"/>
      <c r="K187" s="11"/>
      <c r="L187" s="11"/>
      <c r="M187" s="17"/>
      <c r="N187" s="17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9"/>
    </row>
    <row r="188" spans="1:26" ht="15">
      <c r="A188" s="11"/>
      <c r="B188" s="11"/>
      <c r="C188" s="11"/>
      <c r="D188" s="11"/>
      <c r="E188" s="12"/>
      <c r="F188" s="13"/>
      <c r="G188" s="11"/>
      <c r="H188" s="17"/>
      <c r="I188" s="11"/>
      <c r="J188" s="11"/>
      <c r="K188" s="11"/>
      <c r="L188" s="11"/>
      <c r="M188" s="17"/>
      <c r="N188" s="17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9"/>
    </row>
    <row r="189" spans="1:26" ht="15">
      <c r="A189" s="11"/>
      <c r="B189" s="11"/>
      <c r="C189" s="11"/>
      <c r="D189" s="11"/>
      <c r="E189" s="12"/>
      <c r="F189" s="13"/>
      <c r="G189" s="11"/>
      <c r="H189" s="17"/>
      <c r="I189" s="11"/>
      <c r="J189" s="11"/>
      <c r="K189" s="11"/>
      <c r="L189" s="11"/>
      <c r="M189" s="17"/>
      <c r="N189" s="17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9"/>
    </row>
    <row r="190" spans="1:26" ht="15">
      <c r="A190" s="11"/>
      <c r="B190" s="11"/>
      <c r="C190" s="11"/>
      <c r="D190" s="11"/>
      <c r="E190" s="12"/>
      <c r="F190" s="13"/>
      <c r="G190" s="11"/>
      <c r="H190" s="17"/>
      <c r="I190" s="11"/>
      <c r="J190" s="11"/>
      <c r="K190" s="11"/>
      <c r="L190" s="11"/>
      <c r="M190" s="17"/>
      <c r="N190" s="17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9"/>
    </row>
    <row r="191" spans="1:26" ht="15">
      <c r="A191" s="11"/>
      <c r="B191" s="11"/>
      <c r="C191" s="11"/>
      <c r="D191" s="11"/>
      <c r="E191" s="12"/>
      <c r="F191" s="13"/>
      <c r="G191" s="11"/>
      <c r="H191" s="17"/>
      <c r="I191" s="11"/>
      <c r="J191" s="11"/>
      <c r="K191" s="11"/>
      <c r="L191" s="11"/>
      <c r="M191" s="17"/>
      <c r="N191" s="17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9"/>
    </row>
    <row r="192" spans="1:26" ht="15">
      <c r="A192" s="11"/>
      <c r="B192" s="11"/>
      <c r="C192" s="11"/>
      <c r="D192" s="11"/>
      <c r="E192" s="12"/>
      <c r="F192" s="13"/>
      <c r="G192" s="11"/>
      <c r="H192" s="17"/>
      <c r="I192" s="11"/>
      <c r="J192" s="11"/>
      <c r="K192" s="11"/>
      <c r="L192" s="11"/>
      <c r="M192" s="17"/>
      <c r="N192" s="17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9"/>
    </row>
    <row r="193" spans="1:26" ht="15">
      <c r="A193" s="11"/>
      <c r="B193" s="11"/>
      <c r="C193" s="11"/>
      <c r="D193" s="11"/>
      <c r="E193" s="12"/>
      <c r="F193" s="13"/>
      <c r="G193" s="11"/>
      <c r="H193" s="17"/>
      <c r="I193" s="11"/>
      <c r="J193" s="11"/>
      <c r="K193" s="11"/>
      <c r="L193" s="11"/>
      <c r="M193" s="17"/>
      <c r="N193" s="17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9"/>
    </row>
    <row r="194" spans="1:26" ht="15">
      <c r="A194" s="11"/>
      <c r="B194" s="11"/>
      <c r="C194" s="11"/>
      <c r="D194" s="11"/>
      <c r="E194" s="12"/>
      <c r="F194" s="13"/>
      <c r="G194" s="11"/>
      <c r="H194" s="17"/>
      <c r="I194" s="11"/>
      <c r="J194" s="11"/>
      <c r="K194" s="11"/>
      <c r="L194" s="11"/>
      <c r="M194" s="17"/>
      <c r="N194" s="17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9"/>
    </row>
    <row r="195" spans="1:26" ht="15">
      <c r="A195" s="11"/>
      <c r="B195" s="11"/>
      <c r="C195" s="11"/>
      <c r="D195" s="11"/>
      <c r="E195" s="12"/>
      <c r="F195" s="13"/>
      <c r="G195" s="11"/>
      <c r="H195" s="17"/>
      <c r="I195" s="11"/>
      <c r="J195" s="11"/>
      <c r="K195" s="11"/>
      <c r="L195" s="11"/>
      <c r="M195" s="17"/>
      <c r="N195" s="17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9"/>
    </row>
    <row r="196" spans="1:26" ht="15">
      <c r="A196" s="11"/>
      <c r="B196" s="11"/>
      <c r="C196" s="11"/>
      <c r="D196" s="11"/>
      <c r="E196" s="12"/>
      <c r="F196" s="13"/>
      <c r="G196" s="11"/>
      <c r="H196" s="17"/>
      <c r="I196" s="11"/>
      <c r="J196" s="11"/>
      <c r="K196" s="11"/>
      <c r="L196" s="11"/>
      <c r="M196" s="17"/>
      <c r="N196" s="17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9"/>
    </row>
    <row r="197" spans="1:26" ht="15">
      <c r="A197" s="11"/>
      <c r="B197" s="11"/>
      <c r="C197" s="11"/>
      <c r="D197" s="11"/>
      <c r="E197" s="12"/>
      <c r="F197" s="13"/>
      <c r="G197" s="11"/>
      <c r="H197" s="17"/>
      <c r="I197" s="11"/>
      <c r="J197" s="11"/>
      <c r="K197" s="11"/>
      <c r="L197" s="11"/>
      <c r="M197" s="17"/>
      <c r="N197" s="17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9"/>
    </row>
    <row r="198" spans="1:26" ht="15">
      <c r="A198" s="11"/>
      <c r="B198" s="11"/>
      <c r="C198" s="11"/>
      <c r="D198" s="11"/>
      <c r="E198" s="12"/>
      <c r="F198" s="13"/>
      <c r="G198" s="11"/>
      <c r="H198" s="17"/>
      <c r="I198" s="11"/>
      <c r="J198" s="11"/>
      <c r="K198" s="11"/>
      <c r="L198" s="11"/>
      <c r="M198" s="17"/>
      <c r="N198" s="17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9"/>
    </row>
    <row r="199" spans="1:26" ht="15">
      <c r="A199" s="11"/>
      <c r="B199" s="11"/>
      <c r="C199" s="11"/>
      <c r="D199" s="11"/>
      <c r="E199" s="12"/>
      <c r="F199" s="13"/>
      <c r="G199" s="11"/>
      <c r="H199" s="17"/>
      <c r="I199" s="11"/>
      <c r="J199" s="11"/>
      <c r="K199" s="11"/>
      <c r="L199" s="11"/>
      <c r="M199" s="17"/>
      <c r="N199" s="17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9"/>
    </row>
    <row r="200" spans="1:26" ht="15">
      <c r="A200" s="11"/>
      <c r="B200" s="11"/>
      <c r="C200" s="11"/>
      <c r="D200" s="11"/>
      <c r="E200" s="12"/>
      <c r="F200" s="13"/>
      <c r="G200" s="11"/>
      <c r="H200" s="17"/>
      <c r="I200" s="11"/>
      <c r="J200" s="11"/>
      <c r="K200" s="11"/>
      <c r="L200" s="11"/>
      <c r="M200" s="17"/>
      <c r="N200" s="17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9"/>
    </row>
    <row r="201" spans="1:26" ht="15">
      <c r="A201" s="11"/>
      <c r="B201" s="11"/>
      <c r="C201" s="11"/>
      <c r="D201" s="11"/>
      <c r="E201" s="12"/>
      <c r="F201" s="13"/>
      <c r="G201" s="11"/>
      <c r="H201" s="17"/>
      <c r="I201" s="11"/>
      <c r="J201" s="11"/>
      <c r="K201" s="11"/>
      <c r="L201" s="11"/>
      <c r="M201" s="17"/>
      <c r="N201" s="17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9"/>
    </row>
    <row r="202" spans="1:26" ht="15">
      <c r="A202" s="11"/>
      <c r="B202" s="11"/>
      <c r="C202" s="11"/>
      <c r="D202" s="11"/>
      <c r="E202" s="12"/>
      <c r="F202" s="13"/>
      <c r="G202" s="11"/>
      <c r="H202" s="17"/>
      <c r="I202" s="11"/>
      <c r="J202" s="11"/>
      <c r="K202" s="11"/>
      <c r="L202" s="11"/>
      <c r="M202" s="17"/>
      <c r="N202" s="17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9"/>
    </row>
    <row r="203" spans="1:26" ht="15">
      <c r="A203" s="11"/>
      <c r="B203" s="11"/>
      <c r="C203" s="11"/>
      <c r="D203" s="11"/>
      <c r="E203" s="12"/>
      <c r="F203" s="13"/>
      <c r="G203" s="11"/>
      <c r="H203" s="17"/>
      <c r="I203" s="11"/>
      <c r="J203" s="11"/>
      <c r="K203" s="11"/>
      <c r="L203" s="11"/>
      <c r="M203" s="17"/>
      <c r="N203" s="17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9"/>
    </row>
    <row r="204" spans="1:26" ht="15">
      <c r="A204" s="11"/>
      <c r="B204" s="11"/>
      <c r="C204" s="11"/>
      <c r="D204" s="11"/>
      <c r="E204" s="12"/>
      <c r="F204" s="13"/>
      <c r="G204" s="11"/>
      <c r="H204" s="17"/>
      <c r="I204" s="11"/>
      <c r="J204" s="11"/>
      <c r="K204" s="11"/>
      <c r="L204" s="11"/>
      <c r="M204" s="17"/>
      <c r="N204" s="17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9"/>
    </row>
    <row r="205" spans="1:26" ht="15">
      <c r="A205" s="11"/>
      <c r="B205" s="11"/>
      <c r="C205" s="11"/>
      <c r="D205" s="11"/>
      <c r="E205" s="12"/>
      <c r="F205" s="13"/>
      <c r="G205" s="11"/>
      <c r="H205" s="17"/>
      <c r="I205" s="11"/>
      <c r="J205" s="11"/>
      <c r="K205" s="11"/>
      <c r="L205" s="11"/>
      <c r="M205" s="17"/>
      <c r="N205" s="17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9"/>
    </row>
    <row r="206" spans="1:26" ht="15">
      <c r="A206" s="11"/>
      <c r="B206" s="11"/>
      <c r="C206" s="11"/>
      <c r="D206" s="11"/>
      <c r="E206" s="12"/>
      <c r="F206" s="13"/>
      <c r="G206" s="11"/>
      <c r="H206" s="17"/>
      <c r="I206" s="11"/>
      <c r="J206" s="11"/>
      <c r="K206" s="11"/>
      <c r="L206" s="11"/>
      <c r="M206" s="17"/>
      <c r="N206" s="17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9"/>
    </row>
    <row r="207" spans="1:26" ht="15">
      <c r="A207" s="11"/>
      <c r="B207" s="11"/>
      <c r="C207" s="11"/>
      <c r="D207" s="11"/>
      <c r="E207" s="12"/>
      <c r="F207" s="13"/>
      <c r="G207" s="11"/>
      <c r="H207" s="17"/>
      <c r="I207" s="11"/>
      <c r="J207" s="11"/>
      <c r="K207" s="11"/>
      <c r="L207" s="11"/>
      <c r="M207" s="17"/>
      <c r="N207" s="17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9"/>
    </row>
    <row r="208" spans="1:26" ht="15">
      <c r="A208" s="11"/>
      <c r="B208" s="11"/>
      <c r="C208" s="11"/>
      <c r="D208" s="11"/>
      <c r="E208" s="12"/>
      <c r="F208" s="13"/>
      <c r="G208" s="11"/>
      <c r="H208" s="17"/>
      <c r="I208" s="11"/>
      <c r="J208" s="11"/>
      <c r="K208" s="11"/>
      <c r="L208" s="11"/>
      <c r="M208" s="17"/>
      <c r="N208" s="17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9"/>
    </row>
    <row r="209" spans="1:26" ht="15">
      <c r="A209" s="11"/>
      <c r="B209" s="11"/>
      <c r="C209" s="11"/>
      <c r="D209" s="11"/>
      <c r="E209" s="12"/>
      <c r="F209" s="13"/>
      <c r="G209" s="11"/>
      <c r="H209" s="17"/>
      <c r="I209" s="11"/>
      <c r="J209" s="11"/>
      <c r="K209" s="11"/>
      <c r="L209" s="11"/>
      <c r="M209" s="17"/>
      <c r="N209" s="17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9"/>
    </row>
    <row r="210" spans="1:26" ht="15">
      <c r="A210" s="11"/>
      <c r="B210" s="11"/>
      <c r="C210" s="11"/>
      <c r="D210" s="11"/>
      <c r="E210" s="12"/>
      <c r="F210" s="13"/>
      <c r="G210" s="11"/>
      <c r="H210" s="17"/>
      <c r="I210" s="11"/>
      <c r="J210" s="11"/>
      <c r="K210" s="11"/>
      <c r="L210" s="11"/>
      <c r="M210" s="17"/>
      <c r="N210" s="17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9"/>
    </row>
    <row r="211" spans="1:26" ht="15">
      <c r="A211" s="11"/>
      <c r="B211" s="11"/>
      <c r="C211" s="11"/>
      <c r="D211" s="11"/>
      <c r="E211" s="12"/>
      <c r="F211" s="13"/>
      <c r="G211" s="11"/>
      <c r="H211" s="17"/>
      <c r="I211" s="11"/>
      <c r="J211" s="11"/>
      <c r="K211" s="11"/>
      <c r="L211" s="11"/>
      <c r="M211" s="17"/>
      <c r="N211" s="17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9"/>
    </row>
    <row r="212" spans="1:26" ht="15">
      <c r="A212" s="11"/>
      <c r="B212" s="11"/>
      <c r="C212" s="11"/>
      <c r="D212" s="11"/>
      <c r="E212" s="12"/>
      <c r="F212" s="13"/>
      <c r="G212" s="11"/>
      <c r="H212" s="17"/>
      <c r="I212" s="11"/>
      <c r="J212" s="11"/>
      <c r="K212" s="11"/>
      <c r="L212" s="11"/>
      <c r="M212" s="17"/>
      <c r="N212" s="17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9"/>
    </row>
    <row r="213" spans="1:26" ht="15">
      <c r="A213" s="11"/>
      <c r="B213" s="11"/>
      <c r="C213" s="11"/>
      <c r="D213" s="11"/>
      <c r="E213" s="12"/>
      <c r="F213" s="13"/>
      <c r="G213" s="11"/>
      <c r="H213" s="17"/>
      <c r="I213" s="11"/>
      <c r="J213" s="11"/>
      <c r="K213" s="11"/>
      <c r="L213" s="11"/>
      <c r="M213" s="17"/>
      <c r="N213" s="17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9"/>
    </row>
    <row r="214" spans="1:26" ht="15">
      <c r="A214" s="11"/>
      <c r="B214" s="11"/>
      <c r="C214" s="11"/>
      <c r="D214" s="11"/>
      <c r="E214" s="12"/>
      <c r="F214" s="13"/>
      <c r="G214" s="11"/>
      <c r="H214" s="17"/>
      <c r="I214" s="11"/>
      <c r="J214" s="11"/>
      <c r="K214" s="11"/>
      <c r="L214" s="11"/>
      <c r="M214" s="17"/>
      <c r="N214" s="17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9"/>
    </row>
    <row r="215" spans="1:26" ht="15">
      <c r="A215" s="11"/>
      <c r="B215" s="11"/>
      <c r="C215" s="11"/>
      <c r="D215" s="11"/>
      <c r="E215" s="12"/>
      <c r="F215" s="13"/>
      <c r="G215" s="11"/>
      <c r="H215" s="17"/>
      <c r="I215" s="11"/>
      <c r="J215" s="11"/>
      <c r="K215" s="11"/>
      <c r="L215" s="11"/>
      <c r="M215" s="17"/>
      <c r="N215" s="17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9"/>
    </row>
    <row r="216" spans="1:26" ht="15">
      <c r="A216" s="11"/>
      <c r="B216" s="11"/>
      <c r="C216" s="11"/>
      <c r="D216" s="11"/>
      <c r="E216" s="12"/>
      <c r="F216" s="13"/>
      <c r="G216" s="11"/>
      <c r="H216" s="17"/>
      <c r="I216" s="11"/>
      <c r="J216" s="11"/>
      <c r="K216" s="11"/>
      <c r="L216" s="11"/>
      <c r="M216" s="17"/>
      <c r="N216" s="17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9"/>
    </row>
    <row r="217" spans="1:26" ht="15">
      <c r="A217" s="11"/>
      <c r="B217" s="11"/>
      <c r="C217" s="11"/>
      <c r="D217" s="11"/>
      <c r="E217" s="12"/>
      <c r="F217" s="13"/>
      <c r="G217" s="11"/>
      <c r="H217" s="17"/>
      <c r="I217" s="11"/>
      <c r="J217" s="11"/>
      <c r="K217" s="11"/>
      <c r="L217" s="11"/>
      <c r="M217" s="17"/>
      <c r="N217" s="17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9"/>
    </row>
    <row r="218" spans="1:26" ht="15">
      <c r="A218" s="11"/>
      <c r="B218" s="11"/>
      <c r="C218" s="11"/>
      <c r="D218" s="11"/>
      <c r="E218" s="12"/>
      <c r="F218" s="13"/>
      <c r="G218" s="11"/>
      <c r="H218" s="17"/>
      <c r="I218" s="11"/>
      <c r="J218" s="11"/>
      <c r="K218" s="11"/>
      <c r="L218" s="11"/>
      <c r="M218" s="17"/>
      <c r="N218" s="17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9"/>
    </row>
    <row r="219" spans="1:26" ht="15">
      <c r="A219" s="11"/>
      <c r="B219" s="11"/>
      <c r="C219" s="11"/>
      <c r="D219" s="11"/>
      <c r="E219" s="12"/>
      <c r="F219" s="13"/>
      <c r="G219" s="11"/>
      <c r="H219" s="17"/>
      <c r="I219" s="11"/>
      <c r="J219" s="11"/>
      <c r="K219" s="11"/>
      <c r="L219" s="11"/>
      <c r="M219" s="17"/>
      <c r="N219" s="17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9"/>
    </row>
    <row r="220" spans="1:26" ht="15">
      <c r="A220" s="11"/>
      <c r="B220" s="11"/>
      <c r="C220" s="11"/>
      <c r="D220" s="11"/>
      <c r="E220" s="12"/>
      <c r="F220" s="13"/>
      <c r="G220" s="11"/>
      <c r="H220" s="17"/>
      <c r="I220" s="11"/>
      <c r="J220" s="11"/>
      <c r="K220" s="11"/>
      <c r="L220" s="11"/>
      <c r="M220" s="17"/>
      <c r="N220" s="17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9"/>
    </row>
    <row r="221" spans="1:26" ht="15">
      <c r="A221" s="11"/>
      <c r="B221" s="11"/>
      <c r="C221" s="11"/>
      <c r="D221" s="11"/>
      <c r="E221" s="12"/>
      <c r="F221" s="13"/>
      <c r="G221" s="11"/>
      <c r="H221" s="17"/>
      <c r="I221" s="11"/>
      <c r="J221" s="11"/>
      <c r="K221" s="11"/>
      <c r="L221" s="11"/>
      <c r="M221" s="17"/>
      <c r="N221" s="17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9"/>
    </row>
    <row r="222" spans="1:26" ht="15">
      <c r="A222" s="11"/>
      <c r="B222" s="11"/>
      <c r="C222" s="11"/>
      <c r="D222" s="11"/>
      <c r="E222" s="12"/>
      <c r="F222" s="13"/>
      <c r="G222" s="11"/>
      <c r="H222" s="17"/>
      <c r="I222" s="11"/>
      <c r="J222" s="11"/>
      <c r="K222" s="11"/>
      <c r="L222" s="11"/>
      <c r="M222" s="17"/>
      <c r="N222" s="17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9"/>
    </row>
    <row r="223" spans="1:26" ht="15">
      <c r="A223" s="11"/>
      <c r="B223" s="11"/>
      <c r="C223" s="11"/>
      <c r="D223" s="11"/>
      <c r="E223" s="12"/>
      <c r="F223" s="13"/>
      <c r="G223" s="11"/>
      <c r="H223" s="17"/>
      <c r="I223" s="11"/>
      <c r="J223" s="11"/>
      <c r="K223" s="11"/>
      <c r="L223" s="11"/>
      <c r="M223" s="17"/>
      <c r="N223" s="17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9"/>
    </row>
    <row r="224" spans="1:26" ht="15">
      <c r="A224" s="11"/>
      <c r="B224" s="11"/>
      <c r="C224" s="11"/>
      <c r="D224" s="11"/>
      <c r="E224" s="12"/>
      <c r="F224" s="13"/>
      <c r="G224" s="11"/>
      <c r="H224" s="17"/>
      <c r="I224" s="11"/>
      <c r="J224" s="11"/>
      <c r="K224" s="11"/>
      <c r="L224" s="11"/>
      <c r="M224" s="17"/>
      <c r="N224" s="17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9"/>
    </row>
    <row r="225" spans="1:26" ht="15">
      <c r="A225" s="11"/>
      <c r="B225" s="11"/>
      <c r="C225" s="11"/>
      <c r="D225" s="11"/>
      <c r="E225" s="12"/>
      <c r="F225" s="13"/>
      <c r="G225" s="11"/>
      <c r="H225" s="17"/>
      <c r="I225" s="11"/>
      <c r="J225" s="11"/>
      <c r="K225" s="11"/>
      <c r="L225" s="11"/>
      <c r="M225" s="17"/>
      <c r="N225" s="17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9"/>
    </row>
    <row r="226" spans="1:26" ht="15">
      <c r="A226" s="11"/>
      <c r="B226" s="11"/>
      <c r="C226" s="11"/>
      <c r="D226" s="11"/>
      <c r="E226" s="12"/>
      <c r="F226" s="13"/>
      <c r="G226" s="11"/>
      <c r="H226" s="17"/>
      <c r="I226" s="11"/>
      <c r="J226" s="11"/>
      <c r="K226" s="11"/>
      <c r="L226" s="11"/>
      <c r="M226" s="17"/>
      <c r="N226" s="17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9"/>
    </row>
    <row r="227" spans="1:26" ht="15">
      <c r="A227" s="11"/>
      <c r="B227" s="11"/>
      <c r="C227" s="11"/>
      <c r="D227" s="11"/>
      <c r="E227" s="12"/>
      <c r="F227" s="13"/>
      <c r="G227" s="11"/>
      <c r="H227" s="17"/>
      <c r="I227" s="11"/>
      <c r="J227" s="11"/>
      <c r="K227" s="11"/>
      <c r="L227" s="11"/>
      <c r="M227" s="17"/>
      <c r="N227" s="17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9"/>
    </row>
    <row r="228" spans="1:26" ht="15">
      <c r="A228" s="11"/>
      <c r="B228" s="11"/>
      <c r="C228" s="11"/>
      <c r="D228" s="11"/>
      <c r="E228" s="12"/>
      <c r="F228" s="13"/>
      <c r="G228" s="11"/>
      <c r="H228" s="17"/>
      <c r="I228" s="11"/>
      <c r="J228" s="11"/>
      <c r="K228" s="11"/>
      <c r="L228" s="11"/>
      <c r="M228" s="17"/>
      <c r="N228" s="17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9"/>
    </row>
    <row r="229" spans="1:26" ht="15">
      <c r="A229" s="11"/>
      <c r="B229" s="11"/>
      <c r="C229" s="11"/>
      <c r="D229" s="11"/>
      <c r="E229" s="12"/>
      <c r="F229" s="13"/>
      <c r="G229" s="11"/>
      <c r="H229" s="17"/>
      <c r="I229" s="11"/>
      <c r="J229" s="11"/>
      <c r="K229" s="11"/>
      <c r="L229" s="11"/>
      <c r="M229" s="17"/>
      <c r="N229" s="17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9"/>
    </row>
    <row r="230" spans="1:26" ht="15">
      <c r="A230" s="11"/>
      <c r="B230" s="11"/>
      <c r="C230" s="11"/>
      <c r="D230" s="11"/>
      <c r="E230" s="12"/>
      <c r="F230" s="13"/>
      <c r="G230" s="11"/>
      <c r="H230" s="17"/>
      <c r="I230" s="11"/>
      <c r="J230" s="11"/>
      <c r="K230" s="11"/>
      <c r="L230" s="11"/>
      <c r="M230" s="17"/>
      <c r="N230" s="17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9"/>
    </row>
    <row r="231" spans="1:26" ht="15">
      <c r="A231" s="11"/>
      <c r="B231" s="11"/>
      <c r="C231" s="11"/>
      <c r="D231" s="11"/>
      <c r="E231" s="12"/>
      <c r="F231" s="13"/>
      <c r="G231" s="11"/>
      <c r="H231" s="17"/>
      <c r="I231" s="11"/>
      <c r="J231" s="11"/>
      <c r="K231" s="11"/>
      <c r="L231" s="11"/>
      <c r="M231" s="17"/>
      <c r="N231" s="17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9"/>
    </row>
    <row r="232" spans="1:26" ht="15">
      <c r="A232" s="11"/>
      <c r="B232" s="11"/>
      <c r="C232" s="11"/>
      <c r="D232" s="11"/>
      <c r="E232" s="12"/>
      <c r="F232" s="13"/>
      <c r="G232" s="11"/>
      <c r="H232" s="17"/>
      <c r="I232" s="11"/>
      <c r="J232" s="11"/>
      <c r="K232" s="11"/>
      <c r="L232" s="11"/>
      <c r="M232" s="17"/>
      <c r="N232" s="17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9"/>
    </row>
    <row r="233" spans="1:26" ht="15">
      <c r="A233" s="11"/>
      <c r="B233" s="11"/>
      <c r="C233" s="11"/>
      <c r="D233" s="11"/>
      <c r="E233" s="12"/>
      <c r="F233" s="13"/>
      <c r="G233" s="11"/>
      <c r="H233" s="17"/>
      <c r="I233" s="11"/>
      <c r="J233" s="11"/>
      <c r="K233" s="11"/>
      <c r="L233" s="11"/>
      <c r="M233" s="17"/>
      <c r="N233" s="17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9"/>
    </row>
    <row r="234" spans="1:26" ht="15">
      <c r="A234" s="11"/>
      <c r="B234" s="11"/>
      <c r="C234" s="11"/>
      <c r="D234" s="11"/>
      <c r="E234" s="12"/>
      <c r="F234" s="13"/>
      <c r="G234" s="11"/>
      <c r="H234" s="17"/>
      <c r="I234" s="11"/>
      <c r="J234" s="11"/>
      <c r="K234" s="11"/>
      <c r="L234" s="11"/>
      <c r="M234" s="17"/>
      <c r="N234" s="17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9"/>
    </row>
    <row r="235" spans="1:26" ht="15">
      <c r="A235" s="11"/>
      <c r="B235" s="11"/>
      <c r="C235" s="11"/>
      <c r="D235" s="11"/>
      <c r="E235" s="12"/>
      <c r="F235" s="13"/>
      <c r="G235" s="11"/>
      <c r="H235" s="17"/>
      <c r="I235" s="11"/>
      <c r="J235" s="11"/>
      <c r="K235" s="11"/>
      <c r="L235" s="11"/>
      <c r="M235" s="17"/>
      <c r="N235" s="17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9"/>
    </row>
    <row r="236" spans="1:26" ht="15">
      <c r="A236" s="11"/>
      <c r="B236" s="11"/>
      <c r="C236" s="11"/>
      <c r="D236" s="11"/>
      <c r="E236" s="12"/>
      <c r="F236" s="13"/>
      <c r="G236" s="11"/>
      <c r="H236" s="17"/>
      <c r="I236" s="11"/>
      <c r="J236" s="11"/>
      <c r="K236" s="11"/>
      <c r="L236" s="11"/>
      <c r="M236" s="17"/>
      <c r="N236" s="17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9"/>
    </row>
    <row r="237" spans="1:26" ht="15">
      <c r="A237" s="11"/>
      <c r="B237" s="11"/>
      <c r="C237" s="11"/>
      <c r="D237" s="11"/>
      <c r="E237" s="12"/>
      <c r="F237" s="13"/>
      <c r="G237" s="11"/>
      <c r="H237" s="17"/>
      <c r="I237" s="11"/>
      <c r="J237" s="11"/>
      <c r="K237" s="11"/>
      <c r="L237" s="11"/>
      <c r="M237" s="17"/>
      <c r="N237" s="17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9"/>
    </row>
    <row r="238" spans="1:26" ht="15">
      <c r="A238" s="11"/>
      <c r="B238" s="11"/>
      <c r="C238" s="11"/>
      <c r="D238" s="11"/>
      <c r="E238" s="12"/>
      <c r="F238" s="13"/>
      <c r="G238" s="11"/>
      <c r="H238" s="17"/>
      <c r="I238" s="11"/>
      <c r="J238" s="11"/>
      <c r="K238" s="11"/>
      <c r="L238" s="11"/>
      <c r="M238" s="17"/>
      <c r="N238" s="17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9"/>
    </row>
    <row r="239" spans="1:26" ht="15">
      <c r="A239" s="11"/>
      <c r="B239" s="11"/>
      <c r="C239" s="11"/>
      <c r="D239" s="11"/>
      <c r="E239" s="12"/>
      <c r="F239" s="13"/>
      <c r="G239" s="11"/>
      <c r="H239" s="17"/>
      <c r="I239" s="11"/>
      <c r="J239" s="11"/>
      <c r="K239" s="11"/>
      <c r="L239" s="11"/>
      <c r="M239" s="17"/>
      <c r="N239" s="17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9"/>
    </row>
    <row r="240" spans="1:26" ht="15">
      <c r="A240" s="11"/>
      <c r="B240" s="11"/>
      <c r="C240" s="11"/>
      <c r="D240" s="11"/>
      <c r="E240" s="12"/>
      <c r="F240" s="13"/>
      <c r="G240" s="11"/>
      <c r="H240" s="17"/>
      <c r="I240" s="11"/>
      <c r="J240" s="11"/>
      <c r="K240" s="11"/>
      <c r="L240" s="11"/>
      <c r="M240" s="17"/>
      <c r="N240" s="17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9"/>
    </row>
    <row r="241" spans="1:26" ht="15">
      <c r="A241" s="11"/>
      <c r="B241" s="11"/>
      <c r="C241" s="11"/>
      <c r="D241" s="11"/>
      <c r="E241" s="12"/>
      <c r="F241" s="13"/>
      <c r="G241" s="11"/>
      <c r="H241" s="17"/>
      <c r="I241" s="11"/>
      <c r="J241" s="11"/>
      <c r="K241" s="11"/>
      <c r="L241" s="11"/>
      <c r="M241" s="17"/>
      <c r="N241" s="17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9"/>
    </row>
    <row r="242" spans="1:26" ht="15">
      <c r="A242" s="11"/>
      <c r="B242" s="11"/>
      <c r="C242" s="11"/>
      <c r="D242" s="11"/>
      <c r="E242" s="12"/>
      <c r="F242" s="13"/>
      <c r="G242" s="11"/>
      <c r="H242" s="17"/>
      <c r="I242" s="11"/>
      <c r="J242" s="11"/>
      <c r="K242" s="11"/>
      <c r="L242" s="11"/>
      <c r="M242" s="17"/>
      <c r="N242" s="17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9"/>
    </row>
    <row r="243" spans="1:26" ht="15">
      <c r="A243" s="11"/>
      <c r="B243" s="11"/>
      <c r="C243" s="11"/>
      <c r="D243" s="11"/>
      <c r="E243" s="12"/>
      <c r="F243" s="13"/>
      <c r="G243" s="11"/>
      <c r="H243" s="17"/>
      <c r="I243" s="11"/>
      <c r="J243" s="11"/>
      <c r="K243" s="11"/>
      <c r="L243" s="11"/>
      <c r="M243" s="17"/>
      <c r="N243" s="17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9"/>
    </row>
    <row r="244" spans="1:26" ht="15">
      <c r="A244" s="11"/>
      <c r="B244" s="11"/>
      <c r="C244" s="11"/>
      <c r="D244" s="11"/>
      <c r="E244" s="12"/>
      <c r="F244" s="13"/>
      <c r="G244" s="11"/>
      <c r="H244" s="17"/>
      <c r="I244" s="11"/>
      <c r="J244" s="11"/>
      <c r="K244" s="11"/>
      <c r="L244" s="11"/>
      <c r="M244" s="17"/>
      <c r="N244" s="17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9"/>
    </row>
    <row r="245" spans="1:26" ht="15">
      <c r="A245" s="11"/>
      <c r="B245" s="11"/>
      <c r="C245" s="11"/>
      <c r="D245" s="11"/>
      <c r="E245" s="12"/>
      <c r="F245" s="13"/>
      <c r="G245" s="11"/>
      <c r="H245" s="17"/>
      <c r="I245" s="11"/>
      <c r="J245" s="11"/>
      <c r="K245" s="11"/>
      <c r="L245" s="11"/>
      <c r="M245" s="17"/>
      <c r="N245" s="17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9"/>
    </row>
    <row r="246" spans="1:26" ht="15">
      <c r="A246" s="11"/>
      <c r="B246" s="11"/>
      <c r="C246" s="11"/>
      <c r="D246" s="11"/>
      <c r="E246" s="12"/>
      <c r="F246" s="13"/>
      <c r="G246" s="11"/>
      <c r="H246" s="17"/>
      <c r="I246" s="11"/>
      <c r="J246" s="11"/>
      <c r="K246" s="11"/>
      <c r="L246" s="11"/>
      <c r="M246" s="17"/>
      <c r="N246" s="17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9"/>
    </row>
    <row r="247" spans="1:26" ht="15">
      <c r="A247" s="11"/>
      <c r="B247" s="11"/>
      <c r="C247" s="11"/>
      <c r="D247" s="11"/>
      <c r="E247" s="12"/>
      <c r="F247" s="13"/>
      <c r="G247" s="11"/>
      <c r="H247" s="17"/>
      <c r="I247" s="11"/>
      <c r="J247" s="11"/>
      <c r="K247" s="11"/>
      <c r="L247" s="11"/>
      <c r="M247" s="17"/>
      <c r="N247" s="17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9"/>
    </row>
    <row r="248" spans="1:26" ht="15">
      <c r="A248" s="11"/>
      <c r="B248" s="11"/>
      <c r="C248" s="11"/>
      <c r="D248" s="11"/>
      <c r="E248" s="12"/>
      <c r="F248" s="13"/>
      <c r="G248" s="11"/>
      <c r="H248" s="17"/>
      <c r="I248" s="11"/>
      <c r="J248" s="11"/>
      <c r="K248" s="11"/>
      <c r="L248" s="11"/>
      <c r="M248" s="17"/>
      <c r="N248" s="17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9"/>
    </row>
    <row r="249" spans="1:26" ht="15">
      <c r="A249" s="11"/>
      <c r="B249" s="11"/>
      <c r="C249" s="11"/>
      <c r="D249" s="11"/>
      <c r="E249" s="12"/>
      <c r="F249" s="13"/>
      <c r="G249" s="11"/>
      <c r="H249" s="17"/>
      <c r="I249" s="11"/>
      <c r="J249" s="11"/>
      <c r="K249" s="11"/>
      <c r="L249" s="11"/>
      <c r="M249" s="17"/>
      <c r="N249" s="17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9"/>
    </row>
    <row r="250" spans="1:26" ht="15">
      <c r="A250" s="11"/>
      <c r="B250" s="11"/>
      <c r="C250" s="11"/>
      <c r="D250" s="11"/>
      <c r="E250" s="12"/>
      <c r="F250" s="13"/>
      <c r="G250" s="11"/>
      <c r="H250" s="17"/>
      <c r="I250" s="11"/>
      <c r="J250" s="11"/>
      <c r="K250" s="11"/>
      <c r="L250" s="11"/>
      <c r="M250" s="17"/>
      <c r="N250" s="17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9"/>
    </row>
    <row r="251" spans="1:26" ht="15">
      <c r="A251" s="11"/>
      <c r="B251" s="11"/>
      <c r="C251" s="11"/>
      <c r="D251" s="11"/>
      <c r="E251" s="12"/>
      <c r="F251" s="13"/>
      <c r="G251" s="11"/>
      <c r="H251" s="17"/>
      <c r="I251" s="11"/>
      <c r="J251" s="11"/>
      <c r="K251" s="11"/>
      <c r="L251" s="11"/>
      <c r="M251" s="17"/>
      <c r="N251" s="17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9"/>
    </row>
    <row r="252" spans="1:26" ht="15">
      <c r="A252" s="11"/>
      <c r="B252" s="11"/>
      <c r="C252" s="11"/>
      <c r="D252" s="11"/>
      <c r="E252" s="12"/>
      <c r="F252" s="13"/>
      <c r="G252" s="11"/>
      <c r="H252" s="17"/>
      <c r="I252" s="11"/>
      <c r="J252" s="11"/>
      <c r="K252" s="11"/>
      <c r="L252" s="11"/>
      <c r="M252" s="17"/>
      <c r="N252" s="17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9"/>
    </row>
    <row r="253" spans="1:26" ht="15">
      <c r="A253" s="11"/>
      <c r="B253" s="11"/>
      <c r="C253" s="11"/>
      <c r="D253" s="11"/>
      <c r="E253" s="12"/>
      <c r="F253" s="13"/>
      <c r="G253" s="11"/>
      <c r="H253" s="17"/>
      <c r="I253" s="11"/>
      <c r="J253" s="11"/>
      <c r="K253" s="11"/>
      <c r="L253" s="11"/>
      <c r="M253" s="17"/>
      <c r="N253" s="17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9"/>
    </row>
    <row r="254" spans="1:26" ht="15">
      <c r="A254" s="11"/>
      <c r="B254" s="11"/>
      <c r="C254" s="11"/>
      <c r="D254" s="11"/>
      <c r="E254" s="12"/>
      <c r="F254" s="13"/>
      <c r="G254" s="11"/>
      <c r="H254" s="17"/>
      <c r="I254" s="11"/>
      <c r="J254" s="11"/>
      <c r="K254" s="11"/>
      <c r="L254" s="11"/>
      <c r="M254" s="17"/>
      <c r="N254" s="17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9"/>
    </row>
    <row r="255" spans="1:26" ht="15">
      <c r="A255" s="11"/>
      <c r="B255" s="11"/>
      <c r="C255" s="11"/>
      <c r="D255" s="11"/>
      <c r="E255" s="12"/>
      <c r="F255" s="13"/>
      <c r="G255" s="11"/>
      <c r="H255" s="17"/>
      <c r="I255" s="11"/>
      <c r="J255" s="11"/>
      <c r="K255" s="11"/>
      <c r="L255" s="11"/>
      <c r="M255" s="17"/>
      <c r="N255" s="17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9"/>
    </row>
    <row r="256" spans="1:26" ht="15">
      <c r="A256" s="11"/>
      <c r="B256" s="11"/>
      <c r="C256" s="11"/>
      <c r="D256" s="11"/>
      <c r="E256" s="12"/>
      <c r="F256" s="13"/>
      <c r="G256" s="11"/>
      <c r="H256" s="17"/>
      <c r="I256" s="11"/>
      <c r="J256" s="11"/>
      <c r="K256" s="11"/>
      <c r="L256" s="11"/>
      <c r="M256" s="17"/>
      <c r="N256" s="17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9"/>
    </row>
    <row r="257" spans="1:26" ht="15">
      <c r="A257" s="11"/>
      <c r="B257" s="11"/>
      <c r="C257" s="11"/>
      <c r="D257" s="11"/>
      <c r="E257" s="12"/>
      <c r="F257" s="13"/>
      <c r="G257" s="11"/>
      <c r="H257" s="17"/>
      <c r="I257" s="11"/>
      <c r="J257" s="11"/>
      <c r="K257" s="11"/>
      <c r="L257" s="11"/>
      <c r="M257" s="17"/>
      <c r="N257" s="17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9"/>
    </row>
    <row r="258" spans="1:26" ht="15">
      <c r="A258" s="11"/>
      <c r="B258" s="11"/>
      <c r="C258" s="11"/>
      <c r="D258" s="11"/>
      <c r="E258" s="12"/>
      <c r="F258" s="13"/>
      <c r="G258" s="11"/>
      <c r="H258" s="17"/>
      <c r="I258" s="11"/>
      <c r="J258" s="11"/>
      <c r="K258" s="11"/>
      <c r="L258" s="11"/>
      <c r="M258" s="17"/>
      <c r="N258" s="17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9"/>
    </row>
    <row r="259" spans="1:26" ht="15">
      <c r="A259" s="11"/>
      <c r="B259" s="11"/>
      <c r="C259" s="11"/>
      <c r="D259" s="11"/>
      <c r="E259" s="12"/>
      <c r="F259" s="13"/>
      <c r="G259" s="11"/>
      <c r="H259" s="17"/>
      <c r="I259" s="11"/>
      <c r="J259" s="11"/>
      <c r="K259" s="11"/>
      <c r="L259" s="11"/>
      <c r="M259" s="17"/>
      <c r="N259" s="17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9"/>
    </row>
    <row r="260" spans="1:26" ht="15">
      <c r="A260" s="11"/>
      <c r="B260" s="11"/>
      <c r="C260" s="11"/>
      <c r="D260" s="11"/>
      <c r="E260" s="12"/>
      <c r="F260" s="13"/>
      <c r="G260" s="11"/>
      <c r="H260" s="17"/>
      <c r="I260" s="11"/>
      <c r="J260" s="11"/>
      <c r="K260" s="11"/>
      <c r="L260" s="11"/>
      <c r="M260" s="17"/>
      <c r="N260" s="17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9"/>
    </row>
    <row r="261" spans="1:26" ht="15">
      <c r="A261" s="11"/>
      <c r="B261" s="11"/>
      <c r="C261" s="11"/>
      <c r="D261" s="11"/>
      <c r="E261" s="12"/>
      <c r="F261" s="13"/>
      <c r="G261" s="11"/>
      <c r="H261" s="17"/>
      <c r="I261" s="11"/>
      <c r="J261" s="11"/>
      <c r="K261" s="11"/>
      <c r="L261" s="11"/>
      <c r="M261" s="17"/>
      <c r="N261" s="17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9"/>
    </row>
    <row r="262" spans="1:26" ht="15">
      <c r="A262" s="11"/>
      <c r="B262" s="11"/>
      <c r="C262" s="11"/>
      <c r="D262" s="11"/>
      <c r="E262" s="12"/>
      <c r="F262" s="13"/>
      <c r="G262" s="11"/>
      <c r="H262" s="17"/>
      <c r="I262" s="11"/>
      <c r="J262" s="11"/>
      <c r="K262" s="11"/>
      <c r="L262" s="11"/>
      <c r="M262" s="17"/>
      <c r="N262" s="17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9"/>
    </row>
    <row r="263" spans="1:26" ht="15">
      <c r="A263" s="11"/>
      <c r="B263" s="11"/>
      <c r="C263" s="11"/>
      <c r="D263" s="11"/>
      <c r="E263" s="12"/>
      <c r="F263" s="13"/>
      <c r="G263" s="11"/>
      <c r="H263" s="17"/>
      <c r="I263" s="11"/>
      <c r="J263" s="11"/>
      <c r="K263" s="11"/>
      <c r="L263" s="11"/>
      <c r="M263" s="17"/>
      <c r="N263" s="17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9"/>
    </row>
    <row r="264" spans="1:26" ht="15">
      <c r="A264" s="11"/>
      <c r="B264" s="11"/>
      <c r="C264" s="11"/>
      <c r="D264" s="11"/>
      <c r="E264" s="12"/>
      <c r="F264" s="13"/>
      <c r="G264" s="11"/>
      <c r="H264" s="17"/>
      <c r="I264" s="11"/>
      <c r="J264" s="11"/>
      <c r="K264" s="11"/>
      <c r="L264" s="11"/>
      <c r="M264" s="17"/>
      <c r="N264" s="17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9"/>
    </row>
    <row r="265" spans="1:26" ht="15">
      <c r="A265" s="11"/>
      <c r="B265" s="11"/>
      <c r="C265" s="11"/>
      <c r="D265" s="11"/>
      <c r="E265" s="12"/>
      <c r="F265" s="13"/>
      <c r="G265" s="11"/>
      <c r="H265" s="17"/>
      <c r="I265" s="11"/>
      <c r="J265" s="11"/>
      <c r="K265" s="11"/>
      <c r="L265" s="11"/>
      <c r="M265" s="17"/>
      <c r="N265" s="17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9"/>
    </row>
    <row r="266" spans="1:26" ht="15">
      <c r="A266" s="11"/>
      <c r="B266" s="11"/>
      <c r="C266" s="11"/>
      <c r="D266" s="11"/>
      <c r="E266" s="12"/>
      <c r="F266" s="13"/>
      <c r="G266" s="11"/>
      <c r="H266" s="17"/>
      <c r="I266" s="11"/>
      <c r="J266" s="11"/>
      <c r="K266" s="11"/>
      <c r="L266" s="11"/>
      <c r="M266" s="17"/>
      <c r="N266" s="17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9"/>
    </row>
    <row r="267" spans="1:26" ht="15">
      <c r="A267" s="11"/>
      <c r="B267" s="11"/>
      <c r="C267" s="11"/>
      <c r="D267" s="11"/>
      <c r="E267" s="12"/>
      <c r="F267" s="13"/>
      <c r="G267" s="11"/>
      <c r="H267" s="17"/>
      <c r="I267" s="11"/>
      <c r="J267" s="11"/>
      <c r="K267" s="11"/>
      <c r="L267" s="11"/>
      <c r="M267" s="17"/>
      <c r="N267" s="17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9"/>
    </row>
    <row r="268" spans="1:26" ht="15">
      <c r="A268" s="11"/>
      <c r="B268" s="11"/>
      <c r="C268" s="11"/>
      <c r="D268" s="11"/>
      <c r="E268" s="12"/>
      <c r="F268" s="13"/>
      <c r="G268" s="11"/>
      <c r="H268" s="17"/>
      <c r="I268" s="11"/>
      <c r="J268" s="11"/>
      <c r="K268" s="11"/>
      <c r="L268" s="11"/>
      <c r="M268" s="17"/>
      <c r="N268" s="17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9"/>
    </row>
    <row r="269" spans="1:26" ht="15">
      <c r="A269" s="11"/>
      <c r="B269" s="11"/>
      <c r="C269" s="11"/>
      <c r="D269" s="11"/>
      <c r="E269" s="12"/>
      <c r="F269" s="13"/>
      <c r="G269" s="11"/>
      <c r="H269" s="17"/>
      <c r="I269" s="11"/>
      <c r="J269" s="11"/>
      <c r="K269" s="11"/>
      <c r="L269" s="11"/>
      <c r="M269" s="17"/>
      <c r="N269" s="17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9"/>
    </row>
    <row r="270" spans="1:26" ht="15">
      <c r="A270" s="11"/>
      <c r="B270" s="11"/>
      <c r="C270" s="11"/>
      <c r="D270" s="11"/>
      <c r="E270" s="12"/>
      <c r="F270" s="13"/>
      <c r="G270" s="11"/>
      <c r="H270" s="17"/>
      <c r="I270" s="11"/>
      <c r="J270" s="11"/>
      <c r="K270" s="11"/>
      <c r="L270" s="11"/>
      <c r="M270" s="17"/>
      <c r="N270" s="17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9"/>
    </row>
    <row r="271" spans="1:26" ht="15">
      <c r="A271" s="11"/>
      <c r="B271" s="11"/>
      <c r="C271" s="11"/>
      <c r="D271" s="11"/>
      <c r="E271" s="12"/>
      <c r="F271" s="13"/>
      <c r="G271" s="11"/>
      <c r="H271" s="17"/>
      <c r="I271" s="11"/>
      <c r="J271" s="11"/>
      <c r="K271" s="11"/>
      <c r="L271" s="11"/>
      <c r="M271" s="17"/>
      <c r="N271" s="17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9"/>
    </row>
    <row r="272" spans="1:26" ht="15">
      <c r="A272" s="11"/>
      <c r="B272" s="11"/>
      <c r="C272" s="11"/>
      <c r="D272" s="11"/>
      <c r="E272" s="12"/>
      <c r="F272" s="13"/>
      <c r="G272" s="11"/>
      <c r="H272" s="17"/>
      <c r="I272" s="11"/>
      <c r="J272" s="11"/>
      <c r="K272" s="11"/>
      <c r="L272" s="11"/>
      <c r="M272" s="17"/>
      <c r="N272" s="17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9"/>
    </row>
    <row r="273" spans="1:26" ht="15">
      <c r="A273" s="11"/>
      <c r="B273" s="11"/>
      <c r="C273" s="11"/>
      <c r="D273" s="11"/>
      <c r="E273" s="12"/>
      <c r="F273" s="13"/>
      <c r="G273" s="11"/>
      <c r="H273" s="17"/>
      <c r="I273" s="11"/>
      <c r="J273" s="11"/>
      <c r="K273" s="11"/>
      <c r="L273" s="11"/>
      <c r="M273" s="17"/>
      <c r="N273" s="17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9"/>
    </row>
    <row r="274" spans="1:26" ht="15">
      <c r="A274" s="11"/>
      <c r="B274" s="11"/>
      <c r="C274" s="11"/>
      <c r="D274" s="11"/>
      <c r="E274" s="12"/>
      <c r="F274" s="13"/>
      <c r="G274" s="11"/>
      <c r="H274" s="17"/>
      <c r="I274" s="11"/>
      <c r="J274" s="11"/>
      <c r="K274" s="11"/>
      <c r="L274" s="11"/>
      <c r="M274" s="17"/>
      <c r="N274" s="17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9"/>
    </row>
    <row r="275" spans="1:26" ht="15">
      <c r="A275" s="11"/>
      <c r="B275" s="11"/>
      <c r="C275" s="11"/>
      <c r="D275" s="11"/>
      <c r="E275" s="12"/>
      <c r="F275" s="13"/>
      <c r="G275" s="11"/>
      <c r="H275" s="17"/>
      <c r="I275" s="11"/>
      <c r="J275" s="11"/>
      <c r="K275" s="11"/>
      <c r="L275" s="11"/>
      <c r="M275" s="17"/>
      <c r="N275" s="17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9"/>
    </row>
    <row r="276" spans="1:26" ht="15">
      <c r="A276" s="11"/>
      <c r="B276" s="11"/>
      <c r="C276" s="11"/>
      <c r="D276" s="11"/>
      <c r="E276" s="12"/>
      <c r="F276" s="13"/>
      <c r="G276" s="11"/>
      <c r="H276" s="17"/>
      <c r="I276" s="11"/>
      <c r="J276" s="11"/>
      <c r="K276" s="11"/>
      <c r="L276" s="11"/>
      <c r="M276" s="17"/>
      <c r="N276" s="17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9"/>
    </row>
    <row r="277" spans="1:26" ht="15">
      <c r="A277" s="11"/>
      <c r="B277" s="11"/>
      <c r="C277" s="11"/>
      <c r="D277" s="11"/>
      <c r="E277" s="12"/>
      <c r="F277" s="13"/>
      <c r="G277" s="11"/>
      <c r="H277" s="17"/>
      <c r="I277" s="11"/>
      <c r="J277" s="11"/>
      <c r="K277" s="11"/>
      <c r="L277" s="11"/>
      <c r="M277" s="17"/>
      <c r="N277" s="17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9"/>
    </row>
    <row r="278" spans="1:26" ht="15">
      <c r="A278" s="11"/>
      <c r="B278" s="11"/>
      <c r="C278" s="11"/>
      <c r="D278" s="11"/>
      <c r="E278" s="12"/>
      <c r="F278" s="13"/>
      <c r="G278" s="11"/>
      <c r="H278" s="17"/>
      <c r="I278" s="11"/>
      <c r="J278" s="11"/>
      <c r="K278" s="11"/>
      <c r="L278" s="11"/>
      <c r="M278" s="17"/>
      <c r="N278" s="17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9"/>
    </row>
    <row r="279" spans="1:26" ht="15">
      <c r="A279" s="11"/>
      <c r="B279" s="11"/>
      <c r="C279" s="11"/>
      <c r="D279" s="11"/>
      <c r="E279" s="12"/>
      <c r="F279" s="13"/>
      <c r="G279" s="11"/>
      <c r="H279" s="17"/>
      <c r="I279" s="11"/>
      <c r="J279" s="11"/>
      <c r="K279" s="11"/>
      <c r="L279" s="11"/>
      <c r="M279" s="17"/>
      <c r="N279" s="17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9"/>
    </row>
    <row r="280" spans="1:26" ht="15">
      <c r="A280" s="11"/>
      <c r="B280" s="11"/>
      <c r="C280" s="11"/>
      <c r="D280" s="11"/>
      <c r="E280" s="12"/>
      <c r="F280" s="13"/>
      <c r="G280" s="11"/>
      <c r="H280" s="17"/>
      <c r="I280" s="11"/>
      <c r="J280" s="11"/>
      <c r="K280" s="11"/>
      <c r="L280" s="11"/>
      <c r="M280" s="17"/>
      <c r="N280" s="17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9"/>
    </row>
    <row r="281" spans="1:26" ht="15">
      <c r="A281" s="11"/>
      <c r="B281" s="11"/>
      <c r="C281" s="11"/>
      <c r="D281" s="11"/>
      <c r="E281" s="12"/>
      <c r="F281" s="13"/>
      <c r="G281" s="11"/>
      <c r="H281" s="17"/>
      <c r="I281" s="11"/>
      <c r="J281" s="11"/>
      <c r="K281" s="11"/>
      <c r="L281" s="11"/>
      <c r="M281" s="17"/>
      <c r="N281" s="17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9"/>
    </row>
    <row r="282" spans="1:26" ht="15">
      <c r="A282" s="11"/>
      <c r="B282" s="11"/>
      <c r="C282" s="11"/>
      <c r="D282" s="11"/>
      <c r="E282" s="12"/>
      <c r="F282" s="13"/>
      <c r="G282" s="11"/>
      <c r="H282" s="17"/>
      <c r="I282" s="11"/>
      <c r="J282" s="11"/>
      <c r="K282" s="11"/>
      <c r="L282" s="11"/>
      <c r="M282" s="17"/>
      <c r="N282" s="17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9"/>
    </row>
    <row r="283" spans="1:26" ht="15">
      <c r="A283" s="11"/>
      <c r="B283" s="11"/>
      <c r="C283" s="11"/>
      <c r="D283" s="11"/>
      <c r="E283" s="12"/>
      <c r="F283" s="13"/>
      <c r="G283" s="11"/>
      <c r="H283" s="17"/>
      <c r="I283" s="11"/>
      <c r="J283" s="11"/>
      <c r="K283" s="11"/>
      <c r="L283" s="11"/>
      <c r="M283" s="17"/>
      <c r="N283" s="17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9"/>
    </row>
    <row r="284" spans="1:26" ht="15">
      <c r="A284" s="11"/>
      <c r="B284" s="11"/>
      <c r="C284" s="11"/>
      <c r="D284" s="11"/>
      <c r="E284" s="12"/>
      <c r="F284" s="13"/>
      <c r="G284" s="11"/>
      <c r="H284" s="17"/>
      <c r="I284" s="11"/>
      <c r="J284" s="11"/>
      <c r="K284" s="11"/>
      <c r="L284" s="11"/>
      <c r="M284" s="17"/>
      <c r="N284" s="17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9"/>
    </row>
    <row r="285" spans="1:26" ht="15">
      <c r="A285" s="11"/>
      <c r="B285" s="11"/>
      <c r="C285" s="11"/>
      <c r="D285" s="11"/>
      <c r="E285" s="12"/>
      <c r="F285" s="13"/>
      <c r="G285" s="11"/>
      <c r="H285" s="17"/>
      <c r="I285" s="11"/>
      <c r="J285" s="11"/>
      <c r="K285" s="11"/>
      <c r="L285" s="11"/>
      <c r="M285" s="17"/>
      <c r="N285" s="17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9"/>
    </row>
    <row r="286" spans="1:26" ht="15">
      <c r="A286" s="11"/>
      <c r="B286" s="11"/>
      <c r="C286" s="11"/>
      <c r="D286" s="11"/>
      <c r="E286" s="12"/>
      <c r="F286" s="13"/>
      <c r="G286" s="11"/>
      <c r="H286" s="17"/>
      <c r="I286" s="11"/>
      <c r="J286" s="11"/>
      <c r="K286" s="11"/>
      <c r="L286" s="11"/>
      <c r="M286" s="17"/>
      <c r="N286" s="17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9"/>
    </row>
    <row r="287" spans="1:26" ht="15">
      <c r="A287" s="11"/>
      <c r="B287" s="11"/>
      <c r="C287" s="11"/>
      <c r="D287" s="11"/>
      <c r="E287" s="12"/>
      <c r="F287" s="13"/>
      <c r="G287" s="11"/>
      <c r="H287" s="17"/>
      <c r="I287" s="11"/>
      <c r="J287" s="11"/>
      <c r="K287" s="11"/>
      <c r="L287" s="11"/>
      <c r="M287" s="17"/>
      <c r="N287" s="17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9"/>
    </row>
    <row r="288" spans="1:26" ht="15">
      <c r="A288" s="11"/>
      <c r="B288" s="11"/>
      <c r="C288" s="11"/>
      <c r="D288" s="11"/>
      <c r="E288" s="12"/>
      <c r="F288" s="13"/>
      <c r="G288" s="11"/>
      <c r="H288" s="17"/>
      <c r="I288" s="11"/>
      <c r="J288" s="11"/>
      <c r="K288" s="11"/>
      <c r="L288" s="11"/>
      <c r="M288" s="17"/>
      <c r="N288" s="17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9"/>
    </row>
    <row r="289" spans="1:26" ht="15">
      <c r="A289" s="11"/>
      <c r="B289" s="11"/>
      <c r="C289" s="11"/>
      <c r="D289" s="11"/>
      <c r="E289" s="12"/>
      <c r="F289" s="13"/>
      <c r="G289" s="11"/>
      <c r="H289" s="17"/>
      <c r="I289" s="11"/>
      <c r="J289" s="11"/>
      <c r="K289" s="11"/>
      <c r="L289" s="11"/>
      <c r="M289" s="17"/>
      <c r="N289" s="17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9"/>
    </row>
    <row r="290" spans="1:26" ht="15">
      <c r="A290" s="11"/>
      <c r="B290" s="11"/>
      <c r="C290" s="11"/>
      <c r="D290" s="11"/>
      <c r="E290" s="12"/>
      <c r="F290" s="13"/>
      <c r="G290" s="11"/>
      <c r="H290" s="17"/>
      <c r="I290" s="11"/>
      <c r="J290" s="11"/>
      <c r="K290" s="11"/>
      <c r="L290" s="11"/>
      <c r="M290" s="17"/>
      <c r="N290" s="17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9"/>
    </row>
    <row r="291" spans="1:26" ht="15">
      <c r="A291" s="11"/>
      <c r="B291" s="11"/>
      <c r="C291" s="11"/>
      <c r="D291" s="11"/>
      <c r="E291" s="12"/>
      <c r="F291" s="13"/>
      <c r="G291" s="11"/>
      <c r="H291" s="17"/>
      <c r="I291" s="11"/>
      <c r="J291" s="11"/>
      <c r="K291" s="11"/>
      <c r="L291" s="11"/>
      <c r="M291" s="17"/>
      <c r="N291" s="17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9"/>
    </row>
    <row r="292" spans="1:26" ht="15">
      <c r="A292" s="11"/>
      <c r="B292" s="11"/>
      <c r="C292" s="11"/>
      <c r="D292" s="11"/>
      <c r="E292" s="12"/>
      <c r="F292" s="13"/>
      <c r="G292" s="11"/>
      <c r="H292" s="17"/>
      <c r="I292" s="11"/>
      <c r="J292" s="11"/>
      <c r="K292" s="11"/>
      <c r="L292" s="11"/>
      <c r="M292" s="17"/>
      <c r="N292" s="17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9"/>
    </row>
    <row r="293" spans="1:26" ht="15">
      <c r="A293" s="11"/>
      <c r="B293" s="11"/>
      <c r="C293" s="11"/>
      <c r="D293" s="11"/>
      <c r="E293" s="12"/>
      <c r="F293" s="13"/>
      <c r="G293" s="11"/>
      <c r="H293" s="17"/>
      <c r="I293" s="11"/>
      <c r="J293" s="11"/>
      <c r="K293" s="11"/>
      <c r="L293" s="11"/>
      <c r="M293" s="17"/>
      <c r="N293" s="17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9"/>
    </row>
    <row r="294" spans="1:26" ht="15">
      <c r="A294" s="11"/>
      <c r="B294" s="11"/>
      <c r="C294" s="11"/>
      <c r="D294" s="11"/>
      <c r="E294" s="12"/>
      <c r="F294" s="13"/>
      <c r="G294" s="11"/>
      <c r="H294" s="17"/>
      <c r="I294" s="11"/>
      <c r="J294" s="11"/>
      <c r="K294" s="11"/>
      <c r="L294" s="11"/>
      <c r="M294" s="17"/>
      <c r="N294" s="17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9"/>
    </row>
    <row r="295" spans="1:26" ht="15">
      <c r="A295" s="11"/>
      <c r="B295" s="11"/>
      <c r="C295" s="11"/>
      <c r="D295" s="11"/>
      <c r="E295" s="12"/>
      <c r="F295" s="13"/>
      <c r="G295" s="11"/>
      <c r="H295" s="17"/>
      <c r="I295" s="11"/>
      <c r="J295" s="11"/>
      <c r="K295" s="11"/>
      <c r="L295" s="11"/>
      <c r="M295" s="17"/>
      <c r="N295" s="17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9"/>
    </row>
    <row r="296" spans="1:26" ht="15">
      <c r="A296" s="11"/>
      <c r="B296" s="11"/>
      <c r="C296" s="11"/>
      <c r="D296" s="11"/>
      <c r="E296" s="12"/>
      <c r="F296" s="13"/>
      <c r="G296" s="11"/>
      <c r="H296" s="17"/>
      <c r="I296" s="11"/>
      <c r="J296" s="11"/>
      <c r="K296" s="11"/>
      <c r="L296" s="11"/>
      <c r="M296" s="17"/>
      <c r="N296" s="17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9"/>
    </row>
    <row r="297" spans="1:26" ht="15">
      <c r="A297" s="11"/>
      <c r="B297" s="11"/>
      <c r="C297" s="11"/>
      <c r="D297" s="11"/>
      <c r="E297" s="12"/>
      <c r="F297" s="13"/>
      <c r="G297" s="11"/>
      <c r="H297" s="17"/>
      <c r="I297" s="11"/>
      <c r="J297" s="11"/>
      <c r="K297" s="11"/>
      <c r="L297" s="11"/>
      <c r="M297" s="17"/>
      <c r="N297" s="17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9"/>
    </row>
    <row r="298" spans="1:26" ht="15">
      <c r="A298" s="11"/>
      <c r="B298" s="11"/>
      <c r="C298" s="11"/>
      <c r="D298" s="11"/>
      <c r="E298" s="12"/>
      <c r="F298" s="13"/>
      <c r="G298" s="11"/>
      <c r="H298" s="17"/>
      <c r="I298" s="11"/>
      <c r="J298" s="11"/>
      <c r="K298" s="11"/>
      <c r="L298" s="11"/>
      <c r="M298" s="17"/>
      <c r="N298" s="17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9"/>
    </row>
    <row r="299" spans="1:26" ht="15">
      <c r="A299" s="11"/>
      <c r="B299" s="11"/>
      <c r="C299" s="11"/>
      <c r="D299" s="11"/>
      <c r="E299" s="12"/>
      <c r="F299" s="13"/>
      <c r="G299" s="11"/>
      <c r="H299" s="17"/>
      <c r="I299" s="11"/>
      <c r="J299" s="11"/>
      <c r="K299" s="11"/>
      <c r="L299" s="11"/>
      <c r="M299" s="17"/>
      <c r="N299" s="17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9"/>
    </row>
    <row r="300" spans="1:26" ht="15">
      <c r="A300" s="11"/>
      <c r="B300" s="11"/>
      <c r="C300" s="11"/>
      <c r="D300" s="11"/>
      <c r="E300" s="12"/>
      <c r="F300" s="13"/>
      <c r="G300" s="11"/>
      <c r="H300" s="17"/>
      <c r="I300" s="11"/>
      <c r="J300" s="11"/>
      <c r="K300" s="11"/>
      <c r="L300" s="11"/>
      <c r="M300" s="17"/>
      <c r="N300" s="17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9"/>
    </row>
    <row r="301" spans="1:26" ht="15">
      <c r="A301" s="11"/>
      <c r="B301" s="11"/>
      <c r="C301" s="11"/>
      <c r="D301" s="11"/>
      <c r="E301" s="12"/>
      <c r="F301" s="13"/>
      <c r="G301" s="11"/>
      <c r="H301" s="17"/>
      <c r="I301" s="11"/>
      <c r="J301" s="11"/>
      <c r="K301" s="11"/>
      <c r="L301" s="11"/>
      <c r="M301" s="17"/>
      <c r="N301" s="17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9"/>
    </row>
    <row r="302" spans="1:26" ht="15">
      <c r="A302" s="11"/>
      <c r="B302" s="11"/>
      <c r="C302" s="11"/>
      <c r="D302" s="11"/>
      <c r="E302" s="12"/>
      <c r="F302" s="13"/>
      <c r="G302" s="11"/>
      <c r="H302" s="17"/>
      <c r="I302" s="11"/>
      <c r="J302" s="11"/>
      <c r="K302" s="11"/>
      <c r="L302" s="11"/>
      <c r="M302" s="17"/>
      <c r="N302" s="17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9"/>
    </row>
    <row r="303" spans="1:26" ht="15">
      <c r="A303" s="11"/>
      <c r="B303" s="11"/>
      <c r="C303" s="11"/>
      <c r="D303" s="11"/>
      <c r="E303" s="12"/>
      <c r="F303" s="13"/>
      <c r="G303" s="11"/>
      <c r="H303" s="17"/>
      <c r="I303" s="11"/>
      <c r="J303" s="11"/>
      <c r="K303" s="11"/>
      <c r="L303" s="11"/>
      <c r="M303" s="17"/>
      <c r="N303" s="17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9"/>
    </row>
    <row r="304" spans="1:26" ht="15">
      <c r="A304" s="11"/>
      <c r="B304" s="11"/>
      <c r="C304" s="11"/>
      <c r="D304" s="11"/>
      <c r="E304" s="12"/>
      <c r="F304" s="13"/>
      <c r="G304" s="11"/>
      <c r="H304" s="17"/>
      <c r="I304" s="11"/>
      <c r="J304" s="11"/>
      <c r="K304" s="11"/>
      <c r="L304" s="11"/>
      <c r="M304" s="17"/>
      <c r="N304" s="17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9"/>
    </row>
    <row r="305" spans="1:26" ht="15">
      <c r="A305" s="11"/>
      <c r="B305" s="11"/>
      <c r="C305" s="11"/>
      <c r="D305" s="11"/>
      <c r="E305" s="12"/>
      <c r="F305" s="13"/>
      <c r="G305" s="11"/>
      <c r="H305" s="17"/>
      <c r="I305" s="11"/>
      <c r="J305" s="11"/>
      <c r="K305" s="11"/>
      <c r="L305" s="11"/>
      <c r="M305" s="17"/>
      <c r="N305" s="17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9"/>
    </row>
    <row r="306" spans="1:26" ht="15">
      <c r="A306" s="11"/>
      <c r="B306" s="11"/>
      <c r="C306" s="11"/>
      <c r="D306" s="11"/>
      <c r="E306" s="12"/>
      <c r="F306" s="13"/>
      <c r="G306" s="11"/>
      <c r="H306" s="17"/>
      <c r="I306" s="11"/>
      <c r="J306" s="11"/>
      <c r="K306" s="11"/>
      <c r="L306" s="11"/>
      <c r="M306" s="17"/>
      <c r="N306" s="17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9"/>
    </row>
    <row r="307" spans="1:26" ht="15">
      <c r="A307" s="11"/>
      <c r="B307" s="11"/>
      <c r="C307" s="11"/>
      <c r="D307" s="11"/>
      <c r="E307" s="12"/>
      <c r="F307" s="13"/>
      <c r="G307" s="11"/>
      <c r="H307" s="17"/>
      <c r="I307" s="11"/>
      <c r="J307" s="11"/>
      <c r="K307" s="11"/>
      <c r="L307" s="11"/>
      <c r="M307" s="17"/>
      <c r="N307" s="17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9"/>
    </row>
    <row r="308" spans="1:26" ht="15">
      <c r="A308" s="11"/>
      <c r="B308" s="11"/>
      <c r="C308" s="11"/>
      <c r="D308" s="11"/>
      <c r="E308" s="12"/>
      <c r="F308" s="13"/>
      <c r="G308" s="11"/>
      <c r="H308" s="17"/>
      <c r="I308" s="11"/>
      <c r="J308" s="11"/>
      <c r="K308" s="11"/>
      <c r="L308" s="11"/>
      <c r="M308" s="17"/>
      <c r="N308" s="17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9"/>
    </row>
    <row r="309" spans="1:26" ht="15">
      <c r="A309" s="11"/>
      <c r="B309" s="11"/>
      <c r="C309" s="11"/>
      <c r="D309" s="11"/>
      <c r="E309" s="12"/>
      <c r="F309" s="13"/>
      <c r="G309" s="11"/>
      <c r="H309" s="17"/>
      <c r="I309" s="11"/>
      <c r="J309" s="11"/>
      <c r="K309" s="11"/>
      <c r="L309" s="11"/>
      <c r="M309" s="17"/>
      <c r="N309" s="17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9"/>
    </row>
    <row r="310" spans="1:26" ht="15">
      <c r="A310" s="11"/>
      <c r="B310" s="11"/>
      <c r="C310" s="11"/>
      <c r="D310" s="11"/>
      <c r="E310" s="12"/>
      <c r="F310" s="13"/>
      <c r="G310" s="11"/>
      <c r="H310" s="17"/>
      <c r="I310" s="11"/>
      <c r="J310" s="11"/>
      <c r="K310" s="11"/>
      <c r="L310" s="11"/>
      <c r="M310" s="17"/>
      <c r="N310" s="17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9"/>
    </row>
    <row r="311" spans="1:26" ht="15">
      <c r="A311" s="11"/>
      <c r="B311" s="11"/>
      <c r="C311" s="11"/>
      <c r="D311" s="11"/>
      <c r="E311" s="12"/>
      <c r="F311" s="13"/>
      <c r="G311" s="11"/>
      <c r="H311" s="17"/>
      <c r="I311" s="11"/>
      <c r="J311" s="11"/>
      <c r="K311" s="11"/>
      <c r="L311" s="11"/>
      <c r="M311" s="17"/>
      <c r="N311" s="17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9"/>
    </row>
    <row r="312" spans="1:26" ht="15">
      <c r="A312" s="11"/>
      <c r="B312" s="11"/>
      <c r="C312" s="11"/>
      <c r="D312" s="11"/>
      <c r="E312" s="12"/>
      <c r="F312" s="13"/>
      <c r="G312" s="11"/>
      <c r="H312" s="17"/>
      <c r="I312" s="11"/>
      <c r="J312" s="11"/>
      <c r="K312" s="11"/>
      <c r="L312" s="11"/>
      <c r="M312" s="17"/>
      <c r="N312" s="17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9"/>
    </row>
    <row r="313" spans="1:26" ht="15">
      <c r="A313" s="11"/>
      <c r="B313" s="11"/>
      <c r="C313" s="11"/>
      <c r="D313" s="11"/>
      <c r="E313" s="12"/>
      <c r="F313" s="13"/>
      <c r="G313" s="11"/>
      <c r="H313" s="17"/>
      <c r="I313" s="11"/>
      <c r="J313" s="11"/>
      <c r="K313" s="11"/>
      <c r="L313" s="11"/>
      <c r="M313" s="17"/>
      <c r="N313" s="17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9"/>
    </row>
    <row r="314" spans="1:26" ht="15">
      <c r="A314" s="11"/>
      <c r="B314" s="11"/>
      <c r="C314" s="11"/>
      <c r="D314" s="11"/>
      <c r="E314" s="12"/>
      <c r="F314" s="13"/>
      <c r="G314" s="11"/>
      <c r="H314" s="17"/>
      <c r="I314" s="11"/>
      <c r="J314" s="11"/>
      <c r="K314" s="11"/>
      <c r="L314" s="11"/>
      <c r="M314" s="17"/>
      <c r="N314" s="17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9"/>
    </row>
    <row r="315" spans="1:26" ht="15">
      <c r="A315" s="11"/>
      <c r="B315" s="11"/>
      <c r="C315" s="11"/>
      <c r="D315" s="11"/>
      <c r="E315" s="12"/>
      <c r="F315" s="13"/>
      <c r="G315" s="11"/>
      <c r="H315" s="17"/>
      <c r="I315" s="11"/>
      <c r="J315" s="11"/>
      <c r="K315" s="11"/>
      <c r="L315" s="11"/>
      <c r="M315" s="17"/>
      <c r="N315" s="17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9"/>
    </row>
    <row r="316" spans="1:26" ht="15">
      <c r="A316" s="11"/>
      <c r="B316" s="11"/>
      <c r="C316" s="11"/>
      <c r="D316" s="11"/>
      <c r="E316" s="12"/>
      <c r="F316" s="13"/>
      <c r="G316" s="11"/>
      <c r="H316" s="17"/>
      <c r="I316" s="11"/>
      <c r="J316" s="11"/>
      <c r="K316" s="11"/>
      <c r="L316" s="11"/>
      <c r="M316" s="17"/>
      <c r="N316" s="17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9"/>
    </row>
    <row r="317" spans="1:26" ht="15">
      <c r="A317" s="11"/>
      <c r="B317" s="11"/>
      <c r="C317" s="11"/>
      <c r="D317" s="11"/>
      <c r="E317" s="12"/>
      <c r="F317" s="13"/>
      <c r="G317" s="11"/>
      <c r="H317" s="17"/>
      <c r="I317" s="11"/>
      <c r="J317" s="11"/>
      <c r="K317" s="11"/>
      <c r="L317" s="11"/>
      <c r="M317" s="17"/>
      <c r="N317" s="17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9"/>
    </row>
    <row r="318" spans="1:26" ht="15">
      <c r="A318" s="11"/>
      <c r="B318" s="11"/>
      <c r="C318" s="11"/>
      <c r="D318" s="11"/>
      <c r="E318" s="12"/>
      <c r="F318" s="13"/>
      <c r="G318" s="11"/>
      <c r="H318" s="17"/>
      <c r="I318" s="11"/>
      <c r="J318" s="11"/>
      <c r="K318" s="11"/>
      <c r="L318" s="11"/>
      <c r="M318" s="17"/>
      <c r="N318" s="17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9"/>
    </row>
    <row r="319" spans="1:26" ht="15">
      <c r="A319" s="11"/>
      <c r="B319" s="11"/>
      <c r="C319" s="11"/>
      <c r="D319" s="11"/>
      <c r="E319" s="12"/>
      <c r="F319" s="13"/>
      <c r="G319" s="11"/>
      <c r="H319" s="17"/>
      <c r="I319" s="11"/>
      <c r="J319" s="11"/>
      <c r="K319" s="11"/>
      <c r="L319" s="11"/>
      <c r="M319" s="17"/>
      <c r="N319" s="17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9"/>
    </row>
    <row r="320" spans="1:26" ht="15">
      <c r="A320" s="11"/>
      <c r="B320" s="11"/>
      <c r="C320" s="11"/>
      <c r="D320" s="11"/>
      <c r="E320" s="12"/>
      <c r="F320" s="13"/>
      <c r="G320" s="11"/>
      <c r="H320" s="17"/>
      <c r="I320" s="11"/>
      <c r="J320" s="11"/>
      <c r="K320" s="11"/>
      <c r="L320" s="11"/>
      <c r="M320" s="17"/>
      <c r="N320" s="17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9"/>
    </row>
    <row r="321" spans="1:26" ht="15">
      <c r="A321" s="11"/>
      <c r="B321" s="11"/>
      <c r="C321" s="11"/>
      <c r="D321" s="11"/>
      <c r="E321" s="12"/>
      <c r="F321" s="13"/>
      <c r="G321" s="11"/>
      <c r="H321" s="17"/>
      <c r="I321" s="11"/>
      <c r="J321" s="11"/>
      <c r="K321" s="11"/>
      <c r="L321" s="11"/>
      <c r="M321" s="17"/>
      <c r="N321" s="17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9"/>
    </row>
    <row r="322" spans="1:26" ht="15">
      <c r="A322" s="11"/>
      <c r="B322" s="11"/>
      <c r="C322" s="11"/>
      <c r="D322" s="11"/>
      <c r="E322" s="12"/>
      <c r="F322" s="13"/>
      <c r="G322" s="11"/>
      <c r="H322" s="17"/>
      <c r="I322" s="11"/>
      <c r="J322" s="11"/>
      <c r="K322" s="11"/>
      <c r="L322" s="11"/>
      <c r="M322" s="17"/>
      <c r="N322" s="17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9"/>
    </row>
    <row r="323" spans="1:26" ht="15">
      <c r="A323" s="11"/>
      <c r="B323" s="11"/>
      <c r="C323" s="11"/>
      <c r="D323" s="11"/>
      <c r="E323" s="12"/>
      <c r="F323" s="13"/>
      <c r="G323" s="11"/>
      <c r="H323" s="17"/>
      <c r="I323" s="11"/>
      <c r="J323" s="11"/>
      <c r="K323" s="11"/>
      <c r="L323" s="11"/>
      <c r="M323" s="17"/>
      <c r="N323" s="17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9"/>
    </row>
    <row r="324" spans="1:26" ht="15">
      <c r="A324" s="11"/>
      <c r="B324" s="11"/>
      <c r="C324" s="11"/>
      <c r="D324" s="11"/>
      <c r="E324" s="12"/>
      <c r="F324" s="13"/>
      <c r="G324" s="11"/>
      <c r="H324" s="17"/>
      <c r="I324" s="11"/>
      <c r="J324" s="11"/>
      <c r="K324" s="11"/>
      <c r="L324" s="11"/>
      <c r="M324" s="17"/>
      <c r="N324" s="17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19"/>
    </row>
    <row r="325" spans="1:26" ht="15">
      <c r="A325" s="11"/>
      <c r="B325" s="11"/>
      <c r="C325" s="11"/>
      <c r="D325" s="11"/>
      <c r="E325" s="12"/>
      <c r="F325" s="13"/>
      <c r="G325" s="11"/>
      <c r="H325" s="17"/>
      <c r="I325" s="11"/>
      <c r="J325" s="11"/>
      <c r="K325" s="11"/>
      <c r="L325" s="11"/>
      <c r="M325" s="17"/>
      <c r="N325" s="17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19"/>
    </row>
    <row r="326" spans="1:26" ht="15">
      <c r="A326" s="11"/>
      <c r="B326" s="11"/>
      <c r="C326" s="11"/>
      <c r="D326" s="11"/>
      <c r="E326" s="12"/>
      <c r="F326" s="13"/>
      <c r="G326" s="11"/>
      <c r="H326" s="17"/>
      <c r="I326" s="11"/>
      <c r="J326" s="11"/>
      <c r="K326" s="11"/>
      <c r="L326" s="11"/>
      <c r="M326" s="17"/>
      <c r="N326" s="17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19"/>
    </row>
    <row r="327" spans="1:26" ht="15">
      <c r="A327" s="11"/>
      <c r="B327" s="11"/>
      <c r="C327" s="11"/>
      <c r="D327" s="11"/>
      <c r="E327" s="12"/>
      <c r="F327" s="13"/>
      <c r="G327" s="11"/>
      <c r="H327" s="17"/>
      <c r="I327" s="11"/>
      <c r="J327" s="11"/>
      <c r="K327" s="11"/>
      <c r="L327" s="11"/>
      <c r="M327" s="17"/>
      <c r="N327" s="17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19"/>
    </row>
    <row r="328" spans="1:26" ht="15">
      <c r="A328" s="11"/>
      <c r="B328" s="11"/>
      <c r="C328" s="11"/>
      <c r="D328" s="11"/>
      <c r="E328" s="12"/>
      <c r="F328" s="13"/>
      <c r="G328" s="11"/>
      <c r="H328" s="17"/>
      <c r="I328" s="11"/>
      <c r="J328" s="11"/>
      <c r="K328" s="11"/>
      <c r="L328" s="11"/>
      <c r="M328" s="17"/>
      <c r="N328" s="17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19"/>
    </row>
    <row r="329" spans="1:26" ht="15">
      <c r="A329" s="11"/>
      <c r="B329" s="11"/>
      <c r="C329" s="11"/>
      <c r="D329" s="11"/>
      <c r="E329" s="12"/>
      <c r="F329" s="13"/>
      <c r="G329" s="11"/>
      <c r="H329" s="17"/>
      <c r="I329" s="11"/>
      <c r="J329" s="11"/>
      <c r="K329" s="11"/>
      <c r="L329" s="11"/>
      <c r="M329" s="17"/>
      <c r="N329" s="17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19"/>
    </row>
    <row r="330" spans="1:26" ht="15">
      <c r="A330" s="11"/>
      <c r="B330" s="11"/>
      <c r="C330" s="11"/>
      <c r="D330" s="11"/>
      <c r="E330" s="12"/>
      <c r="F330" s="13"/>
      <c r="G330" s="11"/>
      <c r="H330" s="17"/>
      <c r="I330" s="11"/>
      <c r="J330" s="11"/>
      <c r="K330" s="11"/>
      <c r="L330" s="11"/>
      <c r="M330" s="17"/>
      <c r="N330" s="17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9"/>
    </row>
    <row r="331" spans="1:26" ht="15">
      <c r="A331" s="11"/>
      <c r="B331" s="11"/>
      <c r="C331" s="11"/>
      <c r="D331" s="11"/>
      <c r="E331" s="12"/>
      <c r="F331" s="13"/>
      <c r="G331" s="11"/>
      <c r="H331" s="17"/>
      <c r="I331" s="11"/>
      <c r="J331" s="11"/>
      <c r="K331" s="11"/>
      <c r="L331" s="11"/>
      <c r="M331" s="17"/>
      <c r="N331" s="17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9"/>
    </row>
    <row r="332" spans="1:26" ht="15">
      <c r="A332" s="11"/>
      <c r="B332" s="11"/>
      <c r="C332" s="11"/>
      <c r="D332" s="11"/>
      <c r="E332" s="12"/>
      <c r="F332" s="13"/>
      <c r="G332" s="11"/>
      <c r="H332" s="17"/>
      <c r="I332" s="11"/>
      <c r="J332" s="11"/>
      <c r="K332" s="11"/>
      <c r="L332" s="11"/>
      <c r="M332" s="17"/>
      <c r="N332" s="17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9"/>
    </row>
    <row r="333" spans="1:26" ht="15">
      <c r="A333" s="11"/>
      <c r="B333" s="11"/>
      <c r="C333" s="11"/>
      <c r="D333" s="11"/>
      <c r="E333" s="12"/>
      <c r="F333" s="13"/>
      <c r="G333" s="11"/>
      <c r="H333" s="17"/>
      <c r="I333" s="11"/>
      <c r="J333" s="11"/>
      <c r="K333" s="11"/>
      <c r="L333" s="11"/>
      <c r="M333" s="17"/>
      <c r="N333" s="17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19"/>
    </row>
    <row r="334" spans="1:26" ht="15">
      <c r="A334" s="11"/>
      <c r="B334" s="11"/>
      <c r="C334" s="11"/>
      <c r="D334" s="11"/>
      <c r="E334" s="12"/>
      <c r="F334" s="13"/>
      <c r="G334" s="11"/>
      <c r="H334" s="17"/>
      <c r="I334" s="11"/>
      <c r="J334" s="11"/>
      <c r="K334" s="11"/>
      <c r="L334" s="11"/>
      <c r="M334" s="17"/>
      <c r="N334" s="17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19"/>
    </row>
    <row r="335" spans="1:26" ht="15">
      <c r="A335" s="11"/>
      <c r="B335" s="11"/>
      <c r="C335" s="11"/>
      <c r="D335" s="11"/>
      <c r="E335" s="12"/>
      <c r="F335" s="13"/>
      <c r="G335" s="11"/>
      <c r="H335" s="17"/>
      <c r="I335" s="11"/>
      <c r="J335" s="11"/>
      <c r="K335" s="11"/>
      <c r="L335" s="11"/>
      <c r="M335" s="17"/>
      <c r="N335" s="17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19"/>
    </row>
    <row r="336" spans="1:26" ht="15">
      <c r="A336" s="11"/>
      <c r="B336" s="11"/>
      <c r="C336" s="11"/>
      <c r="D336" s="11"/>
      <c r="E336" s="12"/>
      <c r="F336" s="13"/>
      <c r="G336" s="11"/>
      <c r="H336" s="17"/>
      <c r="I336" s="11"/>
      <c r="J336" s="11"/>
      <c r="K336" s="11"/>
      <c r="L336" s="11"/>
      <c r="M336" s="17"/>
      <c r="N336" s="17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19"/>
    </row>
    <row r="337" spans="1:26" ht="15">
      <c r="A337" s="11"/>
      <c r="B337" s="11"/>
      <c r="C337" s="11"/>
      <c r="D337" s="11"/>
      <c r="E337" s="12"/>
      <c r="F337" s="13"/>
      <c r="G337" s="11"/>
      <c r="H337" s="17"/>
      <c r="I337" s="11"/>
      <c r="J337" s="11"/>
      <c r="K337" s="11"/>
      <c r="L337" s="11"/>
      <c r="M337" s="17"/>
      <c r="N337" s="17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19"/>
    </row>
    <row r="338" spans="1:26" ht="15">
      <c r="A338" s="11"/>
      <c r="B338" s="11"/>
      <c r="C338" s="11"/>
      <c r="D338" s="11"/>
      <c r="E338" s="12"/>
      <c r="F338" s="13"/>
      <c r="G338" s="11"/>
      <c r="H338" s="17"/>
      <c r="I338" s="11"/>
      <c r="J338" s="11"/>
      <c r="K338" s="11"/>
      <c r="L338" s="11"/>
      <c r="M338" s="17"/>
      <c r="N338" s="17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19"/>
    </row>
    <row r="339" spans="1:26" ht="15">
      <c r="A339" s="11"/>
      <c r="B339" s="11"/>
      <c r="C339" s="11"/>
      <c r="D339" s="11"/>
      <c r="E339" s="12"/>
      <c r="F339" s="13"/>
      <c r="G339" s="11"/>
      <c r="H339" s="17"/>
      <c r="I339" s="11"/>
      <c r="J339" s="11"/>
      <c r="K339" s="11"/>
      <c r="L339" s="11"/>
      <c r="M339" s="17"/>
      <c r="N339" s="17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19"/>
    </row>
    <row r="340" spans="1:26" ht="15">
      <c r="A340" s="11"/>
      <c r="B340" s="11"/>
      <c r="C340" s="11"/>
      <c r="D340" s="11"/>
      <c r="E340" s="12"/>
      <c r="F340" s="13"/>
      <c r="G340" s="11"/>
      <c r="H340" s="17"/>
      <c r="I340" s="11"/>
      <c r="J340" s="11"/>
      <c r="K340" s="11"/>
      <c r="L340" s="11"/>
      <c r="M340" s="17"/>
      <c r="N340" s="17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19"/>
    </row>
    <row r="341" spans="1:26" ht="15">
      <c r="A341" s="11"/>
      <c r="B341" s="11"/>
      <c r="C341" s="11"/>
      <c r="D341" s="11"/>
      <c r="E341" s="12"/>
      <c r="F341" s="13"/>
      <c r="G341" s="11"/>
      <c r="H341" s="17"/>
      <c r="I341" s="11"/>
      <c r="J341" s="11"/>
      <c r="K341" s="11"/>
      <c r="L341" s="11"/>
      <c r="M341" s="17"/>
      <c r="N341" s="17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19"/>
    </row>
    <row r="342" spans="1:26" ht="15">
      <c r="A342" s="11"/>
      <c r="B342" s="11"/>
      <c r="C342" s="11"/>
      <c r="D342" s="11"/>
      <c r="E342" s="12"/>
      <c r="F342" s="13"/>
      <c r="G342" s="11"/>
      <c r="H342" s="17"/>
      <c r="I342" s="11"/>
      <c r="J342" s="11"/>
      <c r="K342" s="11"/>
      <c r="L342" s="11"/>
      <c r="M342" s="17"/>
      <c r="N342" s="17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19"/>
    </row>
    <row r="343" spans="1:26" ht="15">
      <c r="A343" s="11"/>
      <c r="B343" s="11"/>
      <c r="C343" s="11"/>
      <c r="D343" s="11"/>
      <c r="E343" s="12"/>
      <c r="F343" s="13"/>
      <c r="G343" s="11"/>
      <c r="H343" s="17"/>
      <c r="I343" s="11"/>
      <c r="J343" s="11"/>
      <c r="K343" s="11"/>
      <c r="L343" s="11"/>
      <c r="M343" s="17"/>
      <c r="N343" s="17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19"/>
    </row>
    <row r="344" spans="1:26" ht="15">
      <c r="A344" s="11"/>
      <c r="B344" s="11"/>
      <c r="C344" s="11"/>
      <c r="D344" s="11"/>
      <c r="E344" s="12"/>
      <c r="F344" s="13"/>
      <c r="G344" s="11"/>
      <c r="H344" s="17"/>
      <c r="I344" s="11"/>
      <c r="J344" s="11"/>
      <c r="K344" s="11"/>
      <c r="L344" s="11"/>
      <c r="M344" s="17"/>
      <c r="N344" s="17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19"/>
    </row>
    <row r="345" spans="1:26" ht="15">
      <c r="A345" s="11"/>
      <c r="B345" s="11"/>
      <c r="C345" s="11"/>
      <c r="D345" s="11"/>
      <c r="E345" s="12"/>
      <c r="F345" s="13"/>
      <c r="G345" s="11"/>
      <c r="H345" s="17"/>
      <c r="I345" s="11"/>
      <c r="J345" s="11"/>
      <c r="K345" s="11"/>
      <c r="L345" s="11"/>
      <c r="M345" s="17"/>
      <c r="N345" s="17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19"/>
    </row>
    <row r="346" spans="1:26" ht="15">
      <c r="A346" s="11"/>
      <c r="B346" s="11"/>
      <c r="C346" s="11"/>
      <c r="D346" s="11"/>
      <c r="E346" s="12"/>
      <c r="F346" s="13"/>
      <c r="G346" s="11"/>
      <c r="H346" s="17"/>
      <c r="I346" s="11"/>
      <c r="J346" s="11"/>
      <c r="K346" s="11"/>
      <c r="L346" s="11"/>
      <c r="M346" s="17"/>
      <c r="N346" s="17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19"/>
    </row>
    <row r="347" spans="1:26" ht="15">
      <c r="A347" s="11"/>
      <c r="B347" s="11"/>
      <c r="C347" s="11"/>
      <c r="D347" s="11"/>
      <c r="E347" s="12"/>
      <c r="F347" s="13"/>
      <c r="G347" s="11"/>
      <c r="H347" s="17"/>
      <c r="I347" s="11"/>
      <c r="J347" s="11"/>
      <c r="K347" s="11"/>
      <c r="L347" s="11"/>
      <c r="M347" s="17"/>
      <c r="N347" s="17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9"/>
    </row>
    <row r="348" spans="1:26" ht="15">
      <c r="A348" s="11"/>
      <c r="B348" s="11"/>
      <c r="C348" s="11"/>
      <c r="D348" s="11"/>
      <c r="E348" s="12"/>
      <c r="F348" s="13"/>
      <c r="G348" s="11"/>
      <c r="H348" s="17"/>
      <c r="I348" s="11"/>
      <c r="J348" s="11"/>
      <c r="K348" s="11"/>
      <c r="L348" s="11"/>
      <c r="M348" s="17"/>
      <c r="N348" s="17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19"/>
    </row>
    <row r="349" spans="1:26" ht="15">
      <c r="A349" s="11"/>
      <c r="B349" s="11"/>
      <c r="C349" s="11"/>
      <c r="D349" s="11"/>
      <c r="E349" s="12"/>
      <c r="F349" s="13"/>
      <c r="G349" s="11"/>
      <c r="H349" s="17"/>
      <c r="I349" s="11"/>
      <c r="J349" s="11"/>
      <c r="K349" s="11"/>
      <c r="L349" s="11"/>
      <c r="M349" s="17"/>
      <c r="N349" s="17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9"/>
    </row>
    <row r="350" spans="1:26" ht="15">
      <c r="A350" s="11"/>
      <c r="B350" s="11"/>
      <c r="C350" s="11"/>
      <c r="D350" s="11"/>
      <c r="E350" s="12"/>
      <c r="F350" s="13"/>
      <c r="G350" s="11"/>
      <c r="H350" s="17"/>
      <c r="I350" s="11"/>
      <c r="J350" s="11"/>
      <c r="K350" s="11"/>
      <c r="L350" s="11"/>
      <c r="M350" s="17"/>
      <c r="N350" s="17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9"/>
    </row>
    <row r="351" spans="1:26" ht="15">
      <c r="A351" s="11"/>
      <c r="B351" s="11"/>
      <c r="C351" s="11"/>
      <c r="D351" s="11"/>
      <c r="E351" s="12"/>
      <c r="F351" s="13"/>
      <c r="G351" s="11"/>
      <c r="H351" s="17"/>
      <c r="I351" s="11"/>
      <c r="J351" s="11"/>
      <c r="K351" s="11"/>
      <c r="L351" s="11"/>
      <c r="M351" s="17"/>
      <c r="N351" s="17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19"/>
    </row>
    <row r="352" spans="1:26" ht="15">
      <c r="A352" s="11"/>
      <c r="B352" s="11"/>
      <c r="C352" s="11"/>
      <c r="D352" s="11"/>
      <c r="E352" s="12"/>
      <c r="F352" s="13"/>
      <c r="G352" s="11"/>
      <c r="H352" s="17"/>
      <c r="I352" s="11"/>
      <c r="J352" s="11"/>
      <c r="K352" s="11"/>
      <c r="L352" s="11"/>
      <c r="M352" s="17"/>
      <c r="N352" s="17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19"/>
    </row>
    <row r="353" spans="1:26" ht="15">
      <c r="A353" s="11"/>
      <c r="B353" s="11"/>
      <c r="C353" s="11"/>
      <c r="D353" s="11"/>
      <c r="E353" s="12"/>
      <c r="F353" s="13"/>
      <c r="G353" s="11"/>
      <c r="H353" s="17"/>
      <c r="I353" s="11"/>
      <c r="J353" s="11"/>
      <c r="K353" s="11"/>
      <c r="L353" s="11"/>
      <c r="M353" s="17"/>
      <c r="N353" s="17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19"/>
    </row>
    <row r="354" spans="1:26" ht="15">
      <c r="A354" s="11"/>
      <c r="B354" s="11"/>
      <c r="C354" s="11"/>
      <c r="D354" s="11"/>
      <c r="E354" s="12"/>
      <c r="F354" s="13"/>
      <c r="G354" s="11"/>
      <c r="H354" s="17"/>
      <c r="I354" s="11"/>
      <c r="J354" s="11"/>
      <c r="K354" s="11"/>
      <c r="L354" s="11"/>
      <c r="M354" s="17"/>
      <c r="N354" s="17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19"/>
    </row>
    <row r="355" spans="1:26" ht="15">
      <c r="A355" s="11"/>
      <c r="B355" s="11"/>
      <c r="C355" s="11"/>
      <c r="D355" s="11"/>
      <c r="E355" s="12"/>
      <c r="F355" s="13"/>
      <c r="G355" s="11"/>
      <c r="H355" s="17"/>
      <c r="I355" s="11"/>
      <c r="J355" s="11"/>
      <c r="K355" s="11"/>
      <c r="L355" s="11"/>
      <c r="M355" s="17"/>
      <c r="N355" s="17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19"/>
    </row>
    <row r="356" spans="1:26" ht="15">
      <c r="A356" s="11"/>
      <c r="B356" s="11"/>
      <c r="C356" s="11"/>
      <c r="D356" s="11"/>
      <c r="E356" s="12"/>
      <c r="F356" s="13"/>
      <c r="G356" s="11"/>
      <c r="H356" s="17"/>
      <c r="I356" s="11"/>
      <c r="J356" s="11"/>
      <c r="K356" s="11"/>
      <c r="L356" s="11"/>
      <c r="M356" s="17"/>
      <c r="N356" s="17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19"/>
    </row>
    <row r="357" spans="1:26" ht="15">
      <c r="A357" s="11"/>
      <c r="B357" s="11"/>
      <c r="C357" s="11"/>
      <c r="D357" s="11"/>
      <c r="E357" s="12"/>
      <c r="F357" s="13"/>
      <c r="G357" s="11"/>
      <c r="H357" s="17"/>
      <c r="I357" s="11"/>
      <c r="J357" s="11"/>
      <c r="K357" s="11"/>
      <c r="L357" s="11"/>
      <c r="M357" s="17"/>
      <c r="N357" s="17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19"/>
    </row>
    <row r="358" spans="1:26" ht="15">
      <c r="A358" s="11"/>
      <c r="B358" s="11"/>
      <c r="C358" s="11"/>
      <c r="D358" s="11"/>
      <c r="E358" s="12"/>
      <c r="F358" s="13"/>
      <c r="G358" s="11"/>
      <c r="H358" s="17"/>
      <c r="I358" s="11"/>
      <c r="J358" s="11"/>
      <c r="K358" s="11"/>
      <c r="L358" s="11"/>
      <c r="M358" s="17"/>
      <c r="N358" s="17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19"/>
    </row>
    <row r="359" spans="1:26" ht="15">
      <c r="A359" s="11"/>
      <c r="B359" s="11"/>
      <c r="C359" s="11"/>
      <c r="D359" s="11"/>
      <c r="E359" s="12"/>
      <c r="F359" s="13"/>
      <c r="G359" s="11"/>
      <c r="H359" s="17"/>
      <c r="I359" s="11"/>
      <c r="J359" s="11"/>
      <c r="K359" s="11"/>
      <c r="L359" s="11"/>
      <c r="M359" s="17"/>
      <c r="N359" s="17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19"/>
    </row>
    <row r="360" spans="1:26" ht="15">
      <c r="A360" s="11"/>
      <c r="B360" s="11"/>
      <c r="C360" s="11"/>
      <c r="D360" s="11"/>
      <c r="E360" s="12"/>
      <c r="F360" s="13"/>
      <c r="G360" s="11"/>
      <c r="H360" s="17"/>
      <c r="I360" s="11"/>
      <c r="J360" s="11"/>
      <c r="K360" s="11"/>
      <c r="L360" s="11"/>
      <c r="M360" s="17"/>
      <c r="N360" s="17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19"/>
    </row>
    <row r="361" spans="1:26" ht="15">
      <c r="A361" s="11"/>
      <c r="B361" s="11"/>
      <c r="C361" s="11"/>
      <c r="D361" s="11"/>
      <c r="E361" s="12"/>
      <c r="F361" s="13"/>
      <c r="G361" s="11"/>
      <c r="H361" s="17"/>
      <c r="I361" s="11"/>
      <c r="J361" s="11"/>
      <c r="K361" s="11"/>
      <c r="L361" s="11"/>
      <c r="M361" s="17"/>
      <c r="N361" s="17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19"/>
    </row>
    <row r="362" spans="1:26" ht="15">
      <c r="A362" s="11"/>
      <c r="B362" s="11"/>
      <c r="C362" s="11"/>
      <c r="D362" s="11"/>
      <c r="E362" s="12"/>
      <c r="F362" s="13"/>
      <c r="G362" s="11"/>
      <c r="H362" s="17"/>
      <c r="I362" s="11"/>
      <c r="J362" s="11"/>
      <c r="K362" s="11"/>
      <c r="L362" s="11"/>
      <c r="M362" s="17"/>
      <c r="N362" s="17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19"/>
    </row>
    <row r="363" spans="1:26" ht="15">
      <c r="A363" s="11"/>
      <c r="B363" s="11"/>
      <c r="C363" s="11"/>
      <c r="D363" s="11"/>
      <c r="E363" s="12"/>
      <c r="F363" s="13"/>
      <c r="G363" s="11"/>
      <c r="H363" s="17"/>
      <c r="I363" s="11"/>
      <c r="J363" s="11"/>
      <c r="K363" s="11"/>
      <c r="L363" s="11"/>
      <c r="M363" s="17"/>
      <c r="N363" s="17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19"/>
    </row>
    <row r="364" spans="1:26" ht="15">
      <c r="A364" s="11"/>
      <c r="B364" s="11"/>
      <c r="C364" s="11"/>
      <c r="D364" s="11"/>
      <c r="E364" s="12"/>
      <c r="F364" s="13"/>
      <c r="G364" s="11"/>
      <c r="H364" s="17"/>
      <c r="I364" s="11"/>
      <c r="J364" s="11"/>
      <c r="K364" s="11"/>
      <c r="L364" s="11"/>
      <c r="M364" s="17"/>
      <c r="N364" s="17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19"/>
    </row>
    <row r="365" spans="1:26" ht="15">
      <c r="A365" s="11"/>
      <c r="B365" s="11"/>
      <c r="C365" s="11"/>
      <c r="D365" s="11"/>
      <c r="E365" s="12"/>
      <c r="F365" s="13"/>
      <c r="G365" s="11"/>
      <c r="H365" s="17"/>
      <c r="I365" s="11"/>
      <c r="J365" s="11"/>
      <c r="K365" s="11"/>
      <c r="L365" s="11"/>
      <c r="M365" s="17"/>
      <c r="N365" s="17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19"/>
    </row>
    <row r="366" spans="1:26" ht="15">
      <c r="A366" s="11"/>
      <c r="B366" s="11"/>
      <c r="C366" s="11"/>
      <c r="D366" s="11"/>
      <c r="E366" s="12"/>
      <c r="F366" s="13"/>
      <c r="G366" s="11"/>
      <c r="H366" s="17"/>
      <c r="I366" s="11"/>
      <c r="J366" s="11"/>
      <c r="K366" s="11"/>
      <c r="L366" s="11"/>
      <c r="M366" s="17"/>
      <c r="N366" s="17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19"/>
    </row>
    <row r="367" spans="1:26" ht="15">
      <c r="A367" s="11"/>
      <c r="B367" s="11"/>
      <c r="C367" s="11"/>
      <c r="D367" s="11"/>
      <c r="E367" s="12"/>
      <c r="F367" s="13"/>
      <c r="G367" s="11"/>
      <c r="H367" s="17"/>
      <c r="I367" s="11"/>
      <c r="J367" s="11"/>
      <c r="K367" s="11"/>
      <c r="L367" s="11"/>
      <c r="M367" s="17"/>
      <c r="N367" s="17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19"/>
    </row>
    <row r="368" spans="1:26" ht="15">
      <c r="A368" s="11"/>
      <c r="B368" s="11"/>
      <c r="C368" s="11"/>
      <c r="D368" s="11"/>
      <c r="E368" s="12"/>
      <c r="F368" s="13"/>
      <c r="G368" s="11"/>
      <c r="H368" s="17"/>
      <c r="I368" s="11"/>
      <c r="J368" s="11"/>
      <c r="K368" s="11"/>
      <c r="L368" s="11"/>
      <c r="M368" s="17"/>
      <c r="N368" s="17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19"/>
    </row>
    <row r="369" spans="1:26" ht="15">
      <c r="A369" s="11"/>
      <c r="B369" s="11"/>
      <c r="C369" s="11"/>
      <c r="D369" s="11"/>
      <c r="E369" s="12"/>
      <c r="F369" s="13"/>
      <c r="G369" s="11"/>
      <c r="H369" s="17"/>
      <c r="I369" s="11"/>
      <c r="J369" s="11"/>
      <c r="K369" s="11"/>
      <c r="L369" s="11"/>
      <c r="M369" s="17"/>
      <c r="N369" s="17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19"/>
    </row>
    <row r="370" spans="1:26" ht="15">
      <c r="A370" s="11"/>
      <c r="B370" s="11"/>
      <c r="C370" s="11"/>
      <c r="D370" s="11"/>
      <c r="E370" s="12"/>
      <c r="F370" s="13"/>
      <c r="G370" s="11"/>
      <c r="H370" s="17"/>
      <c r="I370" s="11"/>
      <c r="J370" s="11"/>
      <c r="K370" s="11"/>
      <c r="L370" s="11"/>
      <c r="M370" s="17"/>
      <c r="N370" s="17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19"/>
    </row>
    <row r="371" spans="1:26" ht="15">
      <c r="A371" s="11"/>
      <c r="B371" s="11"/>
      <c r="C371" s="11"/>
      <c r="D371" s="11"/>
      <c r="E371" s="12"/>
      <c r="F371" s="13"/>
      <c r="G371" s="11"/>
      <c r="H371" s="17"/>
      <c r="I371" s="11"/>
      <c r="J371" s="11"/>
      <c r="K371" s="11"/>
      <c r="L371" s="11"/>
      <c r="M371" s="17"/>
      <c r="N371" s="17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19"/>
    </row>
    <row r="372" spans="1:26" ht="15">
      <c r="A372" s="11"/>
      <c r="B372" s="11"/>
      <c r="C372" s="11"/>
      <c r="D372" s="11"/>
      <c r="E372" s="12"/>
      <c r="F372" s="13"/>
      <c r="G372" s="11"/>
      <c r="H372" s="17"/>
      <c r="I372" s="11"/>
      <c r="J372" s="11"/>
      <c r="K372" s="11"/>
      <c r="L372" s="11"/>
      <c r="M372" s="17"/>
      <c r="N372" s="17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19"/>
    </row>
    <row r="373" spans="1:26" ht="15">
      <c r="A373" s="11"/>
      <c r="B373" s="11"/>
      <c r="C373" s="11"/>
      <c r="D373" s="11"/>
      <c r="E373" s="12"/>
      <c r="F373" s="13"/>
      <c r="G373" s="11"/>
      <c r="H373" s="17"/>
      <c r="I373" s="11"/>
      <c r="J373" s="11"/>
      <c r="K373" s="11"/>
      <c r="L373" s="11"/>
      <c r="M373" s="17"/>
      <c r="N373" s="17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19"/>
    </row>
    <row r="374" spans="1:26" ht="15">
      <c r="A374" s="11"/>
      <c r="B374" s="11"/>
      <c r="C374" s="11"/>
      <c r="D374" s="11"/>
      <c r="E374" s="12"/>
      <c r="F374" s="13"/>
      <c r="G374" s="11"/>
      <c r="H374" s="17"/>
      <c r="I374" s="11"/>
      <c r="J374" s="11"/>
      <c r="K374" s="11"/>
      <c r="L374" s="11"/>
      <c r="M374" s="17"/>
      <c r="N374" s="17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19"/>
    </row>
    <row r="375" spans="1:26" ht="15">
      <c r="A375" s="11"/>
      <c r="B375" s="11"/>
      <c r="C375" s="11"/>
      <c r="D375" s="11"/>
      <c r="E375" s="12"/>
      <c r="F375" s="13"/>
      <c r="G375" s="11"/>
      <c r="H375" s="17"/>
      <c r="I375" s="11"/>
      <c r="J375" s="11"/>
      <c r="K375" s="11"/>
      <c r="L375" s="11"/>
      <c r="M375" s="17"/>
      <c r="N375" s="17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19"/>
    </row>
    <row r="376" spans="1:26" ht="15">
      <c r="A376" s="11"/>
      <c r="B376" s="11"/>
      <c r="C376" s="11"/>
      <c r="D376" s="11"/>
      <c r="E376" s="12"/>
      <c r="F376" s="13"/>
      <c r="G376" s="11"/>
      <c r="H376" s="17"/>
      <c r="I376" s="11"/>
      <c r="J376" s="11"/>
      <c r="K376" s="11"/>
      <c r="L376" s="11"/>
      <c r="M376" s="17"/>
      <c r="N376" s="17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19"/>
    </row>
    <row r="377" spans="1:26" ht="15">
      <c r="A377" s="11"/>
      <c r="B377" s="11"/>
      <c r="C377" s="11"/>
      <c r="D377" s="11"/>
      <c r="E377" s="12"/>
      <c r="F377" s="13"/>
      <c r="G377" s="11"/>
      <c r="H377" s="17"/>
      <c r="I377" s="11"/>
      <c r="J377" s="11"/>
      <c r="K377" s="11"/>
      <c r="L377" s="11"/>
      <c r="M377" s="17"/>
      <c r="N377" s="17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19"/>
    </row>
    <row r="378" spans="1:26" ht="15">
      <c r="A378" s="11"/>
      <c r="B378" s="11"/>
      <c r="C378" s="11"/>
      <c r="D378" s="11"/>
      <c r="E378" s="12"/>
      <c r="F378" s="13"/>
      <c r="G378" s="11"/>
      <c r="H378" s="17"/>
      <c r="I378" s="11"/>
      <c r="J378" s="11"/>
      <c r="K378" s="11"/>
      <c r="L378" s="11"/>
      <c r="M378" s="17"/>
      <c r="N378" s="17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19"/>
    </row>
    <row r="379" spans="1:26" ht="15">
      <c r="A379" s="11"/>
      <c r="B379" s="11"/>
      <c r="C379" s="11"/>
      <c r="D379" s="11"/>
      <c r="E379" s="12"/>
      <c r="F379" s="13"/>
      <c r="G379" s="11"/>
      <c r="H379" s="17"/>
      <c r="I379" s="11"/>
      <c r="J379" s="11"/>
      <c r="K379" s="11"/>
      <c r="L379" s="11"/>
      <c r="M379" s="17"/>
      <c r="N379" s="17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19"/>
    </row>
    <row r="380" spans="1:26" ht="15">
      <c r="A380" s="11"/>
      <c r="B380" s="11"/>
      <c r="C380" s="11"/>
      <c r="D380" s="11"/>
      <c r="E380" s="12"/>
      <c r="F380" s="13"/>
      <c r="G380" s="11"/>
      <c r="H380" s="17"/>
      <c r="I380" s="11"/>
      <c r="J380" s="11"/>
      <c r="K380" s="11"/>
      <c r="L380" s="11"/>
      <c r="M380" s="17"/>
      <c r="N380" s="17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19"/>
    </row>
    <row r="381" spans="1:26" ht="15">
      <c r="A381" s="11"/>
      <c r="B381" s="11"/>
      <c r="C381" s="11"/>
      <c r="D381" s="11"/>
      <c r="E381" s="12"/>
      <c r="F381" s="13"/>
      <c r="G381" s="11"/>
      <c r="H381" s="17"/>
      <c r="I381" s="11"/>
      <c r="J381" s="11"/>
      <c r="K381" s="11"/>
      <c r="L381" s="11"/>
      <c r="M381" s="17"/>
      <c r="N381" s="17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19"/>
    </row>
    <row r="382" spans="1:26" ht="15">
      <c r="A382" s="11"/>
      <c r="B382" s="11"/>
      <c r="C382" s="11"/>
      <c r="D382" s="11"/>
      <c r="E382" s="12"/>
      <c r="F382" s="13"/>
      <c r="G382" s="11"/>
      <c r="H382" s="17"/>
      <c r="I382" s="11"/>
      <c r="J382" s="11"/>
      <c r="K382" s="11"/>
      <c r="L382" s="11"/>
      <c r="M382" s="17"/>
      <c r="N382" s="17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19"/>
    </row>
    <row r="383" spans="1:26" ht="15">
      <c r="A383" s="11"/>
      <c r="B383" s="11"/>
      <c r="C383" s="11"/>
      <c r="D383" s="11"/>
      <c r="E383" s="12"/>
      <c r="F383" s="13"/>
      <c r="G383" s="11"/>
      <c r="H383" s="17"/>
      <c r="I383" s="11"/>
      <c r="J383" s="11"/>
      <c r="K383" s="11"/>
      <c r="L383" s="11"/>
      <c r="M383" s="17"/>
      <c r="N383" s="17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19"/>
    </row>
    <row r="384" spans="1:26" ht="15">
      <c r="A384" s="11"/>
      <c r="B384" s="11"/>
      <c r="C384" s="11"/>
      <c r="D384" s="11"/>
      <c r="E384" s="12"/>
      <c r="F384" s="13"/>
      <c r="G384" s="11"/>
      <c r="H384" s="17"/>
      <c r="I384" s="11"/>
      <c r="J384" s="11"/>
      <c r="K384" s="11"/>
      <c r="L384" s="11"/>
      <c r="M384" s="17"/>
      <c r="N384" s="17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19"/>
    </row>
    <row r="385" spans="1:26" ht="15">
      <c r="A385" s="11"/>
      <c r="B385" s="11"/>
      <c r="C385" s="11"/>
      <c r="D385" s="11"/>
      <c r="E385" s="12"/>
      <c r="F385" s="13"/>
      <c r="G385" s="11"/>
      <c r="H385" s="17"/>
      <c r="I385" s="11"/>
      <c r="J385" s="11"/>
      <c r="K385" s="11"/>
      <c r="L385" s="11"/>
      <c r="M385" s="17"/>
      <c r="N385" s="17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19"/>
    </row>
    <row r="386" spans="1:26" ht="15">
      <c r="A386" s="11"/>
      <c r="B386" s="11"/>
      <c r="C386" s="11"/>
      <c r="D386" s="11"/>
      <c r="E386" s="12"/>
      <c r="F386" s="13"/>
      <c r="G386" s="11"/>
      <c r="H386" s="17"/>
      <c r="I386" s="11"/>
      <c r="J386" s="11"/>
      <c r="K386" s="11"/>
      <c r="L386" s="11"/>
      <c r="M386" s="17"/>
      <c r="N386" s="17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19"/>
    </row>
    <row r="387" spans="1:26" ht="15">
      <c r="A387" s="11"/>
      <c r="B387" s="11"/>
      <c r="C387" s="11"/>
      <c r="D387" s="11"/>
      <c r="E387" s="12"/>
      <c r="F387" s="13"/>
      <c r="G387" s="11"/>
      <c r="H387" s="17"/>
      <c r="I387" s="11"/>
      <c r="J387" s="11"/>
      <c r="K387" s="11"/>
      <c r="L387" s="11"/>
      <c r="M387" s="17"/>
      <c r="N387" s="17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19"/>
    </row>
    <row r="388" spans="1:26" ht="15">
      <c r="A388" s="11"/>
      <c r="B388" s="11"/>
      <c r="C388" s="11"/>
      <c r="D388" s="11"/>
      <c r="E388" s="12"/>
      <c r="F388" s="13"/>
      <c r="G388" s="11"/>
      <c r="H388" s="17"/>
      <c r="I388" s="11"/>
      <c r="J388" s="11"/>
      <c r="K388" s="11"/>
      <c r="L388" s="11"/>
      <c r="M388" s="17"/>
      <c r="N388" s="17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19"/>
    </row>
    <row r="389" spans="1:26" ht="15">
      <c r="A389" s="11"/>
      <c r="B389" s="11"/>
      <c r="C389" s="11"/>
      <c r="D389" s="11"/>
      <c r="E389" s="12"/>
      <c r="F389" s="13"/>
      <c r="G389" s="11"/>
      <c r="H389" s="17"/>
      <c r="I389" s="11"/>
      <c r="J389" s="11"/>
      <c r="K389" s="11"/>
      <c r="L389" s="11"/>
      <c r="M389" s="17"/>
      <c r="N389" s="17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19"/>
    </row>
    <row r="390" spans="1:26" ht="15">
      <c r="A390" s="11"/>
      <c r="B390" s="11"/>
      <c r="C390" s="11"/>
      <c r="D390" s="11"/>
      <c r="E390" s="12"/>
      <c r="F390" s="13"/>
      <c r="G390" s="11"/>
      <c r="H390" s="17"/>
      <c r="I390" s="11"/>
      <c r="J390" s="11"/>
      <c r="K390" s="11"/>
      <c r="L390" s="11"/>
      <c r="M390" s="17"/>
      <c r="N390" s="17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19"/>
    </row>
    <row r="391" spans="1:26" ht="15">
      <c r="A391" s="11"/>
      <c r="B391" s="11"/>
      <c r="C391" s="11"/>
      <c r="D391" s="11"/>
      <c r="E391" s="12"/>
      <c r="F391" s="13"/>
      <c r="G391" s="11"/>
      <c r="H391" s="17"/>
      <c r="I391" s="11"/>
      <c r="J391" s="11"/>
      <c r="K391" s="11"/>
      <c r="L391" s="11"/>
      <c r="M391" s="17"/>
      <c r="N391" s="17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19"/>
    </row>
    <row r="392" spans="1:26" ht="15">
      <c r="A392" s="11"/>
      <c r="B392" s="11"/>
      <c r="C392" s="11"/>
      <c r="D392" s="11"/>
      <c r="E392" s="12"/>
      <c r="F392" s="13"/>
      <c r="G392" s="11"/>
      <c r="H392" s="17"/>
      <c r="I392" s="11"/>
      <c r="J392" s="11"/>
      <c r="K392" s="11"/>
      <c r="L392" s="11"/>
      <c r="M392" s="17"/>
      <c r="N392" s="17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19"/>
    </row>
    <row r="393" spans="1:26" ht="15">
      <c r="A393" s="11"/>
      <c r="B393" s="11"/>
      <c r="C393" s="11"/>
      <c r="D393" s="11"/>
      <c r="E393" s="12"/>
      <c r="F393" s="13"/>
      <c r="G393" s="11"/>
      <c r="H393" s="17"/>
      <c r="I393" s="11"/>
      <c r="J393" s="11"/>
      <c r="K393" s="11"/>
      <c r="L393" s="11"/>
      <c r="M393" s="17"/>
      <c r="N393" s="17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19"/>
    </row>
    <row r="394" spans="1:26" ht="15">
      <c r="A394" s="11"/>
      <c r="B394" s="11"/>
      <c r="C394" s="11"/>
      <c r="D394" s="11"/>
      <c r="E394" s="12"/>
      <c r="F394" s="13"/>
      <c r="G394" s="11"/>
      <c r="H394" s="17"/>
      <c r="I394" s="11"/>
      <c r="J394" s="11"/>
      <c r="K394" s="11"/>
      <c r="L394" s="11"/>
      <c r="M394" s="17"/>
      <c r="N394" s="17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19"/>
    </row>
    <row r="395" spans="1:26" ht="15">
      <c r="A395" s="11"/>
      <c r="B395" s="11"/>
      <c r="C395" s="11"/>
      <c r="D395" s="11"/>
      <c r="E395" s="12"/>
      <c r="F395" s="13"/>
      <c r="G395" s="11"/>
      <c r="H395" s="17"/>
      <c r="I395" s="11"/>
      <c r="J395" s="11"/>
      <c r="K395" s="11"/>
      <c r="L395" s="11"/>
      <c r="M395" s="17"/>
      <c r="N395" s="17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19"/>
    </row>
    <row r="396" spans="1:26" ht="15">
      <c r="A396" s="11"/>
      <c r="B396" s="11"/>
      <c r="C396" s="11"/>
      <c r="D396" s="11"/>
      <c r="E396" s="12"/>
      <c r="F396" s="13"/>
      <c r="G396" s="11"/>
      <c r="H396" s="17"/>
      <c r="I396" s="11"/>
      <c r="J396" s="11"/>
      <c r="K396" s="11"/>
      <c r="L396" s="11"/>
      <c r="M396" s="17"/>
      <c r="N396" s="17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19"/>
    </row>
    <row r="397" spans="1:26" ht="15">
      <c r="A397" s="11"/>
      <c r="B397" s="11"/>
      <c r="C397" s="11"/>
      <c r="D397" s="11"/>
      <c r="E397" s="12"/>
      <c r="F397" s="13"/>
      <c r="G397" s="11"/>
      <c r="H397" s="17"/>
      <c r="I397" s="11"/>
      <c r="J397" s="11"/>
      <c r="K397" s="11"/>
      <c r="L397" s="11"/>
      <c r="M397" s="17"/>
      <c r="N397" s="17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19"/>
    </row>
    <row r="398" spans="1:26" ht="15">
      <c r="A398" s="11"/>
      <c r="B398" s="11"/>
      <c r="C398" s="11"/>
      <c r="D398" s="11"/>
      <c r="E398" s="12"/>
      <c r="F398" s="13"/>
      <c r="G398" s="11"/>
      <c r="H398" s="17"/>
      <c r="I398" s="11"/>
      <c r="J398" s="11"/>
      <c r="K398" s="11"/>
      <c r="L398" s="11"/>
      <c r="M398" s="17"/>
      <c r="N398" s="17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19"/>
    </row>
    <row r="399" spans="1:26" ht="15">
      <c r="A399" s="11"/>
      <c r="B399" s="11"/>
      <c r="C399" s="11"/>
      <c r="D399" s="11"/>
      <c r="E399" s="12"/>
      <c r="F399" s="13"/>
      <c r="G399" s="11"/>
      <c r="H399" s="17"/>
      <c r="I399" s="11"/>
      <c r="J399" s="11"/>
      <c r="K399" s="11"/>
      <c r="L399" s="11"/>
      <c r="M399" s="17"/>
      <c r="N399" s="17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19"/>
    </row>
    <row r="400" spans="1:26" ht="15">
      <c r="A400" s="11"/>
      <c r="B400" s="11"/>
      <c r="C400" s="11"/>
      <c r="D400" s="11"/>
      <c r="E400" s="12"/>
      <c r="F400" s="13"/>
      <c r="G400" s="11"/>
      <c r="H400" s="17"/>
      <c r="I400" s="11"/>
      <c r="J400" s="11"/>
      <c r="K400" s="11"/>
      <c r="L400" s="11"/>
      <c r="M400" s="17"/>
      <c r="N400" s="17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19"/>
    </row>
    <row r="401" spans="1:26" ht="15">
      <c r="A401" s="11"/>
      <c r="B401" s="11"/>
      <c r="C401" s="11"/>
      <c r="D401" s="11"/>
      <c r="E401" s="12"/>
      <c r="F401" s="13"/>
      <c r="G401" s="11"/>
      <c r="H401" s="17"/>
      <c r="I401" s="11"/>
      <c r="J401" s="11"/>
      <c r="K401" s="11"/>
      <c r="L401" s="11"/>
      <c r="M401" s="17"/>
      <c r="N401" s="17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19"/>
    </row>
    <row r="402" spans="1:26" ht="15">
      <c r="A402" s="11"/>
      <c r="B402" s="11"/>
      <c r="C402" s="11"/>
      <c r="D402" s="11"/>
      <c r="E402" s="12"/>
      <c r="F402" s="13"/>
      <c r="G402" s="11"/>
      <c r="H402" s="17"/>
      <c r="I402" s="11"/>
      <c r="J402" s="11"/>
      <c r="K402" s="11"/>
      <c r="L402" s="11"/>
      <c r="M402" s="17"/>
      <c r="N402" s="17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19"/>
    </row>
    <row r="403" spans="1:26" ht="15">
      <c r="A403" s="11"/>
      <c r="B403" s="11"/>
      <c r="C403" s="11"/>
      <c r="D403" s="11"/>
      <c r="E403" s="12"/>
      <c r="F403" s="13"/>
      <c r="G403" s="11"/>
      <c r="H403" s="17"/>
      <c r="I403" s="11"/>
      <c r="J403" s="11"/>
      <c r="K403" s="11"/>
      <c r="L403" s="11"/>
      <c r="M403" s="17"/>
      <c r="N403" s="17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19"/>
    </row>
    <row r="404" spans="1:26" ht="15">
      <c r="A404" s="11"/>
      <c r="B404" s="11"/>
      <c r="C404" s="11"/>
      <c r="D404" s="11"/>
      <c r="E404" s="12"/>
      <c r="F404" s="13"/>
      <c r="G404" s="11"/>
      <c r="H404" s="17"/>
      <c r="I404" s="11"/>
      <c r="J404" s="11"/>
      <c r="K404" s="11"/>
      <c r="L404" s="11"/>
      <c r="M404" s="17"/>
      <c r="N404" s="17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19"/>
    </row>
    <row r="405" spans="1:26" ht="15">
      <c r="A405" s="11"/>
      <c r="B405" s="11"/>
      <c r="C405" s="11"/>
      <c r="D405" s="11"/>
      <c r="E405" s="12"/>
      <c r="F405" s="13"/>
      <c r="G405" s="11"/>
      <c r="H405" s="17"/>
      <c r="I405" s="11"/>
      <c r="J405" s="11"/>
      <c r="K405" s="11"/>
      <c r="L405" s="11"/>
      <c r="M405" s="17"/>
      <c r="N405" s="17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19"/>
    </row>
    <row r="406" spans="1:26" ht="15">
      <c r="A406" s="11"/>
      <c r="B406" s="11"/>
      <c r="C406" s="11"/>
      <c r="D406" s="11"/>
      <c r="E406" s="12"/>
      <c r="F406" s="13"/>
      <c r="G406" s="11"/>
      <c r="H406" s="17"/>
      <c r="I406" s="11"/>
      <c r="J406" s="11"/>
      <c r="K406" s="11"/>
      <c r="L406" s="11"/>
      <c r="M406" s="17"/>
      <c r="N406" s="17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19"/>
    </row>
    <row r="407" spans="1:26" ht="15">
      <c r="A407" s="11"/>
      <c r="B407" s="11"/>
      <c r="C407" s="11"/>
      <c r="D407" s="11"/>
      <c r="E407" s="12"/>
      <c r="F407" s="13"/>
      <c r="G407" s="11"/>
      <c r="H407" s="17"/>
      <c r="I407" s="11"/>
      <c r="J407" s="11"/>
      <c r="K407" s="11"/>
      <c r="L407" s="11"/>
      <c r="M407" s="17"/>
      <c r="N407" s="17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19"/>
    </row>
    <row r="408" spans="1:26" ht="15">
      <c r="A408" s="11"/>
      <c r="B408" s="11"/>
      <c r="C408" s="11"/>
      <c r="D408" s="11"/>
      <c r="E408" s="12"/>
      <c r="F408" s="13"/>
      <c r="G408" s="11"/>
      <c r="H408" s="17"/>
      <c r="I408" s="11"/>
      <c r="J408" s="11"/>
      <c r="K408" s="11"/>
      <c r="L408" s="11"/>
      <c r="M408" s="17"/>
      <c r="N408" s="17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19"/>
    </row>
    <row r="409" spans="1:26" ht="15">
      <c r="A409" s="11"/>
      <c r="B409" s="11"/>
      <c r="C409" s="11"/>
      <c r="D409" s="11"/>
      <c r="E409" s="12"/>
      <c r="F409" s="13"/>
      <c r="G409" s="11"/>
      <c r="H409" s="17"/>
      <c r="I409" s="11"/>
      <c r="J409" s="11"/>
      <c r="K409" s="11"/>
      <c r="L409" s="11"/>
      <c r="M409" s="17"/>
      <c r="N409" s="17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19"/>
    </row>
    <row r="410" spans="1:26" ht="15">
      <c r="A410" s="11"/>
      <c r="B410" s="11"/>
      <c r="C410" s="11"/>
      <c r="D410" s="11"/>
      <c r="E410" s="12"/>
      <c r="F410" s="13"/>
      <c r="G410" s="11"/>
      <c r="H410" s="17"/>
      <c r="I410" s="11"/>
      <c r="J410" s="11"/>
      <c r="K410" s="11"/>
      <c r="L410" s="11"/>
      <c r="M410" s="17"/>
      <c r="N410" s="17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19"/>
    </row>
    <row r="411" spans="1:26" ht="15">
      <c r="A411" s="11"/>
      <c r="B411" s="11"/>
      <c r="C411" s="11"/>
      <c r="D411" s="11"/>
      <c r="E411" s="12"/>
      <c r="F411" s="13"/>
      <c r="G411" s="11"/>
      <c r="H411" s="17"/>
      <c r="I411" s="11"/>
      <c r="J411" s="11"/>
      <c r="K411" s="11"/>
      <c r="L411" s="11"/>
      <c r="M411" s="17"/>
      <c r="N411" s="17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19"/>
    </row>
    <row r="412" spans="1:26" ht="15">
      <c r="A412" s="11"/>
      <c r="B412" s="11"/>
      <c r="C412" s="11"/>
      <c r="D412" s="11"/>
      <c r="E412" s="12"/>
      <c r="F412" s="13"/>
      <c r="G412" s="11"/>
      <c r="H412" s="17"/>
      <c r="I412" s="11"/>
      <c r="J412" s="11"/>
      <c r="K412" s="11"/>
      <c r="L412" s="11"/>
      <c r="M412" s="17"/>
      <c r="N412" s="17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19"/>
    </row>
    <row r="413" spans="1:26" ht="15">
      <c r="A413" s="11"/>
      <c r="B413" s="11"/>
      <c r="C413" s="11"/>
      <c r="D413" s="11"/>
      <c r="E413" s="12"/>
      <c r="F413" s="13"/>
      <c r="G413" s="11"/>
      <c r="H413" s="17"/>
      <c r="I413" s="11"/>
      <c r="J413" s="11"/>
      <c r="K413" s="11"/>
      <c r="L413" s="11"/>
      <c r="M413" s="17"/>
      <c r="N413" s="17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19"/>
    </row>
    <row r="414" spans="1:26" ht="15">
      <c r="A414" s="11"/>
      <c r="B414" s="11"/>
      <c r="C414" s="11"/>
      <c r="D414" s="11"/>
      <c r="E414" s="12"/>
      <c r="F414" s="13"/>
      <c r="G414" s="11"/>
      <c r="H414" s="17"/>
      <c r="I414" s="11"/>
      <c r="J414" s="11"/>
      <c r="K414" s="11"/>
      <c r="L414" s="11"/>
      <c r="M414" s="17"/>
      <c r="N414" s="17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19"/>
    </row>
    <row r="415" spans="1:26" ht="15">
      <c r="A415" s="11"/>
      <c r="B415" s="11"/>
      <c r="C415" s="11"/>
      <c r="D415" s="11"/>
      <c r="E415" s="12"/>
      <c r="F415" s="13"/>
      <c r="G415" s="11"/>
      <c r="H415" s="17"/>
      <c r="I415" s="11"/>
      <c r="J415" s="11"/>
      <c r="K415" s="11"/>
      <c r="L415" s="11"/>
      <c r="M415" s="17"/>
      <c r="N415" s="17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19"/>
    </row>
    <row r="416" spans="1:26" ht="15">
      <c r="A416" s="11"/>
      <c r="B416" s="11"/>
      <c r="C416" s="11"/>
      <c r="D416" s="11"/>
      <c r="E416" s="12"/>
      <c r="F416" s="13"/>
      <c r="G416" s="11"/>
      <c r="H416" s="17"/>
      <c r="I416" s="11"/>
      <c r="J416" s="11"/>
      <c r="K416" s="11"/>
      <c r="L416" s="11"/>
      <c r="M416" s="17"/>
      <c r="N416" s="17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19"/>
    </row>
    <row r="417" spans="1:26" ht="15">
      <c r="A417" s="11"/>
      <c r="B417" s="11"/>
      <c r="C417" s="11"/>
      <c r="D417" s="11"/>
      <c r="E417" s="12"/>
      <c r="F417" s="13"/>
      <c r="G417" s="11"/>
      <c r="H417" s="17"/>
      <c r="I417" s="11"/>
      <c r="J417" s="11"/>
      <c r="K417" s="11"/>
      <c r="L417" s="11"/>
      <c r="M417" s="17"/>
      <c r="N417" s="17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19"/>
    </row>
    <row r="418" spans="1:26" ht="15">
      <c r="A418" s="11"/>
      <c r="B418" s="11"/>
      <c r="C418" s="11"/>
      <c r="D418" s="11"/>
      <c r="E418" s="12"/>
      <c r="F418" s="13"/>
      <c r="G418" s="11"/>
      <c r="H418" s="17"/>
      <c r="I418" s="11"/>
      <c r="J418" s="11"/>
      <c r="K418" s="11"/>
      <c r="L418" s="11"/>
      <c r="M418" s="17"/>
      <c r="N418" s="17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19"/>
    </row>
    <row r="419" spans="1:26" ht="15">
      <c r="A419" s="11"/>
      <c r="B419" s="11"/>
      <c r="C419" s="11"/>
      <c r="D419" s="11"/>
      <c r="E419" s="12"/>
      <c r="F419" s="13"/>
      <c r="G419" s="11"/>
      <c r="H419" s="17"/>
      <c r="I419" s="11"/>
      <c r="J419" s="11"/>
      <c r="K419" s="11"/>
      <c r="L419" s="11"/>
      <c r="M419" s="17"/>
      <c r="N419" s="17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19"/>
    </row>
    <row r="420" spans="1:26" ht="15">
      <c r="A420" s="11"/>
      <c r="B420" s="11"/>
      <c r="C420" s="11"/>
      <c r="D420" s="11"/>
      <c r="E420" s="12"/>
      <c r="F420" s="13"/>
      <c r="G420" s="11"/>
      <c r="H420" s="17"/>
      <c r="I420" s="11"/>
      <c r="J420" s="11"/>
      <c r="K420" s="11"/>
      <c r="L420" s="11"/>
      <c r="M420" s="17"/>
      <c r="N420" s="17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19"/>
    </row>
    <row r="421" spans="1:26" ht="15">
      <c r="A421" s="11"/>
      <c r="B421" s="11"/>
      <c r="C421" s="11"/>
      <c r="D421" s="11"/>
      <c r="E421" s="12"/>
      <c r="F421" s="13"/>
      <c r="G421" s="11"/>
      <c r="H421" s="17"/>
      <c r="I421" s="11"/>
      <c r="J421" s="11"/>
      <c r="K421" s="11"/>
      <c r="L421" s="11"/>
      <c r="M421" s="17"/>
      <c r="N421" s="17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19"/>
    </row>
    <row r="422" spans="1:26" ht="15">
      <c r="A422" s="11"/>
      <c r="B422" s="11"/>
      <c r="C422" s="11"/>
      <c r="D422" s="11"/>
      <c r="E422" s="12"/>
      <c r="F422" s="13"/>
      <c r="G422" s="11"/>
      <c r="H422" s="17"/>
      <c r="I422" s="11"/>
      <c r="J422" s="11"/>
      <c r="K422" s="11"/>
      <c r="L422" s="11"/>
      <c r="M422" s="17"/>
      <c r="N422" s="17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19"/>
    </row>
    <row r="423" spans="1:26" ht="15">
      <c r="A423" s="11"/>
      <c r="B423" s="11"/>
      <c r="C423" s="11"/>
      <c r="D423" s="11"/>
      <c r="E423" s="12"/>
      <c r="F423" s="13"/>
      <c r="G423" s="11"/>
      <c r="H423" s="17"/>
      <c r="I423" s="11"/>
      <c r="J423" s="11"/>
      <c r="K423" s="11"/>
      <c r="L423" s="11"/>
      <c r="M423" s="17"/>
      <c r="N423" s="17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19"/>
    </row>
    <row r="424" spans="1:26" ht="15">
      <c r="A424" s="11"/>
      <c r="B424" s="11"/>
      <c r="C424" s="11"/>
      <c r="D424" s="11"/>
      <c r="E424" s="12"/>
      <c r="F424" s="13"/>
      <c r="G424" s="11"/>
      <c r="H424" s="17"/>
      <c r="I424" s="11"/>
      <c r="J424" s="11"/>
      <c r="K424" s="11"/>
      <c r="L424" s="11"/>
      <c r="M424" s="17"/>
      <c r="N424" s="17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19"/>
    </row>
    <row r="425" spans="1:26" ht="15">
      <c r="A425" s="11"/>
      <c r="B425" s="11"/>
      <c r="C425" s="11"/>
      <c r="D425" s="11"/>
      <c r="E425" s="12"/>
      <c r="F425" s="13"/>
      <c r="G425" s="11"/>
      <c r="H425" s="17"/>
      <c r="I425" s="11"/>
      <c r="J425" s="11"/>
      <c r="K425" s="11"/>
      <c r="L425" s="11"/>
      <c r="M425" s="17"/>
      <c r="N425" s="17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19"/>
    </row>
    <row r="426" spans="1:26" ht="15">
      <c r="A426" s="11"/>
      <c r="B426" s="11"/>
      <c r="C426" s="11"/>
      <c r="D426" s="11"/>
      <c r="E426" s="12"/>
      <c r="F426" s="13"/>
      <c r="G426" s="11"/>
      <c r="H426" s="17"/>
      <c r="I426" s="11"/>
      <c r="J426" s="11"/>
      <c r="K426" s="11"/>
      <c r="L426" s="11"/>
      <c r="M426" s="17"/>
      <c r="N426" s="17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19"/>
    </row>
    <row r="427" spans="1:26" ht="15">
      <c r="A427" s="11"/>
      <c r="B427" s="11"/>
      <c r="C427" s="11"/>
      <c r="D427" s="11"/>
      <c r="E427" s="12"/>
      <c r="F427" s="13"/>
      <c r="G427" s="11"/>
      <c r="H427" s="17"/>
      <c r="I427" s="11"/>
      <c r="J427" s="11"/>
      <c r="K427" s="11"/>
      <c r="L427" s="11"/>
      <c r="M427" s="17"/>
      <c r="N427" s="17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19"/>
    </row>
    <row r="428" spans="1:26" ht="15">
      <c r="A428" s="11"/>
      <c r="B428" s="11"/>
      <c r="C428" s="11"/>
      <c r="D428" s="11"/>
      <c r="E428" s="12"/>
      <c r="F428" s="13"/>
      <c r="G428" s="11"/>
      <c r="H428" s="17"/>
      <c r="I428" s="11"/>
      <c r="J428" s="11"/>
      <c r="K428" s="11"/>
      <c r="L428" s="11"/>
      <c r="M428" s="17"/>
      <c r="N428" s="17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19"/>
    </row>
    <row r="429" spans="1:26" ht="15">
      <c r="A429" s="11"/>
      <c r="B429" s="11"/>
      <c r="C429" s="11"/>
      <c r="D429" s="11"/>
      <c r="E429" s="12"/>
      <c r="F429" s="13"/>
      <c r="G429" s="11"/>
      <c r="H429" s="17"/>
      <c r="I429" s="11"/>
      <c r="J429" s="11"/>
      <c r="K429" s="11"/>
      <c r="L429" s="11"/>
      <c r="M429" s="17"/>
      <c r="N429" s="17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19"/>
    </row>
    <row r="430" spans="1:26" ht="15">
      <c r="A430" s="11"/>
      <c r="B430" s="11"/>
      <c r="C430" s="11"/>
      <c r="D430" s="11"/>
      <c r="E430" s="12"/>
      <c r="F430" s="13"/>
      <c r="G430" s="11"/>
      <c r="H430" s="17"/>
      <c r="I430" s="11"/>
      <c r="J430" s="11"/>
      <c r="K430" s="11"/>
      <c r="L430" s="11"/>
      <c r="M430" s="17"/>
      <c r="N430" s="17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19"/>
    </row>
    <row r="431" spans="1:26" ht="15">
      <c r="A431" s="11"/>
      <c r="B431" s="11"/>
      <c r="C431" s="11"/>
      <c r="D431" s="11"/>
      <c r="E431" s="12"/>
      <c r="F431" s="13"/>
      <c r="G431" s="11"/>
      <c r="H431" s="17"/>
      <c r="I431" s="11"/>
      <c r="J431" s="11"/>
      <c r="K431" s="11"/>
      <c r="L431" s="11"/>
      <c r="M431" s="17"/>
      <c r="N431" s="17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19"/>
    </row>
    <row r="432" spans="1:26" ht="15">
      <c r="A432" s="11"/>
      <c r="B432" s="11"/>
      <c r="C432" s="11"/>
      <c r="D432" s="11"/>
      <c r="E432" s="12"/>
      <c r="F432" s="13"/>
      <c r="G432" s="11"/>
      <c r="H432" s="17"/>
      <c r="I432" s="11"/>
      <c r="J432" s="11"/>
      <c r="K432" s="11"/>
      <c r="L432" s="11"/>
      <c r="M432" s="17"/>
      <c r="N432" s="17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19"/>
    </row>
    <row r="433" spans="1:26" ht="15">
      <c r="A433" s="11"/>
      <c r="B433" s="11"/>
      <c r="C433" s="11"/>
      <c r="D433" s="11"/>
      <c r="E433" s="12"/>
      <c r="F433" s="13"/>
      <c r="G433" s="11"/>
      <c r="H433" s="17"/>
      <c r="I433" s="11"/>
      <c r="J433" s="11"/>
      <c r="K433" s="11"/>
      <c r="L433" s="11"/>
      <c r="M433" s="17"/>
      <c r="N433" s="17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19"/>
    </row>
    <row r="434" spans="1:26" ht="15">
      <c r="A434" s="11"/>
      <c r="B434" s="11"/>
      <c r="C434" s="11"/>
      <c r="D434" s="11"/>
      <c r="E434" s="12"/>
      <c r="F434" s="13"/>
      <c r="G434" s="11"/>
      <c r="H434" s="17"/>
      <c r="I434" s="11"/>
      <c r="J434" s="11"/>
      <c r="K434" s="11"/>
      <c r="L434" s="11"/>
      <c r="M434" s="17"/>
      <c r="N434" s="17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19"/>
    </row>
    <row r="435" spans="1:26" ht="15">
      <c r="A435" s="11"/>
      <c r="B435" s="11"/>
      <c r="C435" s="11"/>
      <c r="D435" s="11"/>
      <c r="E435" s="12"/>
      <c r="F435" s="13"/>
      <c r="G435" s="11"/>
      <c r="H435" s="17"/>
      <c r="I435" s="11"/>
      <c r="J435" s="11"/>
      <c r="K435" s="11"/>
      <c r="L435" s="11"/>
      <c r="M435" s="17"/>
      <c r="N435" s="17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19"/>
    </row>
    <row r="436" spans="1:26" ht="15">
      <c r="A436" s="11"/>
      <c r="B436" s="11"/>
      <c r="C436" s="11"/>
      <c r="D436" s="11"/>
      <c r="E436" s="12"/>
      <c r="F436" s="13"/>
      <c r="G436" s="11"/>
      <c r="H436" s="17"/>
      <c r="I436" s="11"/>
      <c r="J436" s="11"/>
      <c r="K436" s="11"/>
      <c r="L436" s="11"/>
      <c r="M436" s="17"/>
      <c r="N436" s="17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19"/>
    </row>
    <row r="437" spans="1:26" ht="15">
      <c r="A437" s="11"/>
      <c r="B437" s="11"/>
      <c r="C437" s="11"/>
      <c r="D437" s="11"/>
      <c r="E437" s="12"/>
      <c r="F437" s="13"/>
      <c r="G437" s="11"/>
      <c r="H437" s="17"/>
      <c r="I437" s="11"/>
      <c r="J437" s="11"/>
      <c r="K437" s="11"/>
      <c r="L437" s="11"/>
      <c r="M437" s="17"/>
      <c r="N437" s="17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19"/>
    </row>
    <row r="438" spans="1:26" ht="15">
      <c r="A438" s="11"/>
      <c r="B438" s="11"/>
      <c r="C438" s="11"/>
      <c r="D438" s="11"/>
      <c r="E438" s="12"/>
      <c r="F438" s="13"/>
      <c r="G438" s="11"/>
      <c r="H438" s="17"/>
      <c r="I438" s="11"/>
      <c r="J438" s="11"/>
      <c r="K438" s="11"/>
      <c r="L438" s="11"/>
      <c r="M438" s="17"/>
      <c r="N438" s="17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19"/>
    </row>
    <row r="439" spans="1:26" ht="15">
      <c r="A439" s="11"/>
      <c r="B439" s="11"/>
      <c r="C439" s="11"/>
      <c r="D439" s="11"/>
      <c r="E439" s="12"/>
      <c r="F439" s="13"/>
      <c r="G439" s="11"/>
      <c r="H439" s="17"/>
      <c r="I439" s="11"/>
      <c r="J439" s="11"/>
      <c r="K439" s="11"/>
      <c r="L439" s="11"/>
      <c r="M439" s="17"/>
      <c r="N439" s="17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19"/>
    </row>
    <row r="440" spans="1:26" ht="15">
      <c r="A440" s="11"/>
      <c r="B440" s="11"/>
      <c r="C440" s="11"/>
      <c r="D440" s="11"/>
      <c r="E440" s="12"/>
      <c r="F440" s="13"/>
      <c r="G440" s="11"/>
      <c r="H440" s="17"/>
      <c r="I440" s="11"/>
      <c r="J440" s="11"/>
      <c r="K440" s="11"/>
      <c r="L440" s="11"/>
      <c r="M440" s="17"/>
      <c r="N440" s="17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19"/>
    </row>
    <row r="441" spans="1:26" ht="15">
      <c r="A441" s="11"/>
      <c r="B441" s="11"/>
      <c r="C441" s="11"/>
      <c r="D441" s="11"/>
      <c r="E441" s="12"/>
      <c r="F441" s="13"/>
      <c r="G441" s="11"/>
      <c r="H441" s="17"/>
      <c r="I441" s="11"/>
      <c r="J441" s="11"/>
      <c r="K441" s="11"/>
      <c r="L441" s="11"/>
      <c r="M441" s="17"/>
      <c r="N441" s="17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19"/>
    </row>
    <row r="442" spans="1:26" ht="15">
      <c r="A442" s="11"/>
      <c r="B442" s="11"/>
      <c r="C442" s="11"/>
      <c r="D442" s="11"/>
      <c r="E442" s="12"/>
      <c r="F442" s="13"/>
      <c r="G442" s="11"/>
      <c r="H442" s="17"/>
      <c r="I442" s="11"/>
      <c r="J442" s="11"/>
      <c r="K442" s="11"/>
      <c r="L442" s="11"/>
      <c r="M442" s="17"/>
      <c r="N442" s="17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19"/>
    </row>
    <row r="443" spans="1:26" ht="15">
      <c r="A443" s="11"/>
      <c r="B443" s="11"/>
      <c r="C443" s="11"/>
      <c r="D443" s="11"/>
      <c r="E443" s="12"/>
      <c r="F443" s="13"/>
      <c r="G443" s="11"/>
      <c r="H443" s="17"/>
      <c r="I443" s="11"/>
      <c r="J443" s="11"/>
      <c r="K443" s="11"/>
      <c r="L443" s="11"/>
      <c r="M443" s="17"/>
      <c r="N443" s="17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19"/>
    </row>
    <row r="444" spans="1:26" ht="15">
      <c r="A444" s="11"/>
      <c r="B444" s="11"/>
      <c r="C444" s="11"/>
      <c r="D444" s="11"/>
      <c r="E444" s="12"/>
      <c r="F444" s="13"/>
      <c r="G444" s="11"/>
      <c r="H444" s="17"/>
      <c r="I444" s="11"/>
      <c r="J444" s="11"/>
      <c r="K444" s="11"/>
      <c r="L444" s="11"/>
      <c r="M444" s="17"/>
      <c r="N444" s="17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19"/>
    </row>
    <row r="445" spans="1:26" ht="15">
      <c r="A445" s="11"/>
      <c r="B445" s="11"/>
      <c r="C445" s="11"/>
      <c r="D445" s="11"/>
      <c r="E445" s="12"/>
      <c r="F445" s="13"/>
      <c r="G445" s="11"/>
      <c r="H445" s="17"/>
      <c r="I445" s="11"/>
      <c r="J445" s="11"/>
      <c r="K445" s="11"/>
      <c r="L445" s="11"/>
      <c r="M445" s="17"/>
      <c r="N445" s="17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19"/>
    </row>
    <row r="446" spans="1:26" ht="15">
      <c r="A446" s="11"/>
      <c r="B446" s="11"/>
      <c r="C446" s="11"/>
      <c r="D446" s="11"/>
      <c r="E446" s="12"/>
      <c r="F446" s="13"/>
      <c r="G446" s="11"/>
      <c r="H446" s="17"/>
      <c r="I446" s="11"/>
      <c r="J446" s="11"/>
      <c r="K446" s="11"/>
      <c r="L446" s="11"/>
      <c r="M446" s="17"/>
      <c r="N446" s="17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19"/>
    </row>
    <row r="447" spans="1:26" ht="15">
      <c r="A447" s="11"/>
      <c r="B447" s="11"/>
      <c r="C447" s="11"/>
      <c r="D447" s="11"/>
      <c r="E447" s="12"/>
      <c r="F447" s="13"/>
      <c r="G447" s="11"/>
      <c r="H447" s="17"/>
      <c r="I447" s="11"/>
      <c r="J447" s="11"/>
      <c r="K447" s="11"/>
      <c r="L447" s="11"/>
      <c r="M447" s="17"/>
      <c r="N447" s="17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19"/>
    </row>
    <row r="448" spans="1:26" ht="15">
      <c r="A448" s="11"/>
      <c r="B448" s="11"/>
      <c r="C448" s="11"/>
      <c r="D448" s="11"/>
      <c r="E448" s="12"/>
      <c r="F448" s="13"/>
      <c r="G448" s="11"/>
      <c r="H448" s="17"/>
      <c r="I448" s="11"/>
      <c r="J448" s="11"/>
      <c r="K448" s="11"/>
      <c r="L448" s="11"/>
      <c r="M448" s="17"/>
      <c r="N448" s="17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19"/>
    </row>
    <row r="449" spans="1:26" ht="15">
      <c r="A449" s="11"/>
      <c r="B449" s="11"/>
      <c r="C449" s="11"/>
      <c r="D449" s="11"/>
      <c r="E449" s="12"/>
      <c r="F449" s="13"/>
      <c r="G449" s="11"/>
      <c r="H449" s="17"/>
      <c r="I449" s="11"/>
      <c r="J449" s="11"/>
      <c r="K449" s="11"/>
      <c r="L449" s="11"/>
      <c r="M449" s="17"/>
      <c r="N449" s="17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19"/>
    </row>
    <row r="450" spans="1:26" ht="15">
      <c r="A450" s="11"/>
      <c r="B450" s="11"/>
      <c r="C450" s="11"/>
      <c r="D450" s="11"/>
      <c r="E450" s="12"/>
      <c r="F450" s="13"/>
      <c r="G450" s="11"/>
      <c r="H450" s="17"/>
      <c r="I450" s="11"/>
      <c r="J450" s="11"/>
      <c r="K450" s="11"/>
      <c r="L450" s="11"/>
      <c r="M450" s="17"/>
      <c r="N450" s="17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19"/>
    </row>
    <row r="451" spans="1:26" ht="15">
      <c r="A451" s="11"/>
      <c r="B451" s="11"/>
      <c r="C451" s="11"/>
      <c r="D451" s="11"/>
      <c r="E451" s="12"/>
      <c r="F451" s="13"/>
      <c r="G451" s="11"/>
      <c r="H451" s="17"/>
      <c r="I451" s="11"/>
      <c r="J451" s="11"/>
      <c r="K451" s="11"/>
      <c r="L451" s="11"/>
      <c r="M451" s="17"/>
      <c r="N451" s="17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19"/>
    </row>
    <row r="452" spans="1:26" ht="15">
      <c r="A452" s="11"/>
      <c r="B452" s="11"/>
      <c r="C452" s="11"/>
      <c r="D452" s="11"/>
      <c r="E452" s="12"/>
      <c r="F452" s="13"/>
      <c r="G452" s="11"/>
      <c r="H452" s="17"/>
      <c r="I452" s="11"/>
      <c r="J452" s="11"/>
      <c r="K452" s="11"/>
      <c r="L452" s="11"/>
      <c r="M452" s="17"/>
      <c r="N452" s="17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19"/>
    </row>
    <row r="453" spans="1:26" ht="15">
      <c r="A453" s="11"/>
      <c r="B453" s="11"/>
      <c r="C453" s="11"/>
      <c r="D453" s="11"/>
      <c r="E453" s="12"/>
      <c r="F453" s="13"/>
      <c r="G453" s="11"/>
      <c r="H453" s="17"/>
      <c r="I453" s="11"/>
      <c r="J453" s="11"/>
      <c r="K453" s="11"/>
      <c r="L453" s="11"/>
      <c r="M453" s="17"/>
      <c r="N453" s="17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19"/>
    </row>
    <row r="454" spans="1:26" ht="15">
      <c r="A454" s="11"/>
      <c r="B454" s="11"/>
      <c r="C454" s="11"/>
      <c r="D454" s="11"/>
      <c r="E454" s="12"/>
      <c r="F454" s="13"/>
      <c r="G454" s="11"/>
      <c r="H454" s="17"/>
      <c r="I454" s="11"/>
      <c r="J454" s="11"/>
      <c r="K454" s="11"/>
      <c r="L454" s="11"/>
      <c r="M454" s="17"/>
      <c r="N454" s="17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19"/>
    </row>
    <row r="455" spans="1:26" ht="15">
      <c r="A455" s="11"/>
      <c r="B455" s="11"/>
      <c r="C455" s="11"/>
      <c r="D455" s="11"/>
      <c r="E455" s="12"/>
      <c r="F455" s="13"/>
      <c r="G455" s="11"/>
      <c r="H455" s="17"/>
      <c r="I455" s="11"/>
      <c r="J455" s="11"/>
      <c r="K455" s="11"/>
      <c r="L455" s="11"/>
      <c r="M455" s="17"/>
      <c r="N455" s="17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19"/>
    </row>
    <row r="456" spans="1:26" ht="15">
      <c r="A456" s="11"/>
      <c r="B456" s="11"/>
      <c r="C456" s="11"/>
      <c r="D456" s="11"/>
      <c r="E456" s="12"/>
      <c r="F456" s="13"/>
      <c r="G456" s="11"/>
      <c r="H456" s="17"/>
      <c r="I456" s="11"/>
      <c r="J456" s="11"/>
      <c r="K456" s="11"/>
      <c r="L456" s="11"/>
      <c r="M456" s="17"/>
      <c r="N456" s="17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19"/>
    </row>
    <row r="457" spans="1:26" ht="15">
      <c r="A457" s="11"/>
      <c r="B457" s="11"/>
      <c r="C457" s="11"/>
      <c r="D457" s="11"/>
      <c r="E457" s="12"/>
      <c r="F457" s="13"/>
      <c r="G457" s="11"/>
      <c r="H457" s="17"/>
      <c r="I457" s="11"/>
      <c r="J457" s="11"/>
      <c r="K457" s="11"/>
      <c r="L457" s="11"/>
      <c r="M457" s="17"/>
      <c r="N457" s="17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19"/>
    </row>
    <row r="458" spans="1:26" ht="15">
      <c r="A458" s="11"/>
      <c r="B458" s="11"/>
      <c r="C458" s="11"/>
      <c r="D458" s="11"/>
      <c r="E458" s="12"/>
      <c r="F458" s="13"/>
      <c r="G458" s="11"/>
      <c r="H458" s="17"/>
      <c r="I458" s="11"/>
      <c r="J458" s="11"/>
      <c r="K458" s="11"/>
      <c r="L458" s="11"/>
      <c r="M458" s="17"/>
      <c r="N458" s="17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19"/>
    </row>
    <row r="459" spans="1:26" ht="15">
      <c r="A459" s="11"/>
      <c r="B459" s="11"/>
      <c r="C459" s="11"/>
      <c r="D459" s="11"/>
      <c r="E459" s="12"/>
      <c r="F459" s="13"/>
      <c r="G459" s="11"/>
      <c r="H459" s="17"/>
      <c r="I459" s="11"/>
      <c r="J459" s="11"/>
      <c r="K459" s="11"/>
      <c r="L459" s="11"/>
      <c r="M459" s="17"/>
      <c r="N459" s="17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19"/>
    </row>
    <row r="460" spans="1:26" ht="15">
      <c r="A460" s="11"/>
      <c r="B460" s="11"/>
      <c r="C460" s="11"/>
      <c r="D460" s="11"/>
      <c r="E460" s="12"/>
      <c r="F460" s="13"/>
      <c r="G460" s="11"/>
      <c r="H460" s="17"/>
      <c r="I460" s="11"/>
      <c r="J460" s="11"/>
      <c r="K460" s="11"/>
      <c r="L460" s="11"/>
      <c r="M460" s="17"/>
      <c r="N460" s="17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19"/>
    </row>
    <row r="461" spans="1:26" ht="15">
      <c r="A461" s="11"/>
      <c r="B461" s="11"/>
      <c r="C461" s="11"/>
      <c r="D461" s="11"/>
      <c r="E461" s="12"/>
      <c r="F461" s="13"/>
      <c r="G461" s="11"/>
      <c r="H461" s="17"/>
      <c r="I461" s="11"/>
      <c r="J461" s="11"/>
      <c r="K461" s="11"/>
      <c r="L461" s="11"/>
      <c r="M461" s="17"/>
      <c r="N461" s="17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19"/>
    </row>
    <row r="462" spans="1:26" ht="15">
      <c r="A462" s="11"/>
      <c r="B462" s="11"/>
      <c r="C462" s="11"/>
      <c r="D462" s="11"/>
      <c r="E462" s="12"/>
      <c r="F462" s="13"/>
      <c r="G462" s="11"/>
      <c r="H462" s="17"/>
      <c r="I462" s="11"/>
      <c r="J462" s="11"/>
      <c r="K462" s="11"/>
      <c r="L462" s="11"/>
      <c r="M462" s="17"/>
      <c r="N462" s="17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19"/>
    </row>
    <row r="463" spans="1:26" ht="15">
      <c r="A463" s="11"/>
      <c r="B463" s="11"/>
      <c r="C463" s="11"/>
      <c r="D463" s="11"/>
      <c r="E463" s="12"/>
      <c r="F463" s="13"/>
      <c r="G463" s="11"/>
      <c r="H463" s="17"/>
      <c r="I463" s="11"/>
      <c r="J463" s="11"/>
      <c r="K463" s="11"/>
      <c r="L463" s="11"/>
      <c r="M463" s="17"/>
      <c r="N463" s="17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19"/>
    </row>
    <row r="464" spans="1:26" ht="15">
      <c r="A464" s="11"/>
      <c r="B464" s="11"/>
      <c r="C464" s="11"/>
      <c r="D464" s="11"/>
      <c r="E464" s="12"/>
      <c r="F464" s="13"/>
      <c r="G464" s="11"/>
      <c r="H464" s="17"/>
      <c r="I464" s="11"/>
      <c r="J464" s="11"/>
      <c r="K464" s="11"/>
      <c r="L464" s="11"/>
      <c r="M464" s="17"/>
      <c r="N464" s="17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9"/>
    </row>
    <row r="465" spans="1:26" ht="15">
      <c r="A465" s="11"/>
      <c r="B465" s="11"/>
      <c r="C465" s="11"/>
      <c r="D465" s="11"/>
      <c r="E465" s="12"/>
      <c r="F465" s="13"/>
      <c r="G465" s="11"/>
      <c r="H465" s="17"/>
      <c r="I465" s="11"/>
      <c r="J465" s="11"/>
      <c r="K465" s="11"/>
      <c r="L465" s="11"/>
      <c r="M465" s="17"/>
      <c r="N465" s="17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9"/>
    </row>
    <row r="466" spans="1:26" ht="15">
      <c r="A466" s="11"/>
      <c r="B466" s="11"/>
      <c r="C466" s="11"/>
      <c r="D466" s="11"/>
      <c r="E466" s="12"/>
      <c r="F466" s="13"/>
      <c r="G466" s="11"/>
      <c r="H466" s="17"/>
      <c r="I466" s="11"/>
      <c r="J466" s="11"/>
      <c r="K466" s="11"/>
      <c r="L466" s="11"/>
      <c r="M466" s="17"/>
      <c r="N466" s="17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9"/>
    </row>
    <row r="467" spans="1:26" ht="15">
      <c r="A467" s="11"/>
      <c r="B467" s="11"/>
      <c r="C467" s="11"/>
      <c r="D467" s="11"/>
      <c r="E467" s="12"/>
      <c r="F467" s="13"/>
      <c r="G467" s="11"/>
      <c r="H467" s="17"/>
      <c r="I467" s="11"/>
      <c r="J467" s="11"/>
      <c r="K467" s="11"/>
      <c r="L467" s="11"/>
      <c r="M467" s="17"/>
      <c r="N467" s="17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9"/>
    </row>
    <row r="468" spans="1:26" ht="15">
      <c r="A468" s="11"/>
      <c r="B468" s="11"/>
      <c r="C468" s="11"/>
      <c r="D468" s="11"/>
      <c r="E468" s="12"/>
      <c r="F468" s="13"/>
      <c r="G468" s="11"/>
      <c r="H468" s="17"/>
      <c r="I468" s="11"/>
      <c r="J468" s="11"/>
      <c r="K468" s="11"/>
      <c r="L468" s="11"/>
      <c r="M468" s="17"/>
      <c r="N468" s="17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19"/>
    </row>
    <row r="469" spans="1:26" ht="15">
      <c r="A469" s="11"/>
      <c r="B469" s="11"/>
      <c r="C469" s="11"/>
      <c r="D469" s="11"/>
      <c r="E469" s="12"/>
      <c r="F469" s="13"/>
      <c r="G469" s="11"/>
      <c r="H469" s="17"/>
      <c r="I469" s="11"/>
      <c r="J469" s="11"/>
      <c r="K469" s="11"/>
      <c r="L469" s="11"/>
      <c r="M469" s="17"/>
      <c r="N469" s="17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19"/>
    </row>
    <row r="470" spans="1:26" ht="15">
      <c r="A470" s="11"/>
      <c r="B470" s="11"/>
      <c r="C470" s="11"/>
      <c r="D470" s="11"/>
      <c r="E470" s="12"/>
      <c r="F470" s="13"/>
      <c r="G470" s="11"/>
      <c r="H470" s="17"/>
      <c r="I470" s="11"/>
      <c r="J470" s="11"/>
      <c r="K470" s="11"/>
      <c r="L470" s="11"/>
      <c r="M470" s="17"/>
      <c r="N470" s="17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19"/>
    </row>
    <row r="471" spans="1:26" ht="15">
      <c r="A471" s="11"/>
      <c r="B471" s="11"/>
      <c r="C471" s="11"/>
      <c r="D471" s="11"/>
      <c r="E471" s="12"/>
      <c r="F471" s="13"/>
      <c r="G471" s="11"/>
      <c r="H471" s="17"/>
      <c r="I471" s="11"/>
      <c r="J471" s="11"/>
      <c r="K471" s="11"/>
      <c r="L471" s="11"/>
      <c r="M471" s="17"/>
      <c r="N471" s="17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19"/>
    </row>
    <row r="472" spans="1:26" ht="15">
      <c r="A472" s="11"/>
      <c r="B472" s="11"/>
      <c r="C472" s="11"/>
      <c r="D472" s="11"/>
      <c r="E472" s="12"/>
      <c r="F472" s="13"/>
      <c r="G472" s="11"/>
      <c r="H472" s="17"/>
      <c r="I472" s="11"/>
      <c r="J472" s="11"/>
      <c r="K472" s="11"/>
      <c r="L472" s="11"/>
      <c r="M472" s="17"/>
      <c r="N472" s="17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19"/>
    </row>
    <row r="473" spans="1:26" ht="15">
      <c r="A473" s="11"/>
      <c r="B473" s="11"/>
      <c r="C473" s="11"/>
      <c r="D473" s="11"/>
      <c r="E473" s="12"/>
      <c r="F473" s="13"/>
      <c r="G473" s="11"/>
      <c r="H473" s="17"/>
      <c r="I473" s="11"/>
      <c r="J473" s="11"/>
      <c r="K473" s="11"/>
      <c r="L473" s="11"/>
      <c r="M473" s="17"/>
      <c r="N473" s="17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19"/>
    </row>
    <row r="474" spans="1:26" ht="15">
      <c r="A474" s="11"/>
      <c r="B474" s="11"/>
      <c r="C474" s="11"/>
      <c r="D474" s="11"/>
      <c r="E474" s="12"/>
      <c r="F474" s="13"/>
      <c r="G474" s="11"/>
      <c r="H474" s="17"/>
      <c r="I474" s="11"/>
      <c r="J474" s="11"/>
      <c r="K474" s="11"/>
      <c r="L474" s="11"/>
      <c r="M474" s="17"/>
      <c r="N474" s="17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19"/>
    </row>
    <row r="475" spans="1:26" ht="15">
      <c r="A475" s="11"/>
      <c r="B475" s="11"/>
      <c r="C475" s="11"/>
      <c r="D475" s="11"/>
      <c r="E475" s="12"/>
      <c r="F475" s="13"/>
      <c r="G475" s="11"/>
      <c r="H475" s="17"/>
      <c r="I475" s="11"/>
      <c r="J475" s="11"/>
      <c r="K475" s="11"/>
      <c r="L475" s="11"/>
      <c r="M475" s="17"/>
      <c r="N475" s="17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19"/>
    </row>
    <row r="476" spans="1:26" ht="15">
      <c r="A476" s="11"/>
      <c r="B476" s="11"/>
      <c r="C476" s="11"/>
      <c r="D476" s="11"/>
      <c r="E476" s="12"/>
      <c r="F476" s="13"/>
      <c r="G476" s="11"/>
      <c r="H476" s="17"/>
      <c r="I476" s="11"/>
      <c r="J476" s="11"/>
      <c r="K476" s="11"/>
      <c r="L476" s="11"/>
      <c r="M476" s="17"/>
      <c r="N476" s="17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19"/>
    </row>
    <row r="477" spans="1:26" ht="15">
      <c r="A477" s="11"/>
      <c r="B477" s="11"/>
      <c r="C477" s="11"/>
      <c r="D477" s="11"/>
      <c r="E477" s="12"/>
      <c r="F477" s="13"/>
      <c r="G477" s="11"/>
      <c r="H477" s="17"/>
      <c r="I477" s="11"/>
      <c r="J477" s="11"/>
      <c r="K477" s="11"/>
      <c r="L477" s="11"/>
      <c r="M477" s="17"/>
      <c r="N477" s="17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19"/>
    </row>
    <row r="478" spans="1:26" ht="15">
      <c r="A478" s="11"/>
      <c r="B478" s="11"/>
      <c r="C478" s="11"/>
      <c r="D478" s="11"/>
      <c r="E478" s="12"/>
      <c r="F478" s="13"/>
      <c r="G478" s="11"/>
      <c r="H478" s="17"/>
      <c r="I478" s="11"/>
      <c r="J478" s="11"/>
      <c r="K478" s="11"/>
      <c r="L478" s="11"/>
      <c r="M478" s="17"/>
      <c r="N478" s="17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19"/>
    </row>
    <row r="479" spans="1:26" ht="15">
      <c r="A479" s="11"/>
      <c r="B479" s="11"/>
      <c r="C479" s="11"/>
      <c r="D479" s="11"/>
      <c r="E479" s="12"/>
      <c r="F479" s="13"/>
      <c r="G479" s="11"/>
      <c r="H479" s="17"/>
      <c r="I479" s="11"/>
      <c r="J479" s="11"/>
      <c r="K479" s="11"/>
      <c r="L479" s="11"/>
      <c r="M479" s="17"/>
      <c r="N479" s="17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19"/>
    </row>
    <row r="480" spans="1:26" ht="15">
      <c r="A480" s="11"/>
      <c r="B480" s="11"/>
      <c r="C480" s="11"/>
      <c r="D480" s="11"/>
      <c r="E480" s="12"/>
      <c r="F480" s="13"/>
      <c r="G480" s="11"/>
      <c r="H480" s="17"/>
      <c r="I480" s="11"/>
      <c r="J480" s="11"/>
      <c r="K480" s="11"/>
      <c r="L480" s="11"/>
      <c r="M480" s="17"/>
      <c r="N480" s="17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19"/>
    </row>
    <row r="481" spans="1:26" ht="15">
      <c r="A481" s="11"/>
      <c r="B481" s="11"/>
      <c r="C481" s="11"/>
      <c r="D481" s="11"/>
      <c r="E481" s="12"/>
      <c r="F481" s="13"/>
      <c r="G481" s="11"/>
      <c r="H481" s="17"/>
      <c r="I481" s="11"/>
      <c r="J481" s="11"/>
      <c r="K481" s="11"/>
      <c r="L481" s="11"/>
      <c r="M481" s="17"/>
      <c r="N481" s="17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19"/>
    </row>
    <row r="482" spans="1:26" ht="15">
      <c r="A482" s="11"/>
      <c r="B482" s="11"/>
      <c r="C482" s="11"/>
      <c r="D482" s="11"/>
      <c r="E482" s="12"/>
      <c r="F482" s="13"/>
      <c r="G482" s="11"/>
      <c r="H482" s="17"/>
      <c r="I482" s="11"/>
      <c r="J482" s="11"/>
      <c r="K482" s="11"/>
      <c r="L482" s="11"/>
      <c r="M482" s="17"/>
      <c r="N482" s="17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19"/>
    </row>
    <row r="483" spans="1:26" ht="15">
      <c r="A483" s="11"/>
      <c r="B483" s="11"/>
      <c r="C483" s="11"/>
      <c r="D483" s="11"/>
      <c r="E483" s="12"/>
      <c r="F483" s="13"/>
      <c r="G483" s="11"/>
      <c r="H483" s="17"/>
      <c r="I483" s="11"/>
      <c r="J483" s="11"/>
      <c r="K483" s="11"/>
      <c r="L483" s="11"/>
      <c r="M483" s="17"/>
      <c r="N483" s="17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19"/>
    </row>
    <row r="484" spans="1:26" ht="15">
      <c r="A484" s="11"/>
      <c r="B484" s="11"/>
      <c r="C484" s="11"/>
      <c r="D484" s="11"/>
      <c r="E484" s="12"/>
      <c r="F484" s="13"/>
      <c r="G484" s="11"/>
      <c r="H484" s="17"/>
      <c r="I484" s="11"/>
      <c r="J484" s="11"/>
      <c r="K484" s="11"/>
      <c r="L484" s="11"/>
      <c r="M484" s="17"/>
      <c r="N484" s="17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19"/>
    </row>
    <row r="485" spans="1:26" ht="15">
      <c r="A485" s="11"/>
      <c r="B485" s="11"/>
      <c r="C485" s="11"/>
      <c r="D485" s="11"/>
      <c r="E485" s="12"/>
      <c r="F485" s="13"/>
      <c r="G485" s="11"/>
      <c r="H485" s="17"/>
      <c r="I485" s="11"/>
      <c r="J485" s="11"/>
      <c r="K485" s="11"/>
      <c r="L485" s="11"/>
      <c r="M485" s="17"/>
      <c r="N485" s="17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19"/>
    </row>
    <row r="486" spans="1:26" ht="15">
      <c r="A486" s="11"/>
      <c r="B486" s="11"/>
      <c r="C486" s="11"/>
      <c r="D486" s="11"/>
      <c r="E486" s="12"/>
      <c r="F486" s="13"/>
      <c r="G486" s="11"/>
      <c r="H486" s="17"/>
      <c r="I486" s="11"/>
      <c r="J486" s="11"/>
      <c r="K486" s="11"/>
      <c r="L486" s="11"/>
      <c r="M486" s="17"/>
      <c r="N486" s="17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19"/>
    </row>
    <row r="487" spans="1:26" ht="15">
      <c r="A487" s="11"/>
      <c r="B487" s="11"/>
      <c r="C487" s="11"/>
      <c r="D487" s="11"/>
      <c r="E487" s="12"/>
      <c r="F487" s="13"/>
      <c r="G487" s="11"/>
      <c r="H487" s="17"/>
      <c r="I487" s="11"/>
      <c r="J487" s="11"/>
      <c r="K487" s="11"/>
      <c r="L487" s="11"/>
      <c r="M487" s="17"/>
      <c r="N487" s="17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19"/>
    </row>
    <row r="488" spans="1:26" ht="15">
      <c r="A488" s="11"/>
      <c r="B488" s="11"/>
      <c r="C488" s="11"/>
      <c r="D488" s="11"/>
      <c r="E488" s="12"/>
      <c r="F488" s="13"/>
      <c r="G488" s="11"/>
      <c r="H488" s="17"/>
      <c r="I488" s="11"/>
      <c r="J488" s="11"/>
      <c r="K488" s="11"/>
      <c r="L488" s="11"/>
      <c r="M488" s="17"/>
      <c r="N488" s="17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19"/>
    </row>
    <row r="489" spans="1:26" ht="15">
      <c r="A489" s="11"/>
      <c r="B489" s="11"/>
      <c r="C489" s="11"/>
      <c r="D489" s="11"/>
      <c r="E489" s="12"/>
      <c r="F489" s="13"/>
      <c r="G489" s="11"/>
      <c r="H489" s="17"/>
      <c r="I489" s="11"/>
      <c r="J489" s="11"/>
      <c r="K489" s="11"/>
      <c r="L489" s="11"/>
      <c r="M489" s="17"/>
      <c r="N489" s="17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19"/>
    </row>
    <row r="490" spans="1:26" ht="15">
      <c r="A490" s="11"/>
      <c r="B490" s="11"/>
      <c r="C490" s="11"/>
      <c r="D490" s="11"/>
      <c r="E490" s="12"/>
      <c r="F490" s="13"/>
      <c r="G490" s="11"/>
      <c r="H490" s="17"/>
      <c r="I490" s="11"/>
      <c r="J490" s="11"/>
      <c r="K490" s="11"/>
      <c r="L490" s="11"/>
      <c r="M490" s="17"/>
      <c r="N490" s="17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19"/>
    </row>
    <row r="491" spans="1:26" ht="15">
      <c r="A491" s="11"/>
      <c r="B491" s="11"/>
      <c r="C491" s="11"/>
      <c r="D491" s="11"/>
      <c r="E491" s="12"/>
      <c r="F491" s="13"/>
      <c r="G491" s="11"/>
      <c r="H491" s="17"/>
      <c r="I491" s="11"/>
      <c r="J491" s="11"/>
      <c r="K491" s="11"/>
      <c r="L491" s="11"/>
      <c r="M491" s="17"/>
      <c r="N491" s="17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19"/>
    </row>
    <row r="492" spans="1:26" ht="15">
      <c r="A492" s="11"/>
      <c r="B492" s="11"/>
      <c r="C492" s="11"/>
      <c r="D492" s="11"/>
      <c r="E492" s="12"/>
      <c r="F492" s="13"/>
      <c r="G492" s="11"/>
      <c r="H492" s="17"/>
      <c r="I492" s="11"/>
      <c r="J492" s="11"/>
      <c r="K492" s="11"/>
      <c r="L492" s="11"/>
      <c r="M492" s="17"/>
      <c r="N492" s="17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19"/>
    </row>
    <row r="493" spans="1:26" ht="15">
      <c r="A493" s="11"/>
      <c r="B493" s="11"/>
      <c r="C493" s="11"/>
      <c r="D493" s="11"/>
      <c r="E493" s="12"/>
      <c r="F493" s="13"/>
      <c r="G493" s="11"/>
      <c r="H493" s="17"/>
      <c r="I493" s="11"/>
      <c r="J493" s="11"/>
      <c r="K493" s="11"/>
      <c r="L493" s="11"/>
      <c r="M493" s="17"/>
      <c r="N493" s="17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19"/>
    </row>
    <row r="494" spans="1:26" ht="15">
      <c r="A494" s="11"/>
      <c r="B494" s="11"/>
      <c r="C494" s="11"/>
      <c r="D494" s="11"/>
      <c r="E494" s="12"/>
      <c r="F494" s="13"/>
      <c r="G494" s="11"/>
      <c r="H494" s="17"/>
      <c r="I494" s="11"/>
      <c r="J494" s="11"/>
      <c r="K494" s="11"/>
      <c r="L494" s="11"/>
      <c r="M494" s="17"/>
      <c r="N494" s="17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19"/>
    </row>
    <row r="495" spans="1:26" ht="15">
      <c r="A495" s="11"/>
      <c r="B495" s="11"/>
      <c r="C495" s="11"/>
      <c r="D495" s="11"/>
      <c r="E495" s="12"/>
      <c r="F495" s="13"/>
      <c r="G495" s="11"/>
      <c r="H495" s="17"/>
      <c r="I495" s="11"/>
      <c r="J495" s="11"/>
      <c r="K495" s="11"/>
      <c r="L495" s="11"/>
      <c r="M495" s="17"/>
      <c r="N495" s="17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19"/>
    </row>
    <row r="496" spans="1:26" ht="15">
      <c r="A496" s="11"/>
      <c r="B496" s="11"/>
      <c r="C496" s="11"/>
      <c r="D496" s="11"/>
      <c r="E496" s="12"/>
      <c r="F496" s="13"/>
      <c r="G496" s="11"/>
      <c r="H496" s="17"/>
      <c r="I496" s="11"/>
      <c r="J496" s="11"/>
      <c r="K496" s="11"/>
      <c r="L496" s="11"/>
      <c r="M496" s="17"/>
      <c r="N496" s="17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19"/>
    </row>
    <row r="497" spans="1:26" ht="15">
      <c r="A497" s="11"/>
      <c r="B497" s="11"/>
      <c r="C497" s="11"/>
      <c r="D497" s="11"/>
      <c r="E497" s="12"/>
      <c r="F497" s="13"/>
      <c r="G497" s="11"/>
      <c r="H497" s="17"/>
      <c r="I497" s="11"/>
      <c r="J497" s="11"/>
      <c r="K497" s="11"/>
      <c r="L497" s="11"/>
      <c r="M497" s="17"/>
      <c r="N497" s="17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19"/>
    </row>
    <row r="498" spans="1:26" ht="15">
      <c r="A498" s="11"/>
      <c r="B498" s="11"/>
      <c r="C498" s="11"/>
      <c r="D498" s="11"/>
      <c r="E498" s="12"/>
      <c r="F498" s="13"/>
      <c r="G498" s="11"/>
      <c r="H498" s="17"/>
      <c r="I498" s="11"/>
      <c r="J498" s="11"/>
      <c r="K498" s="11"/>
      <c r="L498" s="11"/>
      <c r="M498" s="17"/>
      <c r="N498" s="17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19"/>
    </row>
    <row r="499" spans="1:26" ht="15">
      <c r="A499" s="11"/>
      <c r="B499" s="11"/>
      <c r="C499" s="11"/>
      <c r="D499" s="11"/>
      <c r="E499" s="12"/>
      <c r="F499" s="13"/>
      <c r="G499" s="11"/>
      <c r="H499" s="17"/>
      <c r="I499" s="11"/>
      <c r="J499" s="11"/>
      <c r="K499" s="11"/>
      <c r="L499" s="11"/>
      <c r="M499" s="17"/>
      <c r="N499" s="17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19"/>
    </row>
    <row r="500" spans="1:26" ht="15">
      <c r="A500" s="11"/>
      <c r="B500" s="11"/>
      <c r="C500" s="11"/>
      <c r="D500" s="11"/>
      <c r="E500" s="12"/>
      <c r="F500" s="13"/>
      <c r="G500" s="11"/>
      <c r="H500" s="17"/>
      <c r="I500" s="11"/>
      <c r="J500" s="11"/>
      <c r="K500" s="11"/>
      <c r="L500" s="11"/>
      <c r="M500" s="17"/>
      <c r="N500" s="17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19"/>
    </row>
    <row r="501" spans="1:26" ht="15">
      <c r="A501" s="11"/>
      <c r="B501" s="11"/>
      <c r="C501" s="11"/>
      <c r="D501" s="11"/>
      <c r="E501" s="12"/>
      <c r="F501" s="13"/>
      <c r="G501" s="11"/>
      <c r="H501" s="17"/>
      <c r="I501" s="11"/>
      <c r="J501" s="11"/>
      <c r="K501" s="11"/>
      <c r="L501" s="11"/>
      <c r="M501" s="17"/>
      <c r="N501" s="17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19"/>
    </row>
    <row r="502" spans="1:26" ht="15">
      <c r="A502" s="11"/>
      <c r="B502" s="11"/>
      <c r="C502" s="11"/>
      <c r="D502" s="11"/>
      <c r="E502" s="12"/>
      <c r="F502" s="13"/>
      <c r="G502" s="11"/>
      <c r="H502" s="17"/>
      <c r="I502" s="11"/>
      <c r="J502" s="11"/>
      <c r="K502" s="11"/>
      <c r="L502" s="11"/>
      <c r="M502" s="17"/>
      <c r="N502" s="17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19"/>
    </row>
    <row r="503" spans="1:26" ht="15">
      <c r="A503" s="11"/>
      <c r="B503" s="11"/>
      <c r="C503" s="11"/>
      <c r="D503" s="11"/>
      <c r="E503" s="12"/>
      <c r="F503" s="13"/>
      <c r="G503" s="11"/>
      <c r="H503" s="17"/>
      <c r="I503" s="11"/>
      <c r="J503" s="11"/>
      <c r="K503" s="11"/>
      <c r="L503" s="11"/>
      <c r="M503" s="17"/>
      <c r="N503" s="17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19"/>
    </row>
    <row r="504" spans="1:26" ht="15">
      <c r="A504" s="11"/>
      <c r="B504" s="11"/>
      <c r="C504" s="11"/>
      <c r="D504" s="11"/>
      <c r="E504" s="12"/>
      <c r="F504" s="13"/>
      <c r="G504" s="11"/>
      <c r="H504" s="17"/>
      <c r="I504" s="11"/>
      <c r="J504" s="11"/>
      <c r="K504" s="11"/>
      <c r="L504" s="11"/>
      <c r="M504" s="17"/>
      <c r="N504" s="17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19"/>
    </row>
    <row r="505" spans="1:26" ht="15">
      <c r="A505" s="11"/>
      <c r="B505" s="11"/>
      <c r="C505" s="11"/>
      <c r="D505" s="11"/>
      <c r="E505" s="12"/>
      <c r="F505" s="13"/>
      <c r="G505" s="11"/>
      <c r="H505" s="17"/>
      <c r="I505" s="11"/>
      <c r="J505" s="11"/>
      <c r="K505" s="11"/>
      <c r="L505" s="11"/>
      <c r="M505" s="17"/>
      <c r="N505" s="17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19"/>
    </row>
    <row r="506" spans="1:26" ht="15">
      <c r="A506" s="11"/>
      <c r="B506" s="11"/>
      <c r="C506" s="11"/>
      <c r="D506" s="11"/>
      <c r="E506" s="12"/>
      <c r="F506" s="13"/>
      <c r="G506" s="11"/>
      <c r="H506" s="17"/>
      <c r="I506" s="11"/>
      <c r="J506" s="11"/>
      <c r="K506" s="11"/>
      <c r="L506" s="11"/>
      <c r="M506" s="17"/>
      <c r="N506" s="17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9"/>
    </row>
    <row r="507" spans="1:26" ht="15">
      <c r="A507" s="11"/>
      <c r="B507" s="11"/>
      <c r="C507" s="11"/>
      <c r="D507" s="11"/>
      <c r="E507" s="12"/>
      <c r="F507" s="13"/>
      <c r="G507" s="11"/>
      <c r="H507" s="17"/>
      <c r="I507" s="11"/>
      <c r="J507" s="11"/>
      <c r="K507" s="11"/>
      <c r="L507" s="11"/>
      <c r="M507" s="17"/>
      <c r="N507" s="17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19"/>
    </row>
    <row r="508" spans="1:26" ht="15">
      <c r="A508" s="11"/>
      <c r="B508" s="11"/>
      <c r="C508" s="11"/>
      <c r="D508" s="11"/>
      <c r="E508" s="12"/>
      <c r="F508" s="13"/>
      <c r="G508" s="11"/>
      <c r="H508" s="17"/>
      <c r="I508" s="11"/>
      <c r="J508" s="11"/>
      <c r="K508" s="11"/>
      <c r="L508" s="11"/>
      <c r="M508" s="17"/>
      <c r="N508" s="17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19"/>
    </row>
    <row r="509" spans="1:26" ht="15">
      <c r="A509" s="11"/>
      <c r="B509" s="11"/>
      <c r="C509" s="11"/>
      <c r="D509" s="11"/>
      <c r="E509" s="12"/>
      <c r="F509" s="13"/>
      <c r="G509" s="11"/>
      <c r="H509" s="17"/>
      <c r="I509" s="11"/>
      <c r="J509" s="11"/>
      <c r="K509" s="11"/>
      <c r="L509" s="11"/>
      <c r="M509" s="17"/>
      <c r="N509" s="17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19"/>
    </row>
    <row r="510" spans="1:26" ht="15">
      <c r="A510" s="11"/>
      <c r="B510" s="11"/>
      <c r="C510" s="11"/>
      <c r="D510" s="11"/>
      <c r="E510" s="12"/>
      <c r="F510" s="13"/>
      <c r="G510" s="11"/>
      <c r="H510" s="17"/>
      <c r="I510" s="11"/>
      <c r="J510" s="11"/>
      <c r="K510" s="11"/>
      <c r="L510" s="11"/>
      <c r="M510" s="17"/>
      <c r="N510" s="17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19"/>
    </row>
    <row r="511" spans="1:26" ht="15">
      <c r="A511" s="11"/>
      <c r="B511" s="11"/>
      <c r="C511" s="11"/>
      <c r="D511" s="11"/>
      <c r="E511" s="12"/>
      <c r="F511" s="13"/>
      <c r="G511" s="11"/>
      <c r="H511" s="17"/>
      <c r="I511" s="11"/>
      <c r="J511" s="11"/>
      <c r="K511" s="11"/>
      <c r="L511" s="11"/>
      <c r="M511" s="17"/>
      <c r="N511" s="17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19"/>
    </row>
    <row r="512" spans="1:26" ht="15">
      <c r="A512" s="11"/>
      <c r="B512" s="11"/>
      <c r="C512" s="11"/>
      <c r="D512" s="11"/>
      <c r="E512" s="12"/>
      <c r="F512" s="13"/>
      <c r="G512" s="11"/>
      <c r="H512" s="17"/>
      <c r="I512" s="11"/>
      <c r="J512" s="11"/>
      <c r="K512" s="11"/>
      <c r="L512" s="11"/>
      <c r="M512" s="17"/>
      <c r="N512" s="17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19"/>
    </row>
    <row r="513" spans="1:26" ht="15">
      <c r="A513" s="11"/>
      <c r="B513" s="11"/>
      <c r="C513" s="11"/>
      <c r="D513" s="11"/>
      <c r="E513" s="12"/>
      <c r="F513" s="13"/>
      <c r="G513" s="11"/>
      <c r="H513" s="17"/>
      <c r="I513" s="11"/>
      <c r="J513" s="11"/>
      <c r="K513" s="11"/>
      <c r="L513" s="11"/>
      <c r="M513" s="17"/>
      <c r="N513" s="17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19"/>
    </row>
    <row r="514" spans="1:26" ht="15">
      <c r="A514" s="11"/>
      <c r="B514" s="11"/>
      <c r="C514" s="11"/>
      <c r="D514" s="11"/>
      <c r="E514" s="12"/>
      <c r="F514" s="13"/>
      <c r="G514" s="11"/>
      <c r="H514" s="17"/>
      <c r="I514" s="11"/>
      <c r="J514" s="11"/>
      <c r="K514" s="11"/>
      <c r="L514" s="11"/>
      <c r="M514" s="17"/>
      <c r="N514" s="17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19"/>
    </row>
    <row r="515" spans="1:26" ht="15">
      <c r="A515" s="11"/>
      <c r="B515" s="11"/>
      <c r="C515" s="11"/>
      <c r="D515" s="11"/>
      <c r="E515" s="12"/>
      <c r="F515" s="13"/>
      <c r="G515" s="11"/>
      <c r="H515" s="17"/>
      <c r="I515" s="11"/>
      <c r="J515" s="11"/>
      <c r="K515" s="11"/>
      <c r="L515" s="11"/>
      <c r="M515" s="17"/>
      <c r="N515" s="17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19"/>
    </row>
    <row r="516" spans="1:26" ht="15">
      <c r="A516" s="11"/>
      <c r="B516" s="11"/>
      <c r="C516" s="11"/>
      <c r="D516" s="11"/>
      <c r="E516" s="12"/>
      <c r="F516" s="13"/>
      <c r="G516" s="11"/>
      <c r="H516" s="17"/>
      <c r="I516" s="11"/>
      <c r="J516" s="11"/>
      <c r="K516" s="11"/>
      <c r="L516" s="11"/>
      <c r="M516" s="17"/>
      <c r="N516" s="17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19"/>
    </row>
    <row r="517" spans="1:26" ht="15">
      <c r="A517" s="11"/>
      <c r="B517" s="11"/>
      <c r="C517" s="11"/>
      <c r="D517" s="11"/>
      <c r="E517" s="12"/>
      <c r="F517" s="13"/>
      <c r="G517" s="11"/>
      <c r="H517" s="17"/>
      <c r="I517" s="11"/>
      <c r="J517" s="11"/>
      <c r="K517" s="11"/>
      <c r="L517" s="11"/>
      <c r="M517" s="17"/>
      <c r="N517" s="17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19"/>
    </row>
    <row r="518" spans="1:26" ht="15">
      <c r="A518" s="11"/>
      <c r="B518" s="11"/>
      <c r="C518" s="11"/>
      <c r="D518" s="11"/>
      <c r="E518" s="12"/>
      <c r="F518" s="13"/>
      <c r="G518" s="11"/>
      <c r="H518" s="17"/>
      <c r="I518" s="11"/>
      <c r="J518" s="11"/>
      <c r="K518" s="11"/>
      <c r="L518" s="11"/>
      <c r="M518" s="17"/>
      <c r="N518" s="17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19"/>
    </row>
    <row r="519" spans="1:26" ht="15">
      <c r="A519" s="11"/>
      <c r="B519" s="11"/>
      <c r="C519" s="11"/>
      <c r="D519" s="11"/>
      <c r="E519" s="12"/>
      <c r="F519" s="13"/>
      <c r="G519" s="11"/>
      <c r="H519" s="17"/>
      <c r="I519" s="11"/>
      <c r="J519" s="11"/>
      <c r="K519" s="11"/>
      <c r="L519" s="11"/>
      <c r="M519" s="17"/>
      <c r="N519" s="17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19"/>
    </row>
    <row r="520" spans="1:26" ht="15">
      <c r="A520" s="11"/>
      <c r="B520" s="11"/>
      <c r="C520" s="11"/>
      <c r="D520" s="11"/>
      <c r="E520" s="12"/>
      <c r="F520" s="13"/>
      <c r="G520" s="11"/>
      <c r="H520" s="17"/>
      <c r="I520" s="11"/>
      <c r="J520" s="11"/>
      <c r="K520" s="11"/>
      <c r="L520" s="11"/>
      <c r="M520" s="17"/>
      <c r="N520" s="17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19"/>
    </row>
    <row r="521" spans="1:26" ht="15">
      <c r="A521" s="11"/>
      <c r="B521" s="11"/>
      <c r="C521" s="11"/>
      <c r="D521" s="11"/>
      <c r="E521" s="12"/>
      <c r="F521" s="13"/>
      <c r="G521" s="11"/>
      <c r="H521" s="17"/>
      <c r="I521" s="11"/>
      <c r="J521" s="11"/>
      <c r="K521" s="11"/>
      <c r="L521" s="11"/>
      <c r="M521" s="17"/>
      <c r="N521" s="17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19"/>
    </row>
    <row r="522" spans="1:26" ht="15">
      <c r="A522" s="11"/>
      <c r="B522" s="11"/>
      <c r="C522" s="11"/>
      <c r="D522" s="11"/>
      <c r="E522" s="12"/>
      <c r="F522" s="13"/>
      <c r="G522" s="11"/>
      <c r="H522" s="17"/>
      <c r="I522" s="11"/>
      <c r="J522" s="11"/>
      <c r="K522" s="11"/>
      <c r="L522" s="11"/>
      <c r="M522" s="17"/>
      <c r="N522" s="17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19"/>
    </row>
    <row r="523" spans="1:26" ht="15">
      <c r="A523" s="11"/>
      <c r="B523" s="11"/>
      <c r="C523" s="11"/>
      <c r="D523" s="11"/>
      <c r="E523" s="12"/>
      <c r="F523" s="13"/>
      <c r="G523" s="11"/>
      <c r="H523" s="17"/>
      <c r="I523" s="11"/>
      <c r="J523" s="11"/>
      <c r="K523" s="11"/>
      <c r="L523" s="11"/>
      <c r="M523" s="17"/>
      <c r="N523" s="17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19"/>
    </row>
    <row r="524" spans="1:26" ht="15">
      <c r="A524" s="11"/>
      <c r="B524" s="11"/>
      <c r="C524" s="11"/>
      <c r="D524" s="11"/>
      <c r="E524" s="12"/>
      <c r="F524" s="13"/>
      <c r="G524" s="11"/>
      <c r="H524" s="17"/>
      <c r="I524" s="11"/>
      <c r="J524" s="11"/>
      <c r="K524" s="11"/>
      <c r="L524" s="11"/>
      <c r="M524" s="17"/>
      <c r="N524" s="17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19"/>
    </row>
    <row r="525" spans="1:26" ht="15">
      <c r="A525" s="11"/>
      <c r="B525" s="11"/>
      <c r="C525" s="11"/>
      <c r="D525" s="11"/>
      <c r="E525" s="12"/>
      <c r="F525" s="13"/>
      <c r="G525" s="11"/>
      <c r="H525" s="17"/>
      <c r="I525" s="11"/>
      <c r="J525" s="11"/>
      <c r="K525" s="11"/>
      <c r="L525" s="11"/>
      <c r="M525" s="17"/>
      <c r="N525" s="17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19"/>
    </row>
    <row r="526" spans="1:26" ht="15">
      <c r="A526" s="11"/>
      <c r="B526" s="11"/>
      <c r="C526" s="11"/>
      <c r="D526" s="11"/>
      <c r="E526" s="12"/>
      <c r="F526" s="13"/>
      <c r="G526" s="11"/>
      <c r="H526" s="17"/>
      <c r="I526" s="11"/>
      <c r="J526" s="11"/>
      <c r="K526" s="11"/>
      <c r="L526" s="11"/>
      <c r="M526" s="17"/>
      <c r="N526" s="17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19"/>
    </row>
    <row r="527" spans="1:26" ht="15">
      <c r="A527" s="11"/>
      <c r="B527" s="11"/>
      <c r="C527" s="11"/>
      <c r="D527" s="11"/>
      <c r="E527" s="12"/>
      <c r="F527" s="13"/>
      <c r="G527" s="11"/>
      <c r="H527" s="17"/>
      <c r="I527" s="11"/>
      <c r="J527" s="11"/>
      <c r="K527" s="11"/>
      <c r="L527" s="11"/>
      <c r="M527" s="17"/>
      <c r="N527" s="17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19"/>
    </row>
    <row r="528" spans="1:26" ht="15">
      <c r="A528" s="11"/>
      <c r="B528" s="11"/>
      <c r="C528" s="11"/>
      <c r="D528" s="11"/>
      <c r="E528" s="12"/>
      <c r="F528" s="13"/>
      <c r="G528" s="11"/>
      <c r="H528" s="17"/>
      <c r="I528" s="11"/>
      <c r="J528" s="11"/>
      <c r="K528" s="11"/>
      <c r="L528" s="11"/>
      <c r="M528" s="17"/>
      <c r="N528" s="17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19"/>
    </row>
    <row r="529" spans="1:26" ht="15">
      <c r="A529" s="11"/>
      <c r="B529" s="11"/>
      <c r="C529" s="11"/>
      <c r="D529" s="11"/>
      <c r="E529" s="12"/>
      <c r="F529" s="13"/>
      <c r="G529" s="11"/>
      <c r="H529" s="17"/>
      <c r="I529" s="11"/>
      <c r="J529" s="11"/>
      <c r="K529" s="11"/>
      <c r="L529" s="11"/>
      <c r="M529" s="17"/>
      <c r="N529" s="17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19"/>
    </row>
    <row r="530" spans="1:26" ht="15">
      <c r="A530" s="11"/>
      <c r="B530" s="11"/>
      <c r="C530" s="11"/>
      <c r="D530" s="11"/>
      <c r="E530" s="12"/>
      <c r="F530" s="13"/>
      <c r="G530" s="11"/>
      <c r="H530" s="17"/>
      <c r="I530" s="11"/>
      <c r="J530" s="11"/>
      <c r="K530" s="11"/>
      <c r="L530" s="11"/>
      <c r="M530" s="17"/>
      <c r="N530" s="17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19"/>
    </row>
    <row r="531" spans="1:26" ht="15">
      <c r="A531" s="11"/>
      <c r="B531" s="11"/>
      <c r="C531" s="11"/>
      <c r="D531" s="11"/>
      <c r="E531" s="12"/>
      <c r="F531" s="13"/>
      <c r="G531" s="11"/>
      <c r="H531" s="17"/>
      <c r="I531" s="11"/>
      <c r="J531" s="11"/>
      <c r="K531" s="11"/>
      <c r="L531" s="11"/>
      <c r="M531" s="17"/>
      <c r="N531" s="17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19"/>
    </row>
    <row r="532" spans="1:26" ht="15">
      <c r="A532" s="11"/>
      <c r="B532" s="11"/>
      <c r="C532" s="11"/>
      <c r="D532" s="11"/>
      <c r="E532" s="12"/>
      <c r="F532" s="13"/>
      <c r="G532" s="11"/>
      <c r="H532" s="17"/>
      <c r="I532" s="11"/>
      <c r="J532" s="11"/>
      <c r="K532" s="11"/>
      <c r="L532" s="11"/>
      <c r="M532" s="17"/>
      <c r="N532" s="17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19"/>
    </row>
    <row r="533" spans="1:26" ht="15">
      <c r="A533" s="11"/>
      <c r="B533" s="11"/>
      <c r="C533" s="11"/>
      <c r="D533" s="11"/>
      <c r="E533" s="12"/>
      <c r="F533" s="13"/>
      <c r="G533" s="11"/>
      <c r="H533" s="17"/>
      <c r="I533" s="11"/>
      <c r="J533" s="11"/>
      <c r="K533" s="11"/>
      <c r="L533" s="11"/>
      <c r="M533" s="17"/>
      <c r="N533" s="17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19"/>
    </row>
    <row r="534" spans="1:26" ht="15">
      <c r="A534" s="11"/>
      <c r="B534" s="11"/>
      <c r="C534" s="11"/>
      <c r="D534" s="11"/>
      <c r="E534" s="12"/>
      <c r="F534" s="13"/>
      <c r="G534" s="11"/>
      <c r="H534" s="17"/>
      <c r="I534" s="11"/>
      <c r="J534" s="11"/>
      <c r="K534" s="11"/>
      <c r="L534" s="11"/>
      <c r="M534" s="17"/>
      <c r="N534" s="17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19"/>
    </row>
    <row r="535" spans="1:26" ht="15">
      <c r="A535" s="11"/>
      <c r="B535" s="11"/>
      <c r="C535" s="11"/>
      <c r="D535" s="11"/>
      <c r="E535" s="12"/>
      <c r="F535" s="13"/>
      <c r="G535" s="11"/>
      <c r="H535" s="17"/>
      <c r="I535" s="11"/>
      <c r="J535" s="11"/>
      <c r="K535" s="11"/>
      <c r="L535" s="11"/>
      <c r="M535" s="17"/>
      <c r="N535" s="17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19"/>
    </row>
    <row r="536" spans="1:26" ht="15">
      <c r="A536" s="11"/>
      <c r="B536" s="11"/>
      <c r="C536" s="11"/>
      <c r="D536" s="11"/>
      <c r="E536" s="12"/>
      <c r="F536" s="13"/>
      <c r="G536" s="11"/>
      <c r="H536" s="11"/>
      <c r="I536" s="11"/>
      <c r="J536" s="11"/>
      <c r="K536" s="11"/>
      <c r="L536" s="11"/>
      <c r="M536" s="17"/>
      <c r="N536" s="17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19"/>
    </row>
    <row r="537" spans="1:26" ht="15">
      <c r="A537" s="11"/>
      <c r="B537" s="11"/>
      <c r="C537" s="11"/>
      <c r="D537" s="11"/>
      <c r="E537" s="12"/>
      <c r="F537" s="13"/>
      <c r="G537" s="11"/>
      <c r="H537" s="11"/>
      <c r="I537" s="11"/>
      <c r="J537" s="11"/>
      <c r="K537" s="11"/>
      <c r="L537" s="11"/>
      <c r="M537" s="17"/>
      <c r="N537" s="17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19"/>
    </row>
    <row r="538" spans="1:26" ht="15">
      <c r="A538" s="11"/>
      <c r="B538" s="11"/>
      <c r="C538" s="11"/>
      <c r="D538" s="11"/>
      <c r="E538" s="12"/>
      <c r="F538" s="13"/>
      <c r="G538" s="11"/>
      <c r="H538" s="11"/>
      <c r="I538" s="25"/>
      <c r="J538" s="11"/>
      <c r="K538" s="11"/>
      <c r="L538" s="11"/>
      <c r="M538" s="17"/>
      <c r="N538" s="17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19"/>
    </row>
    <row r="539" spans="1:26" ht="13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7"/>
      <c r="N539" s="17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19"/>
    </row>
  </sheetData>
  <autoFilter ref="A5:Z148" xr:uid="{00000000-0009-0000-0000-000000000000}">
    <sortState xmlns:xlrd2="http://schemas.microsoft.com/office/spreadsheetml/2017/richdata2" ref="A5:Z148">
      <sortCondition ref="B5:B148"/>
      <sortCondition descending="1" ref="X5:X148"/>
    </sortState>
  </autoFilter>
  <customSheetViews>
    <customSheetView guid="{51D84B66-154C-4914-B4D8-68BAD4FA2497}" filter="1" showAutoFilter="1">
      <pageMargins left="0.7" right="0.7" top="0.75" bottom="0.75" header="0.3" footer="0.3"/>
      <autoFilter ref="A5:J140" xr:uid="{68CBE2D8-D543-46F3-B683-529CE01ECE5C}">
        <sortState xmlns:xlrd2="http://schemas.microsoft.com/office/spreadsheetml/2017/richdata2" ref="A5:J140">
          <sortCondition ref="F5:F140"/>
          <sortCondition ref="E5:E140"/>
        </sortState>
      </autoFilter>
    </customSheetView>
    <customSheetView guid="{E79DEA3B-46CA-48AC-9910-0CCE94AA131D}" filter="1" showAutoFilter="1">
      <pageMargins left="0.7" right="0.7" top="0.75" bottom="0.75" header="0.3" footer="0.3"/>
      <autoFilter ref="E5:J140" xr:uid="{54DAAFC0-74EB-477C-81A1-689C9C0F0C78}"/>
    </customSheetView>
  </customSheetViews>
  <conditionalFormatting sqref="E1:E2 Q7:Q37 E9:E36 P9:P37 D39:E39 O39:P39">
    <cfRule type="cellIs" dxfId="11" priority="1" operator="greaterThan">
      <formula>15</formula>
    </cfRule>
    <cfRule type="cellIs" dxfId="10" priority="2" operator="between">
      <formula>8</formula>
      <formula>15</formula>
    </cfRule>
    <cfRule type="cellIs" dxfId="9" priority="3" operator="equal">
      <formula>0</formula>
    </cfRule>
    <cfRule type="cellIs" dxfId="8" priority="4" operator="between">
      <formula>0.1</formula>
      <formula>8</formula>
    </cfRule>
  </conditionalFormatting>
  <conditionalFormatting sqref="H1:H148">
    <cfRule type="cellIs" dxfId="7" priority="5" operator="equal">
      <formula>"Bonus"</formula>
    </cfRule>
    <cfRule type="cellIs" dxfId="6" priority="6" operator="equal">
      <formula>"NO"</formula>
    </cfRule>
    <cfRule type="notContainsBlanks" dxfId="5" priority="7">
      <formula>LEN(TRIM(H1))&gt;0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00"/>
  <sheetViews>
    <sheetView workbookViewId="0"/>
  </sheetViews>
  <sheetFormatPr defaultColWidth="12.6640625" defaultRowHeight="15.75" customHeight="1"/>
  <sheetData>
    <row r="1" spans="1:47">
      <c r="B1" s="149" t="s">
        <v>358</v>
      </c>
      <c r="C1" s="149" t="s">
        <v>359</v>
      </c>
      <c r="D1" s="149" t="s">
        <v>360</v>
      </c>
      <c r="E1" s="149" t="s">
        <v>361</v>
      </c>
      <c r="F1" s="149" t="s">
        <v>362</v>
      </c>
      <c r="G1" s="149" t="s">
        <v>363</v>
      </c>
      <c r="H1" s="149" t="s">
        <v>364</v>
      </c>
      <c r="I1" s="149" t="s">
        <v>365</v>
      </c>
      <c r="J1" s="149" t="s">
        <v>366</v>
      </c>
      <c r="K1" s="149" t="s">
        <v>367</v>
      </c>
      <c r="L1" s="149" t="s">
        <v>368</v>
      </c>
      <c r="M1" s="149" t="s">
        <v>369</v>
      </c>
      <c r="N1" s="149" t="s">
        <v>370</v>
      </c>
      <c r="O1" s="149" t="s">
        <v>371</v>
      </c>
      <c r="P1" s="149" t="s">
        <v>372</v>
      </c>
      <c r="Q1" s="149" t="s">
        <v>373</v>
      </c>
      <c r="R1" s="149" t="s">
        <v>374</v>
      </c>
      <c r="S1" s="149" t="s">
        <v>375</v>
      </c>
      <c r="T1" s="149" t="s">
        <v>376</v>
      </c>
      <c r="U1" s="149" t="s">
        <v>377</v>
      </c>
      <c r="V1" s="149" t="s">
        <v>378</v>
      </c>
      <c r="W1" s="149" t="s">
        <v>379</v>
      </c>
      <c r="X1" s="149" t="s">
        <v>380</v>
      </c>
      <c r="Y1" s="149" t="s">
        <v>381</v>
      </c>
      <c r="Z1" s="149" t="s">
        <v>382</v>
      </c>
      <c r="AA1" s="149" t="s">
        <v>383</v>
      </c>
      <c r="AB1" s="149" t="s">
        <v>384</v>
      </c>
      <c r="AC1" s="149" t="s">
        <v>385</v>
      </c>
      <c r="AD1" s="149" t="s">
        <v>386</v>
      </c>
      <c r="AE1" s="149" t="s">
        <v>387</v>
      </c>
      <c r="AF1" s="149" t="s">
        <v>388</v>
      </c>
      <c r="AG1" s="149" t="s">
        <v>389</v>
      </c>
      <c r="AH1" s="149" t="s">
        <v>390</v>
      </c>
      <c r="AI1" s="149" t="s">
        <v>391</v>
      </c>
      <c r="AJ1" s="149" t="s">
        <v>392</v>
      </c>
      <c r="AK1" s="149" t="s">
        <v>393</v>
      </c>
      <c r="AL1" s="149" t="s">
        <v>394</v>
      </c>
      <c r="AM1" s="149" t="s">
        <v>395</v>
      </c>
      <c r="AN1" s="149" t="s">
        <v>396</v>
      </c>
      <c r="AO1" s="149" t="s">
        <v>397</v>
      </c>
      <c r="AP1" s="149" t="s">
        <v>398</v>
      </c>
      <c r="AQ1" s="149" t="s">
        <v>399</v>
      </c>
      <c r="AR1" s="149" t="s">
        <v>400</v>
      </c>
      <c r="AS1" s="149"/>
      <c r="AT1" s="149">
        <v>43</v>
      </c>
      <c r="AU1" s="149">
        <v>44</v>
      </c>
    </row>
    <row r="2" spans="1:47">
      <c r="A2" s="150" t="str">
        <f>VLOOKUP(D2,Fuel!C:C,1,FALSE)</f>
        <v>ACO1000</v>
      </c>
      <c r="B2" s="151">
        <v>1</v>
      </c>
      <c r="C2" s="149"/>
      <c r="D2" s="149" t="s">
        <v>14</v>
      </c>
      <c r="E2" s="149"/>
      <c r="F2" s="151">
        <v>6612</v>
      </c>
      <c r="G2" s="151">
        <v>872.74</v>
      </c>
      <c r="H2" s="151">
        <v>14.74</v>
      </c>
      <c r="I2" s="151">
        <v>7.65</v>
      </c>
      <c r="J2" s="151">
        <v>7.58</v>
      </c>
      <c r="K2" s="151">
        <v>55.33</v>
      </c>
      <c r="L2" s="152">
        <v>0.9375</v>
      </c>
      <c r="M2" s="151">
        <v>15.85</v>
      </c>
      <c r="N2" s="152">
        <v>0.50138888888888888</v>
      </c>
      <c r="O2" s="151">
        <v>8.4700000000000006</v>
      </c>
      <c r="P2" s="153">
        <v>0.43611111111111112</v>
      </c>
      <c r="Q2" s="151">
        <v>7.37</v>
      </c>
      <c r="R2" s="153">
        <v>0.35555555555555557</v>
      </c>
      <c r="S2" s="151">
        <v>6.01</v>
      </c>
      <c r="T2" s="152">
        <v>0.14583333333333334</v>
      </c>
      <c r="U2" s="151">
        <v>2.46</v>
      </c>
      <c r="V2" s="153">
        <v>0</v>
      </c>
      <c r="W2" s="151">
        <v>0</v>
      </c>
      <c r="X2" s="153">
        <v>0</v>
      </c>
      <c r="Y2" s="151">
        <v>0</v>
      </c>
      <c r="Z2" s="151">
        <v>0</v>
      </c>
      <c r="AA2" s="153">
        <v>0</v>
      </c>
      <c r="AB2" s="151">
        <v>0</v>
      </c>
      <c r="AC2" s="151">
        <v>0</v>
      </c>
      <c r="AD2" s="153">
        <v>0</v>
      </c>
      <c r="AE2" s="153">
        <v>0</v>
      </c>
      <c r="AF2" s="152">
        <v>5.916666666666667</v>
      </c>
      <c r="AG2" s="152">
        <v>4.979166666666667</v>
      </c>
      <c r="AH2" s="151">
        <v>84.15</v>
      </c>
      <c r="AI2" s="152">
        <v>4.979166666666667</v>
      </c>
      <c r="AJ2" s="151">
        <v>84.15</v>
      </c>
      <c r="AK2" s="151">
        <v>0</v>
      </c>
      <c r="AL2" s="153">
        <v>0</v>
      </c>
      <c r="AM2" s="153">
        <v>0</v>
      </c>
      <c r="AN2" s="151">
        <v>0</v>
      </c>
      <c r="AO2" s="152">
        <v>3.5354166666666669</v>
      </c>
      <c r="AP2" s="151">
        <v>71</v>
      </c>
      <c r="AQ2" s="152">
        <v>3.0194444444444444</v>
      </c>
      <c r="AR2" s="151">
        <v>60.64</v>
      </c>
    </row>
    <row r="3" spans="1:47">
      <c r="A3" s="150" t="str">
        <f>VLOOKUP(D3,Bonus!C:C,1,FALSE)</f>
        <v>AIO1000</v>
      </c>
      <c r="B3" s="151">
        <v>3</v>
      </c>
      <c r="C3" s="149"/>
      <c r="D3" s="149" t="s">
        <v>18</v>
      </c>
      <c r="E3" s="149"/>
      <c r="F3" s="151">
        <v>4881</v>
      </c>
      <c r="G3" s="151">
        <v>525.85</v>
      </c>
      <c r="H3" s="151">
        <v>19.87</v>
      </c>
      <c r="I3" s="151">
        <v>9.3699999999999992</v>
      </c>
      <c r="J3" s="151">
        <v>9.2799999999999994</v>
      </c>
      <c r="K3" s="151">
        <v>51.77</v>
      </c>
      <c r="L3" s="153">
        <v>1.0069444444444444</v>
      </c>
      <c r="M3" s="151">
        <v>20.399999999999999</v>
      </c>
      <c r="N3" s="153">
        <v>0.29236111111111113</v>
      </c>
      <c r="O3" s="151">
        <v>5.92</v>
      </c>
      <c r="P3" s="153">
        <v>0.71458333333333335</v>
      </c>
      <c r="Q3" s="151">
        <v>14.48</v>
      </c>
      <c r="R3" s="153">
        <v>0.25763888888888886</v>
      </c>
      <c r="S3" s="151">
        <v>5.22</v>
      </c>
      <c r="T3" s="153">
        <v>3.4722222222222224E-2</v>
      </c>
      <c r="U3" s="151">
        <v>0.7</v>
      </c>
      <c r="V3" s="153">
        <v>0</v>
      </c>
      <c r="W3" s="151">
        <v>0</v>
      </c>
      <c r="X3" s="153">
        <v>0</v>
      </c>
      <c r="Y3" s="151">
        <v>0</v>
      </c>
      <c r="Z3" s="151">
        <v>0</v>
      </c>
      <c r="AA3" s="153">
        <v>0</v>
      </c>
      <c r="AB3" s="151">
        <v>0</v>
      </c>
      <c r="AC3" s="151">
        <v>0</v>
      </c>
      <c r="AD3" s="153">
        <v>0</v>
      </c>
      <c r="AE3" s="153">
        <v>0</v>
      </c>
      <c r="AF3" s="152">
        <v>4.9354166666666668</v>
      </c>
      <c r="AG3" s="152">
        <v>3.9284722222222221</v>
      </c>
      <c r="AH3" s="151">
        <v>79.599999999999994</v>
      </c>
      <c r="AI3" s="152">
        <v>3.9284722222222221</v>
      </c>
      <c r="AJ3" s="151">
        <v>79.599999999999994</v>
      </c>
      <c r="AK3" s="151">
        <v>0</v>
      </c>
      <c r="AL3" s="153">
        <v>0</v>
      </c>
      <c r="AM3" s="153">
        <v>0</v>
      </c>
      <c r="AN3" s="151">
        <v>0</v>
      </c>
      <c r="AO3" s="152">
        <v>2.4798611111111111</v>
      </c>
      <c r="AP3" s="151">
        <v>63.13</v>
      </c>
      <c r="AQ3" s="153">
        <v>2.1791666666666667</v>
      </c>
      <c r="AR3" s="151">
        <v>55.47</v>
      </c>
    </row>
    <row r="4" spans="1:47">
      <c r="A4" s="150" t="str">
        <f>VLOOKUP(D4,Bonus!C:C,1,FALSE)</f>
        <v>ALC1000</v>
      </c>
      <c r="B4" s="151">
        <v>2</v>
      </c>
      <c r="C4" s="149"/>
      <c r="D4" s="149" t="s">
        <v>22</v>
      </c>
      <c r="E4" s="149"/>
      <c r="F4" s="151">
        <v>14933</v>
      </c>
      <c r="G4" s="151">
        <v>2051.73</v>
      </c>
      <c r="H4" s="151">
        <v>124.49</v>
      </c>
      <c r="I4" s="151">
        <v>7.28</v>
      </c>
      <c r="J4" s="151">
        <v>7.28</v>
      </c>
      <c r="K4" s="151">
        <v>62.06</v>
      </c>
      <c r="L4" s="153">
        <v>0.38263888888888886</v>
      </c>
      <c r="M4" s="151">
        <v>3.68</v>
      </c>
      <c r="N4" s="153">
        <v>0</v>
      </c>
      <c r="O4" s="151">
        <v>0</v>
      </c>
      <c r="P4" s="153">
        <v>0.38263888888888886</v>
      </c>
      <c r="Q4" s="151">
        <v>3.68</v>
      </c>
      <c r="R4" s="153">
        <v>0</v>
      </c>
      <c r="S4" s="151">
        <v>0</v>
      </c>
      <c r="T4" s="153">
        <v>0</v>
      </c>
      <c r="U4" s="151">
        <v>0</v>
      </c>
      <c r="V4" s="153">
        <v>0</v>
      </c>
      <c r="W4" s="151">
        <v>0</v>
      </c>
      <c r="X4" s="153">
        <v>7.7777777777777779E-2</v>
      </c>
      <c r="Y4" s="151">
        <v>0.78</v>
      </c>
      <c r="Z4" s="151">
        <v>0</v>
      </c>
      <c r="AA4" s="153">
        <v>0</v>
      </c>
      <c r="AB4" s="151">
        <v>0</v>
      </c>
      <c r="AC4" s="151">
        <v>0</v>
      </c>
      <c r="AD4" s="153">
        <v>6.9444444444444447E-4</v>
      </c>
      <c r="AE4" s="153">
        <v>0</v>
      </c>
      <c r="AF4" s="152">
        <v>10.409027777777778</v>
      </c>
      <c r="AG4" s="152">
        <v>10.026388888888889</v>
      </c>
      <c r="AH4" s="151">
        <v>96.32</v>
      </c>
      <c r="AI4" s="152">
        <v>10.026388888888889</v>
      </c>
      <c r="AJ4" s="151">
        <v>96.32</v>
      </c>
      <c r="AK4" s="151">
        <v>0</v>
      </c>
      <c r="AL4" s="153">
        <v>0</v>
      </c>
      <c r="AM4" s="153">
        <v>0</v>
      </c>
      <c r="AN4" s="151">
        <v>0</v>
      </c>
      <c r="AO4" s="152">
        <v>8.2236111111111114</v>
      </c>
      <c r="AP4" s="151">
        <v>82.02</v>
      </c>
      <c r="AQ4" s="152">
        <v>3.4152777777777779</v>
      </c>
      <c r="AR4" s="151">
        <v>34.06</v>
      </c>
    </row>
    <row r="5" spans="1:47">
      <c r="A5" s="150" t="str">
        <f>VLOOKUP(D5,Bonus!C:C,1,FALSE)</f>
        <v>ALL1001</v>
      </c>
      <c r="B5" s="151">
        <v>1</v>
      </c>
      <c r="C5" s="149"/>
      <c r="D5" s="149" t="s">
        <v>27</v>
      </c>
      <c r="E5" s="149"/>
      <c r="F5" s="151">
        <v>9741</v>
      </c>
      <c r="G5" s="151">
        <v>1233.6099999999999</v>
      </c>
      <c r="H5" s="151">
        <v>30.73</v>
      </c>
      <c r="I5" s="151">
        <v>8.0500000000000007</v>
      </c>
      <c r="J5" s="151">
        <v>7.9</v>
      </c>
      <c r="K5" s="151">
        <v>59.93</v>
      </c>
      <c r="L5" s="153">
        <v>2.1305555555555555</v>
      </c>
      <c r="M5" s="151">
        <v>23.93</v>
      </c>
      <c r="N5" s="153">
        <v>1.6805555555555556</v>
      </c>
      <c r="O5" s="151">
        <v>18.88</v>
      </c>
      <c r="P5" s="153">
        <v>0.45</v>
      </c>
      <c r="Q5" s="151">
        <v>5.05</v>
      </c>
      <c r="R5" s="153">
        <v>0.57430555555555551</v>
      </c>
      <c r="S5" s="151">
        <v>6.45</v>
      </c>
      <c r="T5" s="153">
        <v>1.10625</v>
      </c>
      <c r="U5" s="151">
        <v>12.42</v>
      </c>
      <c r="V5" s="153">
        <v>0</v>
      </c>
      <c r="W5" s="151">
        <v>0</v>
      </c>
      <c r="X5" s="153">
        <v>2.0833333333333333E-3</v>
      </c>
      <c r="Y5" s="151">
        <v>0.03</v>
      </c>
      <c r="Z5" s="151">
        <v>0</v>
      </c>
      <c r="AA5" s="153">
        <v>0</v>
      </c>
      <c r="AB5" s="151">
        <v>0</v>
      </c>
      <c r="AC5" s="151">
        <v>0</v>
      </c>
      <c r="AD5" s="153">
        <v>1.3888888888888889E-3</v>
      </c>
      <c r="AE5" s="153">
        <v>0</v>
      </c>
      <c r="AF5" s="152">
        <v>8.9034722222222218</v>
      </c>
      <c r="AG5" s="152">
        <v>6.7729166666666663</v>
      </c>
      <c r="AH5" s="151">
        <v>76.069999999999993</v>
      </c>
      <c r="AI5" s="152">
        <v>6.7729166666666663</v>
      </c>
      <c r="AJ5" s="151">
        <v>76.069999999999993</v>
      </c>
      <c r="AK5" s="151">
        <v>0</v>
      </c>
      <c r="AL5" s="153">
        <v>0</v>
      </c>
      <c r="AM5" s="153">
        <v>0</v>
      </c>
      <c r="AN5" s="151">
        <v>0</v>
      </c>
      <c r="AO5" s="152">
        <v>4.7819444444444441</v>
      </c>
      <c r="AP5" s="151">
        <v>70.599999999999994</v>
      </c>
      <c r="AQ5" s="153">
        <v>1.9201388888888888</v>
      </c>
      <c r="AR5" s="151">
        <v>28.35</v>
      </c>
    </row>
    <row r="6" spans="1:47">
      <c r="A6" s="150" t="str">
        <f>VLOOKUP(D6,Bonus!C:C,1,FALSE)</f>
        <v>ALM1001</v>
      </c>
      <c r="B6" s="151">
        <v>1</v>
      </c>
      <c r="C6" s="149"/>
      <c r="D6" s="149" t="s">
        <v>30</v>
      </c>
      <c r="E6" s="149"/>
      <c r="F6" s="151">
        <v>7855</v>
      </c>
      <c r="G6" s="151">
        <v>1083.1099999999999</v>
      </c>
      <c r="H6" s="151">
        <v>41.99</v>
      </c>
      <c r="I6" s="151">
        <v>7.46</v>
      </c>
      <c r="J6" s="151">
        <v>7.25</v>
      </c>
      <c r="K6" s="151">
        <v>53.3</v>
      </c>
      <c r="L6" s="153">
        <v>2.2513888888888891</v>
      </c>
      <c r="M6" s="151">
        <v>26.83</v>
      </c>
      <c r="N6" s="153">
        <v>1.6270833333333334</v>
      </c>
      <c r="O6" s="151">
        <v>19.39</v>
      </c>
      <c r="P6" s="153">
        <v>0.62430555555555556</v>
      </c>
      <c r="Q6" s="151">
        <v>7.44</v>
      </c>
      <c r="R6" s="153">
        <v>0.94444444444444442</v>
      </c>
      <c r="S6" s="151">
        <v>11.25</v>
      </c>
      <c r="T6" s="153">
        <v>0.68263888888888891</v>
      </c>
      <c r="U6" s="151">
        <v>8.1300000000000008</v>
      </c>
      <c r="V6" s="153">
        <v>0</v>
      </c>
      <c r="W6" s="151">
        <v>0</v>
      </c>
      <c r="X6" s="153">
        <v>0</v>
      </c>
      <c r="Y6" s="151">
        <v>0</v>
      </c>
      <c r="Z6" s="151">
        <v>0</v>
      </c>
      <c r="AA6" s="153">
        <v>0</v>
      </c>
      <c r="AB6" s="151">
        <v>0</v>
      </c>
      <c r="AC6" s="151">
        <v>0</v>
      </c>
      <c r="AD6" s="153">
        <v>0</v>
      </c>
      <c r="AE6" s="153">
        <v>0</v>
      </c>
      <c r="AF6" s="152">
        <v>8.3916666666666675</v>
      </c>
      <c r="AG6" s="152">
        <v>6.1402777777777775</v>
      </c>
      <c r="AH6" s="151">
        <v>73.17</v>
      </c>
      <c r="AI6" s="152">
        <v>6.1402777777777775</v>
      </c>
      <c r="AJ6" s="151">
        <v>73.17</v>
      </c>
      <c r="AK6" s="151">
        <v>0</v>
      </c>
      <c r="AL6" s="153">
        <v>0</v>
      </c>
      <c r="AM6" s="153">
        <v>0</v>
      </c>
      <c r="AN6" s="151">
        <v>0</v>
      </c>
      <c r="AO6" s="153">
        <v>3.7020833333333334</v>
      </c>
      <c r="AP6" s="151">
        <v>60.29</v>
      </c>
      <c r="AQ6" s="152">
        <v>2.8479166666666669</v>
      </c>
      <c r="AR6" s="151">
        <v>46.38</v>
      </c>
    </row>
    <row r="7" spans="1:47">
      <c r="A7" s="150" t="str">
        <f>VLOOKUP(D7,Bonus!C:C,1,FALSE)</f>
        <v>AND1009</v>
      </c>
      <c r="B7" s="151">
        <v>1</v>
      </c>
      <c r="C7" s="149"/>
      <c r="D7" s="149" t="s">
        <v>37</v>
      </c>
      <c r="E7" s="149"/>
      <c r="F7" s="151">
        <v>10423</v>
      </c>
      <c r="G7" s="151">
        <v>1345.06</v>
      </c>
      <c r="H7" s="151">
        <v>12.33</v>
      </c>
      <c r="I7" s="151">
        <v>7.78</v>
      </c>
      <c r="J7" s="151">
        <v>7.75</v>
      </c>
      <c r="K7" s="151">
        <v>58.24</v>
      </c>
      <c r="L7" s="153">
        <v>0.80833333333333335</v>
      </c>
      <c r="M7" s="151">
        <v>9.7799999999999994</v>
      </c>
      <c r="N7" s="153">
        <v>0.31111111111111112</v>
      </c>
      <c r="O7" s="151">
        <v>3.76</v>
      </c>
      <c r="P7" s="153">
        <v>0.49722222222222223</v>
      </c>
      <c r="Q7" s="151">
        <v>6.02</v>
      </c>
      <c r="R7" s="153">
        <v>0.18055555555555555</v>
      </c>
      <c r="S7" s="151">
        <v>2.1800000000000002</v>
      </c>
      <c r="T7" s="153">
        <v>0.13055555555555556</v>
      </c>
      <c r="U7" s="151">
        <v>1.58</v>
      </c>
      <c r="V7" s="153">
        <v>6.9444444444444447E-4</v>
      </c>
      <c r="W7" s="151">
        <v>0.01</v>
      </c>
      <c r="X7" s="153">
        <v>6.9444444444444447E-4</v>
      </c>
      <c r="Y7" s="151">
        <v>0.01</v>
      </c>
      <c r="Z7" s="151">
        <v>0</v>
      </c>
      <c r="AA7" s="153">
        <v>0</v>
      </c>
      <c r="AB7" s="151">
        <v>0</v>
      </c>
      <c r="AC7" s="151">
        <v>0</v>
      </c>
      <c r="AD7" s="153">
        <v>0</v>
      </c>
      <c r="AE7" s="153">
        <v>0</v>
      </c>
      <c r="AF7" s="152">
        <v>8.2652777777777775</v>
      </c>
      <c r="AG7" s="152">
        <v>7.4569444444444448</v>
      </c>
      <c r="AH7" s="151">
        <v>90.22</v>
      </c>
      <c r="AI7" s="152">
        <v>7.4569444444444448</v>
      </c>
      <c r="AJ7" s="151">
        <v>90.22</v>
      </c>
      <c r="AK7" s="151">
        <v>0</v>
      </c>
      <c r="AL7" s="153">
        <v>0</v>
      </c>
      <c r="AM7" s="153">
        <v>0</v>
      </c>
      <c r="AN7" s="151">
        <v>0</v>
      </c>
      <c r="AO7" s="152">
        <v>5.8076388888888886</v>
      </c>
      <c r="AP7" s="151">
        <v>77.88</v>
      </c>
      <c r="AQ7" s="153">
        <v>1.4750000000000001</v>
      </c>
      <c r="AR7" s="151">
        <v>19.78</v>
      </c>
    </row>
    <row r="8" spans="1:47">
      <c r="A8" s="150" t="str">
        <f>VLOOKUP(D8,Bonus!C:C,1,FALSE)</f>
        <v>BAR1007</v>
      </c>
      <c r="B8" s="151">
        <v>1</v>
      </c>
      <c r="C8" s="149"/>
      <c r="D8" s="149" t="s">
        <v>59</v>
      </c>
      <c r="E8" s="149"/>
      <c r="F8" s="151">
        <v>9060</v>
      </c>
      <c r="G8" s="151">
        <v>1166.6099999999999</v>
      </c>
      <c r="H8" s="151">
        <v>15.62</v>
      </c>
      <c r="I8" s="151">
        <v>7.81</v>
      </c>
      <c r="J8" s="151">
        <v>7.77</v>
      </c>
      <c r="K8" s="151">
        <v>55.19</v>
      </c>
      <c r="L8" s="153">
        <v>0.77708333333333335</v>
      </c>
      <c r="M8" s="151">
        <v>10.199999999999999</v>
      </c>
      <c r="N8" s="153">
        <v>0.32013888888888886</v>
      </c>
      <c r="O8" s="151">
        <v>4.2</v>
      </c>
      <c r="P8" s="153">
        <v>0.45694444444444443</v>
      </c>
      <c r="Q8" s="151">
        <v>6</v>
      </c>
      <c r="R8" s="153">
        <v>0.27083333333333331</v>
      </c>
      <c r="S8" s="151">
        <v>3.56</v>
      </c>
      <c r="T8" s="153">
        <v>4.9305555555555554E-2</v>
      </c>
      <c r="U8" s="151">
        <v>0.65</v>
      </c>
      <c r="V8" s="153">
        <v>0</v>
      </c>
      <c r="W8" s="151">
        <v>0</v>
      </c>
      <c r="X8" s="153">
        <v>6.9444444444444447E-4</v>
      </c>
      <c r="Y8" s="151">
        <v>0.01</v>
      </c>
      <c r="Z8" s="151">
        <v>0</v>
      </c>
      <c r="AA8" s="153">
        <v>0</v>
      </c>
      <c r="AB8" s="151">
        <v>0</v>
      </c>
      <c r="AC8" s="151">
        <v>0</v>
      </c>
      <c r="AD8" s="153">
        <v>0</v>
      </c>
      <c r="AE8" s="153">
        <v>0</v>
      </c>
      <c r="AF8" s="152">
        <v>7.6173611111111112</v>
      </c>
      <c r="AG8" s="152">
        <v>6.8402777777777777</v>
      </c>
      <c r="AH8" s="151">
        <v>89.8</v>
      </c>
      <c r="AI8" s="152">
        <v>6.8402777777777777</v>
      </c>
      <c r="AJ8" s="151">
        <v>89.8</v>
      </c>
      <c r="AK8" s="151">
        <v>0</v>
      </c>
      <c r="AL8" s="153">
        <v>0</v>
      </c>
      <c r="AM8" s="153">
        <v>0</v>
      </c>
      <c r="AN8" s="151">
        <v>0</v>
      </c>
      <c r="AO8" s="153">
        <v>4.3694444444444445</v>
      </c>
      <c r="AP8" s="151">
        <v>63.88</v>
      </c>
      <c r="AQ8" s="153">
        <v>2.3736111111111109</v>
      </c>
      <c r="AR8" s="151">
        <v>34.700000000000003</v>
      </c>
    </row>
    <row r="9" spans="1:47">
      <c r="A9" s="150" t="str">
        <f>VLOOKUP(D9,Bonus!C:C,1,FALSE)</f>
        <v>BAR1008</v>
      </c>
      <c r="B9" s="151">
        <v>1</v>
      </c>
      <c r="C9" s="149"/>
      <c r="D9" s="149" t="s">
        <v>56</v>
      </c>
      <c r="E9" s="149"/>
      <c r="F9" s="151">
        <v>11327</v>
      </c>
      <c r="G9" s="151">
        <v>1558.47</v>
      </c>
      <c r="H9" s="151">
        <v>18.47</v>
      </c>
      <c r="I9" s="151">
        <v>7.32</v>
      </c>
      <c r="J9" s="151">
        <v>7.27</v>
      </c>
      <c r="K9" s="151">
        <v>57.87</v>
      </c>
      <c r="L9" s="153">
        <v>1.2548611111111112</v>
      </c>
      <c r="M9" s="151">
        <v>13.33</v>
      </c>
      <c r="N9" s="153">
        <v>0.6958333333333333</v>
      </c>
      <c r="O9" s="151">
        <v>7.39</v>
      </c>
      <c r="P9" s="153">
        <v>0.55902777777777779</v>
      </c>
      <c r="Q9" s="151">
        <v>5.94</v>
      </c>
      <c r="R9" s="153">
        <v>0.55763888888888891</v>
      </c>
      <c r="S9" s="151">
        <v>5.93</v>
      </c>
      <c r="T9" s="153">
        <v>0.13819444444444445</v>
      </c>
      <c r="U9" s="151">
        <v>1.47</v>
      </c>
      <c r="V9" s="153">
        <v>0</v>
      </c>
      <c r="W9" s="151">
        <v>0</v>
      </c>
      <c r="X9" s="153">
        <v>2.0833333333333333E-3</v>
      </c>
      <c r="Y9" s="151">
        <v>0.03</v>
      </c>
      <c r="Z9" s="151">
        <v>0</v>
      </c>
      <c r="AA9" s="153">
        <v>0</v>
      </c>
      <c r="AB9" s="151">
        <v>0</v>
      </c>
      <c r="AC9" s="151">
        <v>0</v>
      </c>
      <c r="AD9" s="153">
        <v>0</v>
      </c>
      <c r="AE9" s="153">
        <v>0</v>
      </c>
      <c r="AF9" s="152">
        <v>9.4104166666666664</v>
      </c>
      <c r="AG9" s="152">
        <v>8.155555555555555</v>
      </c>
      <c r="AH9" s="151">
        <v>86.67</v>
      </c>
      <c r="AI9" s="152">
        <v>8.155555555555555</v>
      </c>
      <c r="AJ9" s="151">
        <v>86.67</v>
      </c>
      <c r="AK9" s="151">
        <v>0</v>
      </c>
      <c r="AL9" s="153">
        <v>0</v>
      </c>
      <c r="AM9" s="153">
        <v>0</v>
      </c>
      <c r="AN9" s="151">
        <v>0</v>
      </c>
      <c r="AO9" s="152">
        <v>6.4034722222222218</v>
      </c>
      <c r="AP9" s="151">
        <v>78.52</v>
      </c>
      <c r="AQ9" s="152">
        <v>0.25763888888888886</v>
      </c>
      <c r="AR9" s="151">
        <v>3.16</v>
      </c>
    </row>
    <row r="10" spans="1:47">
      <c r="A10" s="150" t="str">
        <f>VLOOKUP(D10,Bonus!C:C,1,FALSE)</f>
        <v>BAR1010</v>
      </c>
      <c r="B10" s="151">
        <v>1</v>
      </c>
      <c r="C10" s="149"/>
      <c r="D10" s="149" t="s">
        <v>50</v>
      </c>
      <c r="E10" s="149"/>
      <c r="F10" s="151">
        <v>9322</v>
      </c>
      <c r="G10" s="151">
        <v>1206.1099999999999</v>
      </c>
      <c r="H10" s="151">
        <v>4.99</v>
      </c>
      <c r="I10" s="151">
        <v>7.73</v>
      </c>
      <c r="J10" s="151">
        <v>7.73</v>
      </c>
      <c r="K10" s="151">
        <v>57.86</v>
      </c>
      <c r="L10" s="153">
        <v>0.37083333333333335</v>
      </c>
      <c r="M10" s="151">
        <v>5.24</v>
      </c>
      <c r="N10" s="153">
        <v>1.7361111111111112E-2</v>
      </c>
      <c r="O10" s="151">
        <v>0.25</v>
      </c>
      <c r="P10" s="153">
        <v>0.35347222222222224</v>
      </c>
      <c r="Q10" s="151">
        <v>4.99</v>
      </c>
      <c r="R10" s="153">
        <v>1.7361111111111112E-2</v>
      </c>
      <c r="S10" s="151">
        <v>0.25</v>
      </c>
      <c r="T10" s="153">
        <v>0</v>
      </c>
      <c r="U10" s="151">
        <v>0</v>
      </c>
      <c r="V10" s="153">
        <v>0</v>
      </c>
      <c r="W10" s="151">
        <v>0</v>
      </c>
      <c r="X10" s="153">
        <v>0</v>
      </c>
      <c r="Y10" s="151">
        <v>0</v>
      </c>
      <c r="Z10" s="151">
        <v>0</v>
      </c>
      <c r="AA10" s="153">
        <v>0</v>
      </c>
      <c r="AB10" s="151">
        <v>0</v>
      </c>
      <c r="AC10" s="151">
        <v>0</v>
      </c>
      <c r="AD10" s="153">
        <v>0</v>
      </c>
      <c r="AE10" s="153">
        <v>0</v>
      </c>
      <c r="AF10" s="152">
        <v>7.083333333333333</v>
      </c>
      <c r="AG10" s="153">
        <v>6.7125000000000004</v>
      </c>
      <c r="AH10" s="151">
        <v>94.76</v>
      </c>
      <c r="AI10" s="153">
        <v>6.7125000000000004</v>
      </c>
      <c r="AJ10" s="151">
        <v>94.76</v>
      </c>
      <c r="AK10" s="151">
        <v>0</v>
      </c>
      <c r="AL10" s="153">
        <v>0</v>
      </c>
      <c r="AM10" s="153">
        <v>0</v>
      </c>
      <c r="AN10" s="151">
        <v>0</v>
      </c>
      <c r="AO10" s="153">
        <v>5.3131944444444441</v>
      </c>
      <c r="AP10" s="151">
        <v>79.150000000000006</v>
      </c>
      <c r="AQ10" s="153">
        <v>2.1861111111111109</v>
      </c>
      <c r="AR10" s="151">
        <v>32.57</v>
      </c>
    </row>
    <row r="11" spans="1:47">
      <c r="A11" s="150" t="str">
        <f>VLOOKUP(D11,Bonus!C:C,1,FALSE)</f>
        <v>BAU1000</v>
      </c>
      <c r="B11" s="151">
        <v>1</v>
      </c>
      <c r="C11" s="149"/>
      <c r="D11" s="149" t="s">
        <v>62</v>
      </c>
      <c r="E11" s="149"/>
      <c r="F11" s="151">
        <v>10086</v>
      </c>
      <c r="G11" s="151">
        <v>1357.96</v>
      </c>
      <c r="H11" s="151">
        <v>56.69</v>
      </c>
      <c r="I11" s="151">
        <v>7.7</v>
      </c>
      <c r="J11" s="151">
        <v>7.43</v>
      </c>
      <c r="K11" s="151">
        <v>56.41</v>
      </c>
      <c r="L11" s="153">
        <v>3.9645833333333331</v>
      </c>
      <c r="M11" s="151">
        <v>34.729999999999997</v>
      </c>
      <c r="N11" s="153">
        <v>3.3958333333333335</v>
      </c>
      <c r="O11" s="151">
        <v>29.75</v>
      </c>
      <c r="P11" s="153">
        <v>0.56874999999999998</v>
      </c>
      <c r="Q11" s="151">
        <v>4.9800000000000004</v>
      </c>
      <c r="R11" s="153">
        <v>0.37361111111111112</v>
      </c>
      <c r="S11" s="151">
        <v>3.27</v>
      </c>
      <c r="T11" s="153">
        <v>3.0222222222222221</v>
      </c>
      <c r="U11" s="151">
        <v>26.48</v>
      </c>
      <c r="V11" s="153">
        <v>4.8611111111111112E-3</v>
      </c>
      <c r="W11" s="151">
        <v>7.0000000000000007E-2</v>
      </c>
      <c r="X11" s="153">
        <v>0</v>
      </c>
      <c r="Y11" s="151">
        <v>0</v>
      </c>
      <c r="Z11" s="151">
        <v>0</v>
      </c>
      <c r="AA11" s="153">
        <v>0</v>
      </c>
      <c r="AB11" s="151">
        <v>0</v>
      </c>
      <c r="AC11" s="151">
        <v>0</v>
      </c>
      <c r="AD11" s="153">
        <v>0</v>
      </c>
      <c r="AE11" s="153">
        <v>0</v>
      </c>
      <c r="AF11" s="152">
        <v>11.41388888888889</v>
      </c>
      <c r="AG11" s="152">
        <v>7.4493055555555552</v>
      </c>
      <c r="AH11" s="151">
        <v>65.27</v>
      </c>
      <c r="AI11" s="152">
        <v>7.4493055555555552</v>
      </c>
      <c r="AJ11" s="151">
        <v>65.27</v>
      </c>
      <c r="AK11" s="151">
        <v>0</v>
      </c>
      <c r="AL11" s="153">
        <v>0</v>
      </c>
      <c r="AM11" s="153">
        <v>0</v>
      </c>
      <c r="AN11" s="151">
        <v>0</v>
      </c>
      <c r="AO11" s="153">
        <v>5.5361111111111114</v>
      </c>
      <c r="AP11" s="151">
        <v>74.319999999999993</v>
      </c>
      <c r="AQ11" s="153">
        <v>5.1208333333333336</v>
      </c>
      <c r="AR11" s="151">
        <v>68.739999999999995</v>
      </c>
    </row>
    <row r="12" spans="1:47">
      <c r="A12" s="150" t="str">
        <f>VLOOKUP(D12,Bonus!C:C,1,FALSE)</f>
        <v>BEN1003</v>
      </c>
      <c r="B12" s="151">
        <v>1</v>
      </c>
      <c r="C12" s="149"/>
      <c r="D12" s="149" t="s">
        <v>70</v>
      </c>
      <c r="E12" s="149"/>
      <c r="F12" s="151">
        <v>9921</v>
      </c>
      <c r="G12" s="151">
        <v>1234.8599999999999</v>
      </c>
      <c r="H12" s="151">
        <v>32.86</v>
      </c>
      <c r="I12" s="151">
        <v>8.1999999999999993</v>
      </c>
      <c r="J12" s="151">
        <v>8.0299999999999994</v>
      </c>
      <c r="K12" s="151">
        <v>57.12</v>
      </c>
      <c r="L12" s="153">
        <v>2.1048611111111111</v>
      </c>
      <c r="M12" s="151">
        <v>22.53</v>
      </c>
      <c r="N12" s="153">
        <v>1.5847222222222221</v>
      </c>
      <c r="O12" s="151">
        <v>16.96</v>
      </c>
      <c r="P12" s="153">
        <v>0.52013888888888893</v>
      </c>
      <c r="Q12" s="151">
        <v>5.57</v>
      </c>
      <c r="R12" s="153">
        <v>0.75555555555555554</v>
      </c>
      <c r="S12" s="151">
        <v>8.09</v>
      </c>
      <c r="T12" s="153">
        <v>0.82916666666666672</v>
      </c>
      <c r="U12" s="151">
        <v>8.8800000000000008</v>
      </c>
      <c r="V12" s="153">
        <v>0</v>
      </c>
      <c r="W12" s="151">
        <v>0</v>
      </c>
      <c r="X12" s="153">
        <v>0</v>
      </c>
      <c r="Y12" s="151">
        <v>0</v>
      </c>
      <c r="Z12" s="151">
        <v>0</v>
      </c>
      <c r="AA12" s="153">
        <v>0</v>
      </c>
      <c r="AB12" s="151">
        <v>0</v>
      </c>
      <c r="AC12" s="151">
        <v>0</v>
      </c>
      <c r="AD12" s="153">
        <v>0</v>
      </c>
      <c r="AE12" s="153">
        <v>0</v>
      </c>
      <c r="AF12" s="152">
        <v>9.3416666666666668</v>
      </c>
      <c r="AG12" s="152">
        <v>7.2368055555555557</v>
      </c>
      <c r="AH12" s="151">
        <v>77.47</v>
      </c>
      <c r="AI12" s="152">
        <v>7.2368055555555557</v>
      </c>
      <c r="AJ12" s="151">
        <v>77.47</v>
      </c>
      <c r="AK12" s="151">
        <v>0</v>
      </c>
      <c r="AL12" s="153">
        <v>0</v>
      </c>
      <c r="AM12" s="153">
        <v>0</v>
      </c>
      <c r="AN12" s="151">
        <v>0</v>
      </c>
      <c r="AO12" s="152">
        <v>5.3763888888888891</v>
      </c>
      <c r="AP12" s="151">
        <v>74.290000000000006</v>
      </c>
      <c r="AQ12" s="152">
        <v>4.1583333333333332</v>
      </c>
      <c r="AR12" s="151">
        <v>57.46</v>
      </c>
    </row>
    <row r="13" spans="1:47">
      <c r="A13" s="150" t="str">
        <f>VLOOKUP(D13,Bonus!C:C,1,FALSE)</f>
        <v>BIR1002</v>
      </c>
      <c r="B13" s="151">
        <v>1</v>
      </c>
      <c r="C13" s="149"/>
      <c r="D13" s="149" t="s">
        <v>78</v>
      </c>
      <c r="E13" s="149"/>
      <c r="F13" s="151">
        <v>5671</v>
      </c>
      <c r="G13" s="151">
        <v>809.99</v>
      </c>
      <c r="H13" s="151">
        <v>75.97</v>
      </c>
      <c r="I13" s="151">
        <v>7.58</v>
      </c>
      <c r="J13" s="151">
        <v>7</v>
      </c>
      <c r="K13" s="151">
        <v>55.65</v>
      </c>
      <c r="L13" s="153">
        <v>3.0076388888888888</v>
      </c>
      <c r="M13" s="151">
        <v>41.46</v>
      </c>
      <c r="N13" s="153">
        <v>2.4388888888888891</v>
      </c>
      <c r="O13" s="151">
        <v>33.619999999999997</v>
      </c>
      <c r="P13" s="153">
        <v>0.56874999999999998</v>
      </c>
      <c r="Q13" s="151">
        <v>7.84</v>
      </c>
      <c r="R13" s="153">
        <v>0.5625</v>
      </c>
      <c r="S13" s="151">
        <v>7.75</v>
      </c>
      <c r="T13" s="153">
        <v>1.8763888888888889</v>
      </c>
      <c r="U13" s="151">
        <v>25.87</v>
      </c>
      <c r="V13" s="153">
        <v>0</v>
      </c>
      <c r="W13" s="151">
        <v>0</v>
      </c>
      <c r="X13" s="153">
        <v>2.0833333333333333E-3</v>
      </c>
      <c r="Y13" s="151">
        <v>0.05</v>
      </c>
      <c r="Z13" s="151">
        <v>0</v>
      </c>
      <c r="AA13" s="153">
        <v>0</v>
      </c>
      <c r="AB13" s="151">
        <v>0</v>
      </c>
      <c r="AC13" s="151">
        <v>0</v>
      </c>
      <c r="AD13" s="153">
        <v>6.9444444444444447E-4</v>
      </c>
      <c r="AE13" s="153">
        <v>0</v>
      </c>
      <c r="AF13" s="152">
        <v>7.2534722222222223</v>
      </c>
      <c r="AG13" s="152">
        <v>4.2458333333333336</v>
      </c>
      <c r="AH13" s="151">
        <v>58.54</v>
      </c>
      <c r="AI13" s="152">
        <v>4.2458333333333336</v>
      </c>
      <c r="AJ13" s="151">
        <v>58.54</v>
      </c>
      <c r="AK13" s="151">
        <v>0</v>
      </c>
      <c r="AL13" s="153">
        <v>0</v>
      </c>
      <c r="AM13" s="153">
        <v>0</v>
      </c>
      <c r="AN13" s="151">
        <v>0</v>
      </c>
      <c r="AO13" s="152">
        <v>2.7013888888888888</v>
      </c>
      <c r="AP13" s="151">
        <v>63.62</v>
      </c>
      <c r="AQ13" s="152">
        <v>2.5715277777777779</v>
      </c>
      <c r="AR13" s="151">
        <v>60.57</v>
      </c>
    </row>
    <row r="14" spans="1:47">
      <c r="A14" s="150" t="str">
        <f>VLOOKUP(D14,Bonus!C:C,1,FALSE)</f>
        <v>BOG1001</v>
      </c>
      <c r="B14" s="151">
        <v>1</v>
      </c>
      <c r="C14" s="149"/>
      <c r="D14" s="149" t="s">
        <v>80</v>
      </c>
      <c r="E14" s="149"/>
      <c r="F14" s="151">
        <v>7379</v>
      </c>
      <c r="G14" s="151">
        <v>1042.97</v>
      </c>
      <c r="H14" s="151">
        <v>35.24</v>
      </c>
      <c r="I14" s="151">
        <v>7.27</v>
      </c>
      <c r="J14" s="151">
        <v>7.07</v>
      </c>
      <c r="K14" s="151">
        <v>55.89</v>
      </c>
      <c r="L14" s="153">
        <v>2.4416666666666669</v>
      </c>
      <c r="M14" s="151">
        <v>30.74</v>
      </c>
      <c r="N14" s="153">
        <v>2.0013888888888891</v>
      </c>
      <c r="O14" s="151">
        <v>25.2</v>
      </c>
      <c r="P14" s="153">
        <v>0.44027777777777777</v>
      </c>
      <c r="Q14" s="151">
        <v>5.54</v>
      </c>
      <c r="R14" s="153">
        <v>0.42152777777777778</v>
      </c>
      <c r="S14" s="151">
        <v>5.31</v>
      </c>
      <c r="T14" s="153">
        <v>1.5798611111111112</v>
      </c>
      <c r="U14" s="151">
        <v>19.89</v>
      </c>
      <c r="V14" s="153">
        <v>0</v>
      </c>
      <c r="W14" s="151">
        <v>0</v>
      </c>
      <c r="X14" s="153">
        <v>2.7777777777777779E-3</v>
      </c>
      <c r="Y14" s="151">
        <v>0.05</v>
      </c>
      <c r="Z14" s="151">
        <v>0</v>
      </c>
      <c r="AA14" s="153">
        <v>0</v>
      </c>
      <c r="AB14" s="151">
        <v>0</v>
      </c>
      <c r="AC14" s="151">
        <v>0</v>
      </c>
      <c r="AD14" s="153">
        <v>6.9444444444444447E-4</v>
      </c>
      <c r="AE14" s="153">
        <v>0</v>
      </c>
      <c r="AF14" s="152">
        <v>7.9423611111111114</v>
      </c>
      <c r="AG14" s="152">
        <v>5.5006944444444441</v>
      </c>
      <c r="AH14" s="151">
        <v>69.260000000000005</v>
      </c>
      <c r="AI14" s="152">
        <v>5.5006944444444441</v>
      </c>
      <c r="AJ14" s="151">
        <v>69.260000000000005</v>
      </c>
      <c r="AK14" s="151">
        <v>0</v>
      </c>
      <c r="AL14" s="153">
        <v>0</v>
      </c>
      <c r="AM14" s="153">
        <v>0</v>
      </c>
      <c r="AN14" s="151">
        <v>0</v>
      </c>
      <c r="AO14" s="152">
        <v>3.9083333333333332</v>
      </c>
      <c r="AP14" s="151">
        <v>71.05</v>
      </c>
      <c r="AQ14" s="153">
        <v>0.31874999999999998</v>
      </c>
      <c r="AR14" s="151">
        <v>5.79</v>
      </c>
    </row>
    <row r="15" spans="1:47">
      <c r="A15" s="150" t="e">
        <f>VLOOKUP(D15,Bonus!C:C,1,FALSE)</f>
        <v>#N/A</v>
      </c>
      <c r="B15" s="151">
        <v>1</v>
      </c>
      <c r="C15" s="149"/>
      <c r="D15" s="149" t="s">
        <v>269</v>
      </c>
      <c r="E15" s="149"/>
      <c r="F15" s="151">
        <v>3838</v>
      </c>
      <c r="G15" s="151">
        <v>587.36</v>
      </c>
      <c r="H15" s="151">
        <v>11.25</v>
      </c>
      <c r="I15" s="151">
        <v>6.62</v>
      </c>
      <c r="J15" s="151">
        <v>6.53</v>
      </c>
      <c r="K15" s="151">
        <v>58.3</v>
      </c>
      <c r="L15" s="153">
        <v>0.71180555555555558</v>
      </c>
      <c r="M15" s="151">
        <v>20.6</v>
      </c>
      <c r="N15" s="153">
        <v>0.45694444444444443</v>
      </c>
      <c r="O15" s="151">
        <v>13.23</v>
      </c>
      <c r="P15" s="153">
        <v>0.25486111111111109</v>
      </c>
      <c r="Q15" s="151">
        <v>7.38</v>
      </c>
      <c r="R15" s="153">
        <v>0.37430555555555556</v>
      </c>
      <c r="S15" s="151">
        <v>10.83</v>
      </c>
      <c r="T15" s="153">
        <v>8.2638888888888887E-2</v>
      </c>
      <c r="U15" s="151">
        <v>2.39</v>
      </c>
      <c r="V15" s="153">
        <v>0</v>
      </c>
      <c r="W15" s="151">
        <v>0</v>
      </c>
      <c r="X15" s="153">
        <v>0</v>
      </c>
      <c r="Y15" s="151">
        <v>0</v>
      </c>
      <c r="Z15" s="151">
        <v>0</v>
      </c>
      <c r="AA15" s="153">
        <v>0</v>
      </c>
      <c r="AB15" s="151">
        <v>0</v>
      </c>
      <c r="AC15" s="151">
        <v>0</v>
      </c>
      <c r="AD15" s="153">
        <v>0</v>
      </c>
      <c r="AE15" s="153">
        <v>0</v>
      </c>
      <c r="AF15" s="152">
        <v>3.4548611111111112</v>
      </c>
      <c r="AG15" s="152">
        <v>2.7430555555555554</v>
      </c>
      <c r="AH15" s="151">
        <v>79.400000000000006</v>
      </c>
      <c r="AI15" s="152">
        <v>2.7430555555555554</v>
      </c>
      <c r="AJ15" s="151">
        <v>79.400000000000006</v>
      </c>
      <c r="AK15" s="151">
        <v>0</v>
      </c>
      <c r="AL15" s="153">
        <v>0</v>
      </c>
      <c r="AM15" s="153">
        <v>0</v>
      </c>
      <c r="AN15" s="151">
        <v>0</v>
      </c>
      <c r="AO15" s="152">
        <v>2.129861111111111</v>
      </c>
      <c r="AP15" s="151">
        <v>77.650000000000006</v>
      </c>
      <c r="AQ15" s="153">
        <v>1.3479166666666667</v>
      </c>
      <c r="AR15" s="151">
        <v>49.14</v>
      </c>
    </row>
    <row r="16" spans="1:47">
      <c r="A16" s="150" t="str">
        <f>VLOOKUP(D16,Bonus!C:C,1,FALSE)</f>
        <v>BRA1002</v>
      </c>
      <c r="B16" s="151">
        <v>1</v>
      </c>
      <c r="C16" s="149"/>
      <c r="D16" s="149" t="s">
        <v>83</v>
      </c>
      <c r="E16" s="149"/>
      <c r="F16" s="151">
        <v>10026</v>
      </c>
      <c r="G16" s="151">
        <v>1327.35</v>
      </c>
      <c r="H16" s="151">
        <v>42.09</v>
      </c>
      <c r="I16" s="151">
        <v>7.75</v>
      </c>
      <c r="J16" s="151">
        <v>7.55</v>
      </c>
      <c r="K16" s="151">
        <v>55.32</v>
      </c>
      <c r="L16" s="153">
        <v>2.7798611111111109</v>
      </c>
      <c r="M16" s="151">
        <v>26.91</v>
      </c>
      <c r="N16" s="153">
        <v>2.223611111111111</v>
      </c>
      <c r="O16" s="151">
        <v>21.52</v>
      </c>
      <c r="P16" s="153">
        <v>0.55625000000000002</v>
      </c>
      <c r="Q16" s="151">
        <v>5.38</v>
      </c>
      <c r="R16" s="153">
        <v>0.97499999999999998</v>
      </c>
      <c r="S16" s="151">
        <v>9.44</v>
      </c>
      <c r="T16" s="153">
        <v>1.2486111111111111</v>
      </c>
      <c r="U16" s="151">
        <v>12.08</v>
      </c>
      <c r="V16" s="153">
        <v>0</v>
      </c>
      <c r="W16" s="151">
        <v>0</v>
      </c>
      <c r="X16" s="153">
        <v>0</v>
      </c>
      <c r="Y16" s="151">
        <v>0</v>
      </c>
      <c r="Z16" s="151">
        <v>0</v>
      </c>
      <c r="AA16" s="153">
        <v>0</v>
      </c>
      <c r="AB16" s="151">
        <v>0</v>
      </c>
      <c r="AC16" s="151">
        <v>0</v>
      </c>
      <c r="AD16" s="153">
        <v>0</v>
      </c>
      <c r="AE16" s="153">
        <v>0</v>
      </c>
      <c r="AF16" s="152">
        <v>10.331944444444444</v>
      </c>
      <c r="AG16" s="152">
        <v>7.552083333333333</v>
      </c>
      <c r="AH16" s="151">
        <v>73.09</v>
      </c>
      <c r="AI16" s="152">
        <v>7.552083333333333</v>
      </c>
      <c r="AJ16" s="151">
        <v>73.09</v>
      </c>
      <c r="AK16" s="151">
        <v>0</v>
      </c>
      <c r="AL16" s="153">
        <v>0</v>
      </c>
      <c r="AM16" s="153">
        <v>0</v>
      </c>
      <c r="AN16" s="151">
        <v>0</v>
      </c>
      <c r="AO16" s="152">
        <v>5.8798611111111114</v>
      </c>
      <c r="AP16" s="151">
        <v>77.86</v>
      </c>
      <c r="AQ16" s="152">
        <v>4.2173611111111109</v>
      </c>
      <c r="AR16" s="151">
        <v>55.84</v>
      </c>
    </row>
    <row r="17" spans="1:44">
      <c r="A17" s="150" t="str">
        <f>VLOOKUP(D17,Bonus!C:C,1,FALSE)</f>
        <v>BUT1000</v>
      </c>
      <c r="B17" s="151">
        <v>1</v>
      </c>
      <c r="C17" s="149"/>
      <c r="D17" s="149" t="s">
        <v>91</v>
      </c>
      <c r="E17" s="149"/>
      <c r="F17" s="151">
        <v>7137</v>
      </c>
      <c r="G17" s="151">
        <v>987.87</v>
      </c>
      <c r="H17" s="151">
        <v>53.74</v>
      </c>
      <c r="I17" s="151">
        <v>7.57</v>
      </c>
      <c r="J17" s="151">
        <v>7.22</v>
      </c>
      <c r="K17" s="151">
        <v>54.01</v>
      </c>
      <c r="L17" s="153">
        <v>3.2374999999999998</v>
      </c>
      <c r="M17" s="151">
        <v>37.03</v>
      </c>
      <c r="N17" s="153">
        <v>2.7090277777777776</v>
      </c>
      <c r="O17" s="151">
        <v>30.98</v>
      </c>
      <c r="P17" s="153">
        <v>0.52847222222222223</v>
      </c>
      <c r="Q17" s="151">
        <v>6.04</v>
      </c>
      <c r="R17" s="153">
        <v>0.6645833333333333</v>
      </c>
      <c r="S17" s="151">
        <v>7.6</v>
      </c>
      <c r="T17" s="153">
        <v>2.0444444444444443</v>
      </c>
      <c r="U17" s="151">
        <v>23.38</v>
      </c>
      <c r="V17" s="153">
        <v>0</v>
      </c>
      <c r="W17" s="151">
        <v>0</v>
      </c>
      <c r="X17" s="153">
        <v>1.3888888888888889E-3</v>
      </c>
      <c r="Y17" s="151">
        <v>0.03</v>
      </c>
      <c r="Z17" s="151">
        <v>0</v>
      </c>
      <c r="AA17" s="153">
        <v>0</v>
      </c>
      <c r="AB17" s="151">
        <v>0</v>
      </c>
      <c r="AC17" s="151">
        <v>0</v>
      </c>
      <c r="AD17" s="153">
        <v>6.9444444444444447E-4</v>
      </c>
      <c r="AE17" s="153">
        <v>0</v>
      </c>
      <c r="AF17" s="152">
        <v>8.7437500000000004</v>
      </c>
      <c r="AG17" s="152">
        <v>5.5062499999999996</v>
      </c>
      <c r="AH17" s="151">
        <v>62.97</v>
      </c>
      <c r="AI17" s="152">
        <v>5.5062499999999996</v>
      </c>
      <c r="AJ17" s="151">
        <v>62.97</v>
      </c>
      <c r="AK17" s="151">
        <v>0</v>
      </c>
      <c r="AL17" s="153">
        <v>0</v>
      </c>
      <c r="AM17" s="153">
        <v>0</v>
      </c>
      <c r="AN17" s="151">
        <v>0</v>
      </c>
      <c r="AO17" s="152">
        <v>3.3979166666666667</v>
      </c>
      <c r="AP17" s="151">
        <v>61.71</v>
      </c>
      <c r="AQ17" s="152">
        <v>2.7618055555555556</v>
      </c>
      <c r="AR17" s="151">
        <v>50.16</v>
      </c>
    </row>
    <row r="18" spans="1:44">
      <c r="A18" s="150" t="str">
        <f>VLOOKUP(D18,Bonus!C:C,1,FALSE)</f>
        <v>CAM1003</v>
      </c>
      <c r="B18" s="151">
        <v>1</v>
      </c>
      <c r="C18" s="149"/>
      <c r="D18" s="149" t="s">
        <v>94</v>
      </c>
      <c r="E18" s="149"/>
      <c r="F18" s="151">
        <v>7554</v>
      </c>
      <c r="G18" s="151">
        <v>983.62</v>
      </c>
      <c r="H18" s="151">
        <v>26.25</v>
      </c>
      <c r="I18" s="151">
        <v>7.85</v>
      </c>
      <c r="J18" s="151">
        <v>7.68</v>
      </c>
      <c r="K18" s="151">
        <v>55.67</v>
      </c>
      <c r="L18" s="153">
        <v>1.9201388888888888</v>
      </c>
      <c r="M18" s="151">
        <v>25.35</v>
      </c>
      <c r="N18" s="153">
        <v>1.5618055555555554</v>
      </c>
      <c r="O18" s="151">
        <v>20.62</v>
      </c>
      <c r="P18" s="153">
        <v>0.35833333333333334</v>
      </c>
      <c r="Q18" s="151">
        <v>4.7300000000000004</v>
      </c>
      <c r="R18" s="153">
        <v>0.40763888888888888</v>
      </c>
      <c r="S18" s="151">
        <v>5.38</v>
      </c>
      <c r="T18" s="153">
        <v>1.1541666666666666</v>
      </c>
      <c r="U18" s="151">
        <v>15.24</v>
      </c>
      <c r="V18" s="153">
        <v>0</v>
      </c>
      <c r="W18" s="151">
        <v>0</v>
      </c>
      <c r="X18" s="153">
        <v>2.0833333333333333E-3</v>
      </c>
      <c r="Y18" s="151">
        <v>0.04</v>
      </c>
      <c r="Z18" s="151">
        <v>0</v>
      </c>
      <c r="AA18" s="153">
        <v>0</v>
      </c>
      <c r="AB18" s="151">
        <v>0</v>
      </c>
      <c r="AC18" s="151">
        <v>0</v>
      </c>
      <c r="AD18" s="153">
        <v>6.9444444444444447E-4</v>
      </c>
      <c r="AE18" s="153">
        <v>0</v>
      </c>
      <c r="AF18" s="152">
        <v>7.5743055555555552</v>
      </c>
      <c r="AG18" s="152">
        <v>5.6541666666666668</v>
      </c>
      <c r="AH18" s="151">
        <v>74.650000000000006</v>
      </c>
      <c r="AI18" s="152">
        <v>5.6541666666666668</v>
      </c>
      <c r="AJ18" s="151">
        <v>74.650000000000006</v>
      </c>
      <c r="AK18" s="151">
        <v>0</v>
      </c>
      <c r="AL18" s="153">
        <v>0</v>
      </c>
      <c r="AM18" s="153">
        <v>0</v>
      </c>
      <c r="AN18" s="151">
        <v>0</v>
      </c>
      <c r="AO18" s="153">
        <v>3.8638888888888889</v>
      </c>
      <c r="AP18" s="151">
        <v>68.34</v>
      </c>
      <c r="AQ18" s="153">
        <v>3.8812500000000001</v>
      </c>
      <c r="AR18" s="151">
        <v>68.64</v>
      </c>
    </row>
    <row r="19" spans="1:44">
      <c r="A19" s="150" t="str">
        <f>VLOOKUP(D19,Bonus!C:C,1,FALSE)</f>
        <v>CAR1012</v>
      </c>
      <c r="B19" s="151">
        <v>1</v>
      </c>
      <c r="C19" s="149"/>
      <c r="D19" s="149" t="s">
        <v>101</v>
      </c>
      <c r="E19" s="149"/>
      <c r="F19" s="151">
        <v>9514</v>
      </c>
      <c r="G19" s="151">
        <v>1275.8499999999999</v>
      </c>
      <c r="H19" s="151">
        <v>11.48</v>
      </c>
      <c r="I19" s="151">
        <v>7.48</v>
      </c>
      <c r="J19" s="151">
        <v>7.46</v>
      </c>
      <c r="K19" s="151">
        <v>57.43</v>
      </c>
      <c r="L19" s="152">
        <v>0.62430555555555556</v>
      </c>
      <c r="M19" s="151">
        <v>8.2899999999999991</v>
      </c>
      <c r="N19" s="152">
        <v>0.21249999999999999</v>
      </c>
      <c r="O19" s="151">
        <v>2.82</v>
      </c>
      <c r="P19" s="153">
        <v>0.41180555555555554</v>
      </c>
      <c r="Q19" s="151">
        <v>5.47</v>
      </c>
      <c r="R19" s="153">
        <v>0.21249999999999999</v>
      </c>
      <c r="S19" s="151">
        <v>2.82</v>
      </c>
      <c r="T19" s="152">
        <v>0</v>
      </c>
      <c r="U19" s="151">
        <v>0</v>
      </c>
      <c r="V19" s="153">
        <v>0</v>
      </c>
      <c r="W19" s="151">
        <v>0</v>
      </c>
      <c r="X19" s="153">
        <v>0</v>
      </c>
      <c r="Y19" s="151">
        <v>0</v>
      </c>
      <c r="Z19" s="151">
        <v>0</v>
      </c>
      <c r="AA19" s="153">
        <v>0</v>
      </c>
      <c r="AB19" s="151">
        <v>0</v>
      </c>
      <c r="AC19" s="151">
        <v>0</v>
      </c>
      <c r="AD19" s="153">
        <v>0</v>
      </c>
      <c r="AE19" s="153">
        <v>0</v>
      </c>
      <c r="AF19" s="152">
        <v>7.5263888888888886</v>
      </c>
      <c r="AG19" s="152">
        <v>6.9020833333333336</v>
      </c>
      <c r="AH19" s="151">
        <v>91.71</v>
      </c>
      <c r="AI19" s="152">
        <v>6.9020833333333336</v>
      </c>
      <c r="AJ19" s="151">
        <v>91.71</v>
      </c>
      <c r="AK19" s="151">
        <v>0</v>
      </c>
      <c r="AL19" s="153">
        <v>0</v>
      </c>
      <c r="AM19" s="153">
        <v>0</v>
      </c>
      <c r="AN19" s="151">
        <v>0</v>
      </c>
      <c r="AO19" s="152">
        <v>4.6187500000000004</v>
      </c>
      <c r="AP19" s="151">
        <v>66.92</v>
      </c>
      <c r="AQ19" s="152">
        <v>0</v>
      </c>
      <c r="AR19" s="151">
        <v>0</v>
      </c>
    </row>
    <row r="20" spans="1:44">
      <c r="A20" s="150" t="str">
        <f>VLOOKUP(D20,Bonus!C:C,1,FALSE)</f>
        <v>CAR1014</v>
      </c>
      <c r="B20" s="151">
        <v>1</v>
      </c>
      <c r="C20" s="149"/>
      <c r="D20" s="149" t="s">
        <v>104</v>
      </c>
      <c r="E20" s="149"/>
      <c r="F20" s="151">
        <v>14126</v>
      </c>
      <c r="G20" s="151">
        <v>2105.85</v>
      </c>
      <c r="H20" s="151">
        <v>167.07</v>
      </c>
      <c r="I20" s="151">
        <v>7.21</v>
      </c>
      <c r="J20" s="151">
        <v>6.71</v>
      </c>
      <c r="K20" s="151">
        <v>55.34</v>
      </c>
      <c r="L20" s="152">
        <v>7.7861111111111114</v>
      </c>
      <c r="M20" s="151">
        <v>42.26</v>
      </c>
      <c r="N20" s="152">
        <v>6.8138888888888891</v>
      </c>
      <c r="O20" s="151">
        <v>36.99</v>
      </c>
      <c r="P20" s="153">
        <v>0.97222222222222221</v>
      </c>
      <c r="Q20" s="151">
        <v>5.28</v>
      </c>
      <c r="R20" s="153">
        <v>1.5784722222222223</v>
      </c>
      <c r="S20" s="151">
        <v>8.57</v>
      </c>
      <c r="T20" s="152">
        <v>5.2354166666666666</v>
      </c>
      <c r="U20" s="151">
        <v>28.42</v>
      </c>
      <c r="V20" s="153">
        <v>0</v>
      </c>
      <c r="W20" s="151">
        <v>0</v>
      </c>
      <c r="X20" s="153">
        <v>1.3888888888888889E-3</v>
      </c>
      <c r="Y20" s="151">
        <v>0.01</v>
      </c>
      <c r="Z20" s="151">
        <v>0</v>
      </c>
      <c r="AA20" s="153">
        <v>0</v>
      </c>
      <c r="AB20" s="151">
        <v>0</v>
      </c>
      <c r="AC20" s="151">
        <v>0</v>
      </c>
      <c r="AD20" s="153">
        <v>6.9444444444444447E-4</v>
      </c>
      <c r="AE20" s="153">
        <v>0</v>
      </c>
      <c r="AF20" s="152">
        <v>18.422222222222221</v>
      </c>
      <c r="AG20" s="152">
        <v>10.636111111111111</v>
      </c>
      <c r="AH20" s="151">
        <v>57.74</v>
      </c>
      <c r="AI20" s="152">
        <v>10.636111111111111</v>
      </c>
      <c r="AJ20" s="151">
        <v>57.74</v>
      </c>
      <c r="AK20" s="151">
        <v>0</v>
      </c>
      <c r="AL20" s="153">
        <v>0</v>
      </c>
      <c r="AM20" s="153">
        <v>0</v>
      </c>
      <c r="AN20" s="151">
        <v>0</v>
      </c>
      <c r="AO20" s="152">
        <v>6.6187500000000004</v>
      </c>
      <c r="AP20" s="151">
        <v>62.23</v>
      </c>
      <c r="AQ20" s="153">
        <v>1.6888888888888889</v>
      </c>
      <c r="AR20" s="151">
        <v>15.88</v>
      </c>
    </row>
    <row r="21" spans="1:44">
      <c r="A21" s="150" t="str">
        <f>VLOOKUP(D21,Bonus!C:C,1,FALSE)</f>
        <v>CHA1006</v>
      </c>
      <c r="B21" s="151">
        <v>1</v>
      </c>
      <c r="C21" s="149"/>
      <c r="D21" s="149" t="s">
        <v>114</v>
      </c>
      <c r="E21" s="149"/>
      <c r="F21" s="151">
        <v>8808</v>
      </c>
      <c r="G21" s="151">
        <v>1182.3599999999999</v>
      </c>
      <c r="H21" s="151">
        <v>33.24</v>
      </c>
      <c r="I21" s="151">
        <v>7.57</v>
      </c>
      <c r="J21" s="151">
        <v>7.45</v>
      </c>
      <c r="K21" s="151">
        <v>54.45</v>
      </c>
      <c r="L21" s="153">
        <v>1.4041666666666666</v>
      </c>
      <c r="M21" s="151">
        <v>17.239999999999998</v>
      </c>
      <c r="N21" s="153">
        <v>0.7680555555555556</v>
      </c>
      <c r="O21" s="151">
        <v>9.43</v>
      </c>
      <c r="P21" s="153">
        <v>0.63611111111111107</v>
      </c>
      <c r="Q21" s="151">
        <v>7.81</v>
      </c>
      <c r="R21" s="153">
        <v>0.5229166666666667</v>
      </c>
      <c r="S21" s="151">
        <v>6.42</v>
      </c>
      <c r="T21" s="153">
        <v>0.24513888888888888</v>
      </c>
      <c r="U21" s="151">
        <v>3.01</v>
      </c>
      <c r="V21" s="153">
        <v>0</v>
      </c>
      <c r="W21" s="151">
        <v>0</v>
      </c>
      <c r="X21" s="153">
        <v>0</v>
      </c>
      <c r="Y21" s="151">
        <v>0</v>
      </c>
      <c r="Z21" s="151">
        <v>0</v>
      </c>
      <c r="AA21" s="153">
        <v>0</v>
      </c>
      <c r="AB21" s="151">
        <v>0</v>
      </c>
      <c r="AC21" s="151">
        <v>0</v>
      </c>
      <c r="AD21" s="153">
        <v>0</v>
      </c>
      <c r="AE21" s="153">
        <v>0</v>
      </c>
      <c r="AF21" s="152">
        <v>8.1437500000000007</v>
      </c>
      <c r="AG21" s="152">
        <v>6.739583333333333</v>
      </c>
      <c r="AH21" s="151">
        <v>82.76</v>
      </c>
      <c r="AI21" s="152">
        <v>6.739583333333333</v>
      </c>
      <c r="AJ21" s="151">
        <v>82.76</v>
      </c>
      <c r="AK21" s="151">
        <v>0</v>
      </c>
      <c r="AL21" s="153">
        <v>0</v>
      </c>
      <c r="AM21" s="153">
        <v>0</v>
      </c>
      <c r="AN21" s="151">
        <v>0</v>
      </c>
      <c r="AO21" s="152">
        <v>4.8909722222222225</v>
      </c>
      <c r="AP21" s="151">
        <v>72.569999999999993</v>
      </c>
      <c r="AQ21" s="153">
        <v>2.7055555555555557</v>
      </c>
      <c r="AR21" s="151">
        <v>40.14</v>
      </c>
    </row>
    <row r="22" spans="1:44">
      <c r="A22" s="150" t="str">
        <f>VLOOKUP(D22,Bonus!C:C,1,FALSE)</f>
        <v>CIM1000</v>
      </c>
      <c r="B22" s="151">
        <v>1</v>
      </c>
      <c r="C22" s="149"/>
      <c r="D22" s="149" t="s">
        <v>75</v>
      </c>
      <c r="E22" s="149"/>
      <c r="F22" s="151">
        <v>6178</v>
      </c>
      <c r="G22" s="151">
        <v>855.61</v>
      </c>
      <c r="H22" s="151">
        <v>33.11</v>
      </c>
      <c r="I22" s="151">
        <v>7.45</v>
      </c>
      <c r="J22" s="151">
        <v>7.22</v>
      </c>
      <c r="K22" s="151">
        <v>55.37</v>
      </c>
      <c r="L22" s="153">
        <v>2.0159722222222221</v>
      </c>
      <c r="M22" s="151">
        <v>30.25</v>
      </c>
      <c r="N22" s="153">
        <v>1.5805555555555555</v>
      </c>
      <c r="O22" s="151">
        <v>23.72</v>
      </c>
      <c r="P22" s="153">
        <v>0.43541666666666667</v>
      </c>
      <c r="Q22" s="151">
        <v>6.53</v>
      </c>
      <c r="R22" s="153">
        <v>0.6743055555555556</v>
      </c>
      <c r="S22" s="151">
        <v>10.119999999999999</v>
      </c>
      <c r="T22" s="153">
        <v>0.90625</v>
      </c>
      <c r="U22" s="151">
        <v>13.6</v>
      </c>
      <c r="V22" s="153">
        <v>0</v>
      </c>
      <c r="W22" s="151">
        <v>0</v>
      </c>
      <c r="X22" s="153">
        <v>0</v>
      </c>
      <c r="Y22" s="151">
        <v>0</v>
      </c>
      <c r="Z22" s="151">
        <v>0</v>
      </c>
      <c r="AA22" s="153">
        <v>0</v>
      </c>
      <c r="AB22" s="151">
        <v>0</v>
      </c>
      <c r="AC22" s="151">
        <v>0</v>
      </c>
      <c r="AD22" s="153">
        <v>0</v>
      </c>
      <c r="AE22" s="153">
        <v>0</v>
      </c>
      <c r="AF22" s="152">
        <v>6.6645833333333337</v>
      </c>
      <c r="AG22" s="152">
        <v>4.6486111111111112</v>
      </c>
      <c r="AH22" s="151">
        <v>69.75</v>
      </c>
      <c r="AI22" s="152">
        <v>4.6486111111111112</v>
      </c>
      <c r="AJ22" s="151">
        <v>69.75</v>
      </c>
      <c r="AK22" s="151">
        <v>0</v>
      </c>
      <c r="AL22" s="153">
        <v>0</v>
      </c>
      <c r="AM22" s="153">
        <v>0</v>
      </c>
      <c r="AN22" s="151">
        <v>0</v>
      </c>
      <c r="AO22" s="152">
        <v>3.3590277777777779</v>
      </c>
      <c r="AP22" s="151">
        <v>72.260000000000005</v>
      </c>
      <c r="AQ22" s="153">
        <v>1.1499999999999999</v>
      </c>
      <c r="AR22" s="151">
        <v>24.74</v>
      </c>
    </row>
    <row r="23" spans="1:44">
      <c r="A23" s="150" t="str">
        <f>VLOOKUP(D23,Bonus!C:C,1,FALSE)</f>
        <v>COL1002</v>
      </c>
      <c r="B23" s="151">
        <v>1</v>
      </c>
      <c r="C23" s="149"/>
      <c r="D23" s="149" t="s">
        <v>119</v>
      </c>
      <c r="E23" s="149"/>
      <c r="F23" s="151">
        <v>6762</v>
      </c>
      <c r="G23" s="151">
        <v>840.61</v>
      </c>
      <c r="H23" s="151">
        <v>15.36</v>
      </c>
      <c r="I23" s="151">
        <v>8.15</v>
      </c>
      <c r="J23" s="151">
        <v>8.0399999999999991</v>
      </c>
      <c r="K23" s="151">
        <v>55.9</v>
      </c>
      <c r="L23" s="153">
        <v>1.0631944444444446</v>
      </c>
      <c r="M23" s="151">
        <v>17.420000000000002</v>
      </c>
      <c r="N23" s="153">
        <v>0.72152777777777777</v>
      </c>
      <c r="O23" s="151">
        <v>11.82</v>
      </c>
      <c r="P23" s="153">
        <v>0.34166666666666667</v>
      </c>
      <c r="Q23" s="151">
        <v>5.6</v>
      </c>
      <c r="R23" s="153">
        <v>0.44097222222222221</v>
      </c>
      <c r="S23" s="151">
        <v>7.22</v>
      </c>
      <c r="T23" s="153">
        <v>0.28055555555555556</v>
      </c>
      <c r="U23" s="151">
        <v>4.5999999999999996</v>
      </c>
      <c r="V23" s="153">
        <v>0</v>
      </c>
      <c r="W23" s="151">
        <v>0</v>
      </c>
      <c r="X23" s="153">
        <v>0</v>
      </c>
      <c r="Y23" s="151">
        <v>0</v>
      </c>
      <c r="Z23" s="151">
        <v>0</v>
      </c>
      <c r="AA23" s="153">
        <v>0</v>
      </c>
      <c r="AB23" s="151">
        <v>0</v>
      </c>
      <c r="AC23" s="151">
        <v>0</v>
      </c>
      <c r="AD23" s="153">
        <v>0</v>
      </c>
      <c r="AE23" s="153">
        <v>0</v>
      </c>
      <c r="AF23" s="152">
        <v>6.103472222222222</v>
      </c>
      <c r="AG23" s="152">
        <v>5.0402777777777779</v>
      </c>
      <c r="AH23" s="151">
        <v>82.58</v>
      </c>
      <c r="AI23" s="152">
        <v>5.0402777777777779</v>
      </c>
      <c r="AJ23" s="151">
        <v>82.58</v>
      </c>
      <c r="AK23" s="151">
        <v>0</v>
      </c>
      <c r="AL23" s="153">
        <v>0</v>
      </c>
      <c r="AM23" s="153">
        <v>0</v>
      </c>
      <c r="AN23" s="151">
        <v>0</v>
      </c>
      <c r="AO23" s="152">
        <v>3.5513888888888889</v>
      </c>
      <c r="AP23" s="151">
        <v>70.459999999999994</v>
      </c>
      <c r="AQ23" s="152">
        <v>3.3229166666666665</v>
      </c>
      <c r="AR23" s="151">
        <v>65.930000000000007</v>
      </c>
    </row>
    <row r="24" spans="1:44">
      <c r="A24" s="150" t="str">
        <f>VLOOKUP(D24,Bonus!C:C,1,FALSE)</f>
        <v>COL1003</v>
      </c>
      <c r="B24" s="151">
        <v>1</v>
      </c>
      <c r="C24" s="149"/>
      <c r="D24" s="149" t="s">
        <v>116</v>
      </c>
      <c r="E24" s="149"/>
      <c r="F24" s="151">
        <v>805</v>
      </c>
      <c r="G24" s="151">
        <v>135</v>
      </c>
      <c r="H24" s="151">
        <v>22.87</v>
      </c>
      <c r="I24" s="151">
        <v>6.99</v>
      </c>
      <c r="J24" s="151">
        <v>5.96</v>
      </c>
      <c r="K24" s="151">
        <v>51.71</v>
      </c>
      <c r="L24" s="153">
        <v>0.81180555555555556</v>
      </c>
      <c r="M24" s="151">
        <v>55.59</v>
      </c>
      <c r="N24" s="153">
        <v>0.71875</v>
      </c>
      <c r="O24" s="151">
        <v>49.22</v>
      </c>
      <c r="P24" s="153">
        <v>9.3055555555555558E-2</v>
      </c>
      <c r="Q24" s="151">
        <v>6.37</v>
      </c>
      <c r="R24" s="153">
        <v>0.18611111111111112</v>
      </c>
      <c r="S24" s="151">
        <v>12.74</v>
      </c>
      <c r="T24" s="153">
        <v>0.53263888888888888</v>
      </c>
      <c r="U24" s="151">
        <v>36.47</v>
      </c>
      <c r="V24" s="153">
        <v>0</v>
      </c>
      <c r="W24" s="151">
        <v>0</v>
      </c>
      <c r="X24" s="153">
        <v>0</v>
      </c>
      <c r="Y24" s="151">
        <v>0</v>
      </c>
      <c r="Z24" s="151">
        <v>0</v>
      </c>
      <c r="AA24" s="153">
        <v>0</v>
      </c>
      <c r="AB24" s="151">
        <v>0</v>
      </c>
      <c r="AC24" s="151">
        <v>0</v>
      </c>
      <c r="AD24" s="153">
        <v>0</v>
      </c>
      <c r="AE24" s="153">
        <v>0</v>
      </c>
      <c r="AF24" s="152">
        <v>1.4604166666666667</v>
      </c>
      <c r="AG24" s="152">
        <v>0.64861111111111114</v>
      </c>
      <c r="AH24" s="151">
        <v>44.41</v>
      </c>
      <c r="AI24" s="152">
        <v>0.64861111111111114</v>
      </c>
      <c r="AJ24" s="151">
        <v>44.41</v>
      </c>
      <c r="AK24" s="151">
        <v>0</v>
      </c>
      <c r="AL24" s="153">
        <v>0</v>
      </c>
      <c r="AM24" s="153">
        <v>0</v>
      </c>
      <c r="AN24" s="151">
        <v>0</v>
      </c>
      <c r="AO24" s="152">
        <v>0.34583333333333333</v>
      </c>
      <c r="AP24" s="151">
        <v>53.32</v>
      </c>
      <c r="AQ24" s="153">
        <v>5.5555555555555558E-3</v>
      </c>
      <c r="AR24" s="151">
        <v>0.86</v>
      </c>
    </row>
    <row r="25" spans="1:44">
      <c r="A25" s="150" t="str">
        <f>VLOOKUP(D25,Bonus!C:C,1,FALSE)</f>
        <v>CON1006</v>
      </c>
      <c r="B25" s="151">
        <v>1</v>
      </c>
      <c r="C25" s="149"/>
      <c r="D25" s="149" t="s">
        <v>121</v>
      </c>
      <c r="E25" s="149"/>
      <c r="F25" s="151">
        <v>7203</v>
      </c>
      <c r="G25" s="151">
        <v>1082.0999999999999</v>
      </c>
      <c r="H25" s="151">
        <v>136.09</v>
      </c>
      <c r="I25" s="151">
        <v>7.56</v>
      </c>
      <c r="J25" s="151">
        <v>6.66</v>
      </c>
      <c r="K25" s="151">
        <v>54.27</v>
      </c>
      <c r="L25" s="153">
        <v>9.3402777777777786</v>
      </c>
      <c r="M25" s="151">
        <v>62.81</v>
      </c>
      <c r="N25" s="153">
        <v>8.9138888888888896</v>
      </c>
      <c r="O25" s="151">
        <v>59.94</v>
      </c>
      <c r="P25" s="153">
        <v>0.42638888888888887</v>
      </c>
      <c r="Q25" s="151">
        <v>2.87</v>
      </c>
      <c r="R25" s="153">
        <v>0.81319444444444444</v>
      </c>
      <c r="S25" s="151">
        <v>5.47</v>
      </c>
      <c r="T25" s="153">
        <v>8.1006944444444446</v>
      </c>
      <c r="U25" s="151">
        <v>54.48</v>
      </c>
      <c r="V25" s="153">
        <v>0</v>
      </c>
      <c r="W25" s="151">
        <v>0</v>
      </c>
      <c r="X25" s="153">
        <v>6.9444444444444447E-4</v>
      </c>
      <c r="Y25" s="151">
        <v>0.01</v>
      </c>
      <c r="Z25" s="151">
        <v>0</v>
      </c>
      <c r="AA25" s="153">
        <v>0</v>
      </c>
      <c r="AB25" s="151">
        <v>0</v>
      </c>
      <c r="AC25" s="151">
        <v>0</v>
      </c>
      <c r="AD25" s="153">
        <v>6.9444444444444447E-4</v>
      </c>
      <c r="AE25" s="153">
        <v>0</v>
      </c>
      <c r="AF25" s="152">
        <v>14.870138888888889</v>
      </c>
      <c r="AG25" s="152">
        <v>5.5298611111111109</v>
      </c>
      <c r="AH25" s="151">
        <v>37.19</v>
      </c>
      <c r="AI25" s="152">
        <v>5.5298611111111109</v>
      </c>
      <c r="AJ25" s="151">
        <v>37.19</v>
      </c>
      <c r="AK25" s="151">
        <v>0</v>
      </c>
      <c r="AL25" s="153">
        <v>0</v>
      </c>
      <c r="AM25" s="153">
        <v>0</v>
      </c>
      <c r="AN25" s="151">
        <v>0</v>
      </c>
      <c r="AO25" s="153">
        <v>3.1784722222222221</v>
      </c>
      <c r="AP25" s="151">
        <v>57.48</v>
      </c>
      <c r="AQ25" s="153">
        <v>3.1659722222222224</v>
      </c>
      <c r="AR25" s="151">
        <v>57.25</v>
      </c>
    </row>
    <row r="26" spans="1:44">
      <c r="A26" s="150" t="str">
        <f>VLOOKUP(D26,Bonus!C:C,1,FALSE)</f>
        <v>COZ1000</v>
      </c>
      <c r="B26" s="151">
        <v>1</v>
      </c>
      <c r="C26" s="149"/>
      <c r="D26" s="149" t="s">
        <v>129</v>
      </c>
      <c r="E26" s="149"/>
      <c r="F26" s="151">
        <v>2440</v>
      </c>
      <c r="G26" s="151">
        <v>299.62</v>
      </c>
      <c r="H26" s="151">
        <v>10.25</v>
      </c>
      <c r="I26" s="151">
        <v>8.35</v>
      </c>
      <c r="J26" s="151">
        <v>8.14</v>
      </c>
      <c r="K26" s="151">
        <v>50.71</v>
      </c>
      <c r="L26" s="153">
        <v>0.69930555555555551</v>
      </c>
      <c r="M26" s="151">
        <v>25.86</v>
      </c>
      <c r="N26" s="153">
        <v>0.51875000000000004</v>
      </c>
      <c r="O26" s="151">
        <v>19.18</v>
      </c>
      <c r="P26" s="153">
        <v>0.18055555555555555</v>
      </c>
      <c r="Q26" s="151">
        <v>6.68</v>
      </c>
      <c r="R26" s="153">
        <v>0.23541666666666666</v>
      </c>
      <c r="S26" s="151">
        <v>8.7100000000000009</v>
      </c>
      <c r="T26" s="153">
        <v>0.28333333333333333</v>
      </c>
      <c r="U26" s="151">
        <v>10.48</v>
      </c>
      <c r="V26" s="153">
        <v>0</v>
      </c>
      <c r="W26" s="151">
        <v>0</v>
      </c>
      <c r="X26" s="153">
        <v>0</v>
      </c>
      <c r="Y26" s="151">
        <v>0</v>
      </c>
      <c r="Z26" s="151">
        <v>0</v>
      </c>
      <c r="AA26" s="153">
        <v>0</v>
      </c>
      <c r="AB26" s="151">
        <v>0</v>
      </c>
      <c r="AC26" s="151">
        <v>0</v>
      </c>
      <c r="AD26" s="153">
        <v>0</v>
      </c>
      <c r="AE26" s="153">
        <v>0</v>
      </c>
      <c r="AF26" s="153">
        <v>2.7041666666666666</v>
      </c>
      <c r="AG26" s="153">
        <v>2.004861111111111</v>
      </c>
      <c r="AH26" s="151">
        <v>74.14</v>
      </c>
      <c r="AI26" s="153">
        <v>2.004861111111111</v>
      </c>
      <c r="AJ26" s="151">
        <v>74.14</v>
      </c>
      <c r="AK26" s="151">
        <v>0</v>
      </c>
      <c r="AL26" s="153">
        <v>0</v>
      </c>
      <c r="AM26" s="153">
        <v>0</v>
      </c>
      <c r="AN26" s="151">
        <v>0</v>
      </c>
      <c r="AO26" s="153">
        <v>1.1541666666666666</v>
      </c>
      <c r="AP26" s="151">
        <v>57.57</v>
      </c>
      <c r="AQ26" s="153">
        <v>0.77847222222222223</v>
      </c>
      <c r="AR26" s="151">
        <v>38.83</v>
      </c>
    </row>
    <row r="27" spans="1:44">
      <c r="A27" s="150" t="str">
        <f>VLOOKUP(D27,Bonus!C:C,1,FALSE)</f>
        <v>CRI1001</v>
      </c>
      <c r="B27" s="151">
        <v>1</v>
      </c>
      <c r="C27" s="149"/>
      <c r="D27" s="149" t="s">
        <v>132</v>
      </c>
      <c r="E27" s="149"/>
      <c r="F27" s="151">
        <v>962</v>
      </c>
      <c r="G27" s="151">
        <v>122.25</v>
      </c>
      <c r="H27" s="151">
        <v>9.6199999999999992</v>
      </c>
      <c r="I27" s="151">
        <v>8.36</v>
      </c>
      <c r="J27" s="151">
        <v>7.87</v>
      </c>
      <c r="K27" s="151">
        <v>50.19</v>
      </c>
      <c r="L27" s="153">
        <v>0.57638888888888884</v>
      </c>
      <c r="M27" s="151">
        <v>41.92</v>
      </c>
      <c r="N27" s="153">
        <v>0.42708333333333331</v>
      </c>
      <c r="O27" s="151">
        <v>31.06</v>
      </c>
      <c r="P27" s="153">
        <v>0.14930555555555555</v>
      </c>
      <c r="Q27" s="151">
        <v>10.86</v>
      </c>
      <c r="R27" s="153">
        <v>0.22638888888888889</v>
      </c>
      <c r="S27" s="151">
        <v>16.46</v>
      </c>
      <c r="T27" s="153">
        <v>0.20069444444444445</v>
      </c>
      <c r="U27" s="151">
        <v>14.6</v>
      </c>
      <c r="V27" s="153">
        <v>0</v>
      </c>
      <c r="W27" s="151">
        <v>0</v>
      </c>
      <c r="X27" s="153">
        <v>0</v>
      </c>
      <c r="Y27" s="151">
        <v>0</v>
      </c>
      <c r="Z27" s="151">
        <v>0</v>
      </c>
      <c r="AA27" s="153">
        <v>0</v>
      </c>
      <c r="AB27" s="151">
        <v>0</v>
      </c>
      <c r="AC27" s="151">
        <v>0</v>
      </c>
      <c r="AD27" s="153">
        <v>0</v>
      </c>
      <c r="AE27" s="153">
        <v>0</v>
      </c>
      <c r="AF27" s="153">
        <v>1.375</v>
      </c>
      <c r="AG27" s="153">
        <v>0.79861111111111116</v>
      </c>
      <c r="AH27" s="151">
        <v>58.08</v>
      </c>
      <c r="AI27" s="153">
        <v>0.79861111111111116</v>
      </c>
      <c r="AJ27" s="151">
        <v>58.08</v>
      </c>
      <c r="AK27" s="151">
        <v>0</v>
      </c>
      <c r="AL27" s="153">
        <v>0</v>
      </c>
      <c r="AM27" s="153">
        <v>0</v>
      </c>
      <c r="AN27" s="151">
        <v>0</v>
      </c>
      <c r="AO27" s="153">
        <v>0.4597222222222222</v>
      </c>
      <c r="AP27" s="151">
        <v>57.57</v>
      </c>
      <c r="AQ27" s="153">
        <v>0.31666666666666665</v>
      </c>
      <c r="AR27" s="151">
        <v>39.65</v>
      </c>
    </row>
    <row r="28" spans="1:44">
      <c r="A28" s="150" t="str">
        <f>VLOOKUP(D28,Bonus!C:C,1,FALSE)</f>
        <v>DEO1000</v>
      </c>
      <c r="B28" s="151">
        <v>1</v>
      </c>
      <c r="C28" s="149"/>
      <c r="D28" s="149" t="s">
        <v>142</v>
      </c>
      <c r="E28" s="149"/>
      <c r="F28" s="151">
        <v>5783</v>
      </c>
      <c r="G28" s="151">
        <v>773.36</v>
      </c>
      <c r="H28" s="151">
        <v>25</v>
      </c>
      <c r="I28" s="151">
        <v>7.63</v>
      </c>
      <c r="J28" s="151">
        <v>7.48</v>
      </c>
      <c r="K28" s="151">
        <v>52.28</v>
      </c>
      <c r="L28" s="153">
        <v>1.4541666666666666</v>
      </c>
      <c r="M28" s="151">
        <v>23.98</v>
      </c>
      <c r="N28" s="153">
        <v>0.91041666666666665</v>
      </c>
      <c r="O28" s="151">
        <v>15.02</v>
      </c>
      <c r="P28" s="153">
        <v>0.54374999999999996</v>
      </c>
      <c r="Q28" s="151">
        <v>8.9700000000000006</v>
      </c>
      <c r="R28" s="153">
        <v>0.59583333333333333</v>
      </c>
      <c r="S28" s="151">
        <v>9.83</v>
      </c>
      <c r="T28" s="153">
        <v>0.31458333333333333</v>
      </c>
      <c r="U28" s="151">
        <v>5.19</v>
      </c>
      <c r="V28" s="153">
        <v>0</v>
      </c>
      <c r="W28" s="151">
        <v>0</v>
      </c>
      <c r="X28" s="153">
        <v>6.9444444444444447E-4</v>
      </c>
      <c r="Y28" s="151">
        <v>0.02</v>
      </c>
      <c r="Z28" s="151">
        <v>0</v>
      </c>
      <c r="AA28" s="153">
        <v>0</v>
      </c>
      <c r="AB28" s="151">
        <v>0</v>
      </c>
      <c r="AC28" s="151">
        <v>0</v>
      </c>
      <c r="AD28" s="153">
        <v>0</v>
      </c>
      <c r="AE28" s="153">
        <v>0</v>
      </c>
      <c r="AF28" s="153">
        <v>6.0631944444444441</v>
      </c>
      <c r="AG28" s="153">
        <v>4.6090277777777775</v>
      </c>
      <c r="AH28" s="151">
        <v>76.02</v>
      </c>
      <c r="AI28" s="153">
        <v>4.6090277777777775</v>
      </c>
      <c r="AJ28" s="151">
        <v>76.02</v>
      </c>
      <c r="AK28" s="151">
        <v>0</v>
      </c>
      <c r="AL28" s="153">
        <v>0</v>
      </c>
      <c r="AM28" s="153">
        <v>0</v>
      </c>
      <c r="AN28" s="151">
        <v>0</v>
      </c>
      <c r="AO28" s="153">
        <v>2.9118055555555555</v>
      </c>
      <c r="AP28" s="151">
        <v>63.18</v>
      </c>
      <c r="AQ28" s="153">
        <v>0.98750000000000004</v>
      </c>
      <c r="AR28" s="151">
        <v>21.43</v>
      </c>
    </row>
    <row r="29" spans="1:44">
      <c r="A29" s="150" t="e">
        <f>VLOOKUP(D29,Bonus!C:C,1,FALSE)</f>
        <v>#N/A</v>
      </c>
      <c r="B29" s="151">
        <v>1</v>
      </c>
      <c r="C29" s="149"/>
      <c r="D29" s="149" t="s">
        <v>300</v>
      </c>
      <c r="E29" s="149"/>
      <c r="F29" s="151">
        <v>1289</v>
      </c>
      <c r="G29" s="151">
        <v>184.5</v>
      </c>
      <c r="H29" s="151">
        <v>2.12</v>
      </c>
      <c r="I29" s="151">
        <v>6.99</v>
      </c>
      <c r="J29" s="151">
        <v>6.99</v>
      </c>
      <c r="K29" s="151">
        <v>53.19</v>
      </c>
      <c r="L29" s="153">
        <v>6.6666666666666666E-2</v>
      </c>
      <c r="M29" s="151">
        <v>6.19</v>
      </c>
      <c r="N29" s="153">
        <v>0</v>
      </c>
      <c r="O29" s="151">
        <v>0</v>
      </c>
      <c r="P29" s="153">
        <v>6.6666666666666666E-2</v>
      </c>
      <c r="Q29" s="151">
        <v>6.19</v>
      </c>
      <c r="R29" s="153">
        <v>0</v>
      </c>
      <c r="S29" s="151">
        <v>0</v>
      </c>
      <c r="T29" s="153">
        <v>0</v>
      </c>
      <c r="U29" s="151">
        <v>0</v>
      </c>
      <c r="V29" s="153">
        <v>0</v>
      </c>
      <c r="W29" s="151">
        <v>0</v>
      </c>
      <c r="X29" s="153">
        <v>0</v>
      </c>
      <c r="Y29" s="151">
        <v>0</v>
      </c>
      <c r="Z29" s="151">
        <v>0</v>
      </c>
      <c r="AA29" s="153">
        <v>0</v>
      </c>
      <c r="AB29" s="151">
        <v>0</v>
      </c>
      <c r="AC29" s="151">
        <v>0</v>
      </c>
      <c r="AD29" s="153">
        <v>0</v>
      </c>
      <c r="AE29" s="153">
        <v>0</v>
      </c>
      <c r="AF29" s="153">
        <v>1.0763888888888888</v>
      </c>
      <c r="AG29" s="153">
        <v>1.0097222222222222</v>
      </c>
      <c r="AH29" s="151">
        <v>93.81</v>
      </c>
      <c r="AI29" s="153">
        <v>1.0097222222222222</v>
      </c>
      <c r="AJ29" s="151">
        <v>93.81</v>
      </c>
      <c r="AK29" s="151">
        <v>0</v>
      </c>
      <c r="AL29" s="153">
        <v>0</v>
      </c>
      <c r="AM29" s="153">
        <v>0</v>
      </c>
      <c r="AN29" s="151">
        <v>0</v>
      </c>
      <c r="AO29" s="153">
        <v>0.58333333333333337</v>
      </c>
      <c r="AP29" s="151">
        <v>57.77</v>
      </c>
      <c r="AQ29" s="153">
        <v>0.31319444444444444</v>
      </c>
      <c r="AR29" s="151">
        <v>31.02</v>
      </c>
    </row>
    <row r="30" spans="1:44">
      <c r="A30" s="150" t="str">
        <f>VLOOKUP(D30,Bonus!C:C,1,FALSE)</f>
        <v>DIC1001</v>
      </c>
      <c r="B30" s="151">
        <v>1</v>
      </c>
      <c r="C30" s="149"/>
      <c r="D30" s="149" t="s">
        <v>145</v>
      </c>
      <c r="E30" s="149"/>
      <c r="F30" s="151">
        <v>4261</v>
      </c>
      <c r="G30" s="151">
        <v>573.86</v>
      </c>
      <c r="H30" s="151">
        <v>36.74</v>
      </c>
      <c r="I30" s="151">
        <v>7.86</v>
      </c>
      <c r="J30" s="151">
        <v>7.42</v>
      </c>
      <c r="K30" s="151">
        <v>55.12</v>
      </c>
      <c r="L30" s="153">
        <v>1.5034722222222223</v>
      </c>
      <c r="M30" s="151">
        <v>31.82</v>
      </c>
      <c r="N30" s="153">
        <v>1.3027777777777778</v>
      </c>
      <c r="O30" s="151">
        <v>27.58</v>
      </c>
      <c r="P30" s="153">
        <v>0.20069444444444445</v>
      </c>
      <c r="Q30" s="151">
        <v>4.25</v>
      </c>
      <c r="R30" s="153">
        <v>0.44236111111111109</v>
      </c>
      <c r="S30" s="151">
        <v>9.36</v>
      </c>
      <c r="T30" s="153">
        <v>0.86041666666666672</v>
      </c>
      <c r="U30" s="151">
        <v>18.21</v>
      </c>
      <c r="V30" s="153">
        <v>0</v>
      </c>
      <c r="W30" s="151">
        <v>0</v>
      </c>
      <c r="X30" s="153">
        <v>0</v>
      </c>
      <c r="Y30" s="151">
        <v>0</v>
      </c>
      <c r="Z30" s="151">
        <v>0</v>
      </c>
      <c r="AA30" s="153">
        <v>0</v>
      </c>
      <c r="AB30" s="151">
        <v>0</v>
      </c>
      <c r="AC30" s="151">
        <v>0</v>
      </c>
      <c r="AD30" s="153">
        <v>0</v>
      </c>
      <c r="AE30" s="153">
        <v>0</v>
      </c>
      <c r="AF30" s="152">
        <v>4.7243055555555555</v>
      </c>
      <c r="AG30" s="152">
        <v>3.2208333333333332</v>
      </c>
      <c r="AH30" s="151">
        <v>68.180000000000007</v>
      </c>
      <c r="AI30" s="152">
        <v>3.2208333333333332</v>
      </c>
      <c r="AJ30" s="151">
        <v>68.180000000000007</v>
      </c>
      <c r="AK30" s="151">
        <v>0</v>
      </c>
      <c r="AL30" s="153">
        <v>0</v>
      </c>
      <c r="AM30" s="153">
        <v>0</v>
      </c>
      <c r="AN30" s="151">
        <v>0</v>
      </c>
      <c r="AO30" s="152">
        <v>2.1729166666666666</v>
      </c>
      <c r="AP30" s="151">
        <v>67.459999999999994</v>
      </c>
      <c r="AQ30" s="153">
        <v>1.1826388888888888</v>
      </c>
      <c r="AR30" s="151">
        <v>36.72</v>
      </c>
    </row>
    <row r="31" spans="1:44">
      <c r="A31" s="150" t="str">
        <f>VLOOKUP(D31,Bonus!C:C,1,FALSE)</f>
        <v>EAD1000</v>
      </c>
      <c r="B31" s="151">
        <v>1</v>
      </c>
      <c r="C31" s="149"/>
      <c r="D31" s="149" t="s">
        <v>148</v>
      </c>
      <c r="E31" s="149"/>
      <c r="F31" s="151">
        <v>8501</v>
      </c>
      <c r="G31" s="151">
        <v>1192.23</v>
      </c>
      <c r="H31" s="151">
        <v>12.48</v>
      </c>
      <c r="I31" s="151">
        <v>7.15</v>
      </c>
      <c r="J31" s="151">
        <v>7.13</v>
      </c>
      <c r="K31" s="151">
        <v>56.15</v>
      </c>
      <c r="L31" s="153">
        <v>0.75069444444444444</v>
      </c>
      <c r="M31" s="151">
        <v>10.63</v>
      </c>
      <c r="N31" s="153">
        <v>0.18958333333333333</v>
      </c>
      <c r="O31" s="151">
        <v>2.69</v>
      </c>
      <c r="P31" s="153">
        <v>0.56111111111111112</v>
      </c>
      <c r="Q31" s="151">
        <v>7.95</v>
      </c>
      <c r="R31" s="153">
        <v>0.18958333333333333</v>
      </c>
      <c r="S31" s="151">
        <v>2.69</v>
      </c>
      <c r="T31" s="153">
        <v>0</v>
      </c>
      <c r="U31" s="151">
        <v>0</v>
      </c>
      <c r="V31" s="153">
        <v>0</v>
      </c>
      <c r="W31" s="151">
        <v>0</v>
      </c>
      <c r="X31" s="153">
        <v>3.472222222222222E-3</v>
      </c>
      <c r="Y31" s="151">
        <v>0.06</v>
      </c>
      <c r="Z31" s="151">
        <v>1</v>
      </c>
      <c r="AA31" s="153">
        <v>0</v>
      </c>
      <c r="AB31" s="151">
        <v>0</v>
      </c>
      <c r="AC31" s="151">
        <v>0</v>
      </c>
      <c r="AD31" s="153">
        <v>6.9444444444444447E-4</v>
      </c>
      <c r="AE31" s="153">
        <v>0</v>
      </c>
      <c r="AF31" s="152">
        <v>7.0590277777777777</v>
      </c>
      <c r="AG31" s="152">
        <v>6.3083333333333336</v>
      </c>
      <c r="AH31" s="151">
        <v>89.37</v>
      </c>
      <c r="AI31" s="152">
        <v>6.3083333333333336</v>
      </c>
      <c r="AJ31" s="151">
        <v>89.37</v>
      </c>
      <c r="AK31" s="151">
        <v>0</v>
      </c>
      <c r="AL31" s="153">
        <v>0</v>
      </c>
      <c r="AM31" s="153">
        <v>0</v>
      </c>
      <c r="AN31" s="151">
        <v>0</v>
      </c>
      <c r="AO31" s="153">
        <v>4.4625000000000004</v>
      </c>
      <c r="AP31" s="151">
        <v>70.739999999999995</v>
      </c>
      <c r="AQ31" s="153">
        <v>2.2437499999999999</v>
      </c>
      <c r="AR31" s="151">
        <v>35.57</v>
      </c>
    </row>
    <row r="32" spans="1:44">
      <c r="A32" s="150" t="str">
        <f>VLOOKUP(D32,Bonus!C:C,1,FALSE)</f>
        <v>ECK1000</v>
      </c>
      <c r="B32" s="151">
        <v>1</v>
      </c>
      <c r="C32" s="149"/>
      <c r="D32" s="149" t="s">
        <v>151</v>
      </c>
      <c r="E32" s="149"/>
      <c r="F32" s="151">
        <v>11249</v>
      </c>
      <c r="G32" s="151">
        <v>1634.44</v>
      </c>
      <c r="H32" s="151">
        <v>35.18</v>
      </c>
      <c r="I32" s="151">
        <v>7</v>
      </c>
      <c r="J32" s="151">
        <v>6.88</v>
      </c>
      <c r="K32" s="151">
        <v>55.44</v>
      </c>
      <c r="L32" s="153">
        <v>2.5923611111111109</v>
      </c>
      <c r="M32" s="151">
        <v>23.47</v>
      </c>
      <c r="N32" s="153">
        <v>2.0722222222222224</v>
      </c>
      <c r="O32" s="151">
        <v>18.760000000000002</v>
      </c>
      <c r="P32" s="153">
        <v>0.52013888888888893</v>
      </c>
      <c r="Q32" s="151">
        <v>4.71</v>
      </c>
      <c r="R32" s="153">
        <v>0.86319444444444449</v>
      </c>
      <c r="S32" s="151">
        <v>7.81</v>
      </c>
      <c r="T32" s="153">
        <v>1.2090277777777778</v>
      </c>
      <c r="U32" s="151">
        <v>10.94</v>
      </c>
      <c r="V32" s="153">
        <v>0</v>
      </c>
      <c r="W32" s="151">
        <v>0</v>
      </c>
      <c r="X32" s="153">
        <v>0</v>
      </c>
      <c r="Y32" s="151">
        <v>0</v>
      </c>
      <c r="Z32" s="151">
        <v>0</v>
      </c>
      <c r="AA32" s="153">
        <v>0</v>
      </c>
      <c r="AB32" s="151">
        <v>0</v>
      </c>
      <c r="AC32" s="151">
        <v>0</v>
      </c>
      <c r="AD32" s="153">
        <v>0</v>
      </c>
      <c r="AE32" s="153">
        <v>0</v>
      </c>
      <c r="AF32" s="152">
        <v>11.046527777777778</v>
      </c>
      <c r="AG32" s="152">
        <v>8.4541666666666675</v>
      </c>
      <c r="AH32" s="151">
        <v>76.53</v>
      </c>
      <c r="AI32" s="152">
        <v>8.4541666666666675</v>
      </c>
      <c r="AJ32" s="151">
        <v>76.53</v>
      </c>
      <c r="AK32" s="151">
        <v>0</v>
      </c>
      <c r="AL32" s="153">
        <v>0</v>
      </c>
      <c r="AM32" s="153">
        <v>0</v>
      </c>
      <c r="AN32" s="151">
        <v>0</v>
      </c>
      <c r="AO32" s="153">
        <v>5.8423611111111109</v>
      </c>
      <c r="AP32" s="151">
        <v>69.11</v>
      </c>
      <c r="AQ32" s="153">
        <v>4.3458333333333332</v>
      </c>
      <c r="AR32" s="151">
        <v>51.4</v>
      </c>
    </row>
    <row r="33" spans="1:44">
      <c r="A33" s="150" t="str">
        <f>VLOOKUP(D33,Bonus!C:C,1,FALSE)</f>
        <v>FIL1000</v>
      </c>
      <c r="B33" s="151">
        <v>1</v>
      </c>
      <c r="C33" s="149"/>
      <c r="D33" s="149" t="s">
        <v>156</v>
      </c>
      <c r="E33" s="149"/>
      <c r="F33" s="151">
        <v>11333</v>
      </c>
      <c r="G33" s="151">
        <v>1277.3499999999999</v>
      </c>
      <c r="H33" s="151">
        <v>123.59</v>
      </c>
      <c r="I33" s="151">
        <v>9.8000000000000007</v>
      </c>
      <c r="J33" s="151">
        <v>8.8699999999999992</v>
      </c>
      <c r="K33" s="151">
        <v>60.53</v>
      </c>
      <c r="L33" s="152">
        <v>8.7604166666666661</v>
      </c>
      <c r="M33" s="151">
        <v>52.9</v>
      </c>
      <c r="N33" s="152">
        <v>8.5680555555555564</v>
      </c>
      <c r="O33" s="151">
        <v>51.74</v>
      </c>
      <c r="P33" s="153">
        <v>0.19236111111111112</v>
      </c>
      <c r="Q33" s="151">
        <v>1.1599999999999999</v>
      </c>
      <c r="R33" s="153">
        <v>0.35902777777777778</v>
      </c>
      <c r="S33" s="151">
        <v>2.17</v>
      </c>
      <c r="T33" s="152">
        <v>8.2090277777777771</v>
      </c>
      <c r="U33" s="151">
        <v>49.57</v>
      </c>
      <c r="V33" s="153">
        <v>0</v>
      </c>
      <c r="W33" s="151">
        <v>0</v>
      </c>
      <c r="X33" s="153">
        <v>1.3888888888888889E-3</v>
      </c>
      <c r="Y33" s="151">
        <v>0.02</v>
      </c>
      <c r="Z33" s="151">
        <v>0</v>
      </c>
      <c r="AA33" s="153">
        <v>0</v>
      </c>
      <c r="AB33" s="151">
        <v>0</v>
      </c>
      <c r="AC33" s="151">
        <v>0</v>
      </c>
      <c r="AD33" s="153">
        <v>6.9444444444444447E-4</v>
      </c>
      <c r="AE33" s="153">
        <v>0</v>
      </c>
      <c r="AF33" s="152">
        <v>16.56111111111111</v>
      </c>
      <c r="AG33" s="152">
        <v>7.8006944444444448</v>
      </c>
      <c r="AH33" s="151">
        <v>47.1</v>
      </c>
      <c r="AI33" s="152">
        <v>7.8006944444444448</v>
      </c>
      <c r="AJ33" s="151">
        <v>47.1</v>
      </c>
      <c r="AK33" s="151">
        <v>0</v>
      </c>
      <c r="AL33" s="153">
        <v>0</v>
      </c>
      <c r="AM33" s="153">
        <v>0</v>
      </c>
      <c r="AN33" s="151">
        <v>0</v>
      </c>
      <c r="AO33" s="152">
        <v>6.3715277777777777</v>
      </c>
      <c r="AP33" s="151">
        <v>81.680000000000007</v>
      </c>
      <c r="AQ33" s="153">
        <v>1.5131944444444445</v>
      </c>
      <c r="AR33" s="151">
        <v>19.399999999999999</v>
      </c>
    </row>
    <row r="34" spans="1:44">
      <c r="A34" s="150" t="str">
        <f>VLOOKUP(D34,Bonus!C:C,1,FALSE)</f>
        <v>FOR1001</v>
      </c>
      <c r="B34" s="151">
        <v>1</v>
      </c>
      <c r="C34" s="149"/>
      <c r="D34" s="149" t="s">
        <v>159</v>
      </c>
      <c r="E34" s="149"/>
      <c r="F34" s="151">
        <v>11855</v>
      </c>
      <c r="G34" s="151">
        <v>1736.98</v>
      </c>
      <c r="H34" s="151">
        <v>12.35</v>
      </c>
      <c r="I34" s="151">
        <v>6.83</v>
      </c>
      <c r="J34" s="151">
        <v>6.82</v>
      </c>
      <c r="K34" s="151">
        <v>58.61</v>
      </c>
      <c r="L34" s="153">
        <v>0.7006944444444444</v>
      </c>
      <c r="M34" s="151">
        <v>7.68</v>
      </c>
      <c r="N34" s="153">
        <v>0.10277777777777777</v>
      </c>
      <c r="O34" s="151">
        <v>1.1299999999999999</v>
      </c>
      <c r="P34" s="153">
        <v>0.59791666666666665</v>
      </c>
      <c r="Q34" s="151">
        <v>6.55</v>
      </c>
      <c r="R34" s="153">
        <v>0.10277777777777777</v>
      </c>
      <c r="S34" s="151">
        <v>1.1299999999999999</v>
      </c>
      <c r="T34" s="153">
        <v>0</v>
      </c>
      <c r="U34" s="151">
        <v>0</v>
      </c>
      <c r="V34" s="153">
        <v>0</v>
      </c>
      <c r="W34" s="151">
        <v>0</v>
      </c>
      <c r="X34" s="153">
        <v>5.5555555555555558E-3</v>
      </c>
      <c r="Y34" s="151">
        <v>7.0000000000000007E-2</v>
      </c>
      <c r="Z34" s="151">
        <v>0</v>
      </c>
      <c r="AA34" s="153">
        <v>0</v>
      </c>
      <c r="AB34" s="151">
        <v>0</v>
      </c>
      <c r="AC34" s="151">
        <v>0</v>
      </c>
      <c r="AD34" s="153">
        <v>0</v>
      </c>
      <c r="AE34" s="153">
        <v>0</v>
      </c>
      <c r="AF34" s="152">
        <v>9.1291666666666664</v>
      </c>
      <c r="AG34" s="152">
        <v>8.4284722222222221</v>
      </c>
      <c r="AH34" s="151">
        <v>92.32</v>
      </c>
      <c r="AI34" s="152">
        <v>8.4284722222222221</v>
      </c>
      <c r="AJ34" s="151">
        <v>92.32</v>
      </c>
      <c r="AK34" s="151">
        <v>0</v>
      </c>
      <c r="AL34" s="153">
        <v>0</v>
      </c>
      <c r="AM34" s="153">
        <v>0</v>
      </c>
      <c r="AN34" s="151">
        <v>0</v>
      </c>
      <c r="AO34" s="152">
        <v>5.8062500000000004</v>
      </c>
      <c r="AP34" s="151">
        <v>68.89</v>
      </c>
      <c r="AQ34" s="152">
        <v>6.1895833333333332</v>
      </c>
      <c r="AR34" s="151">
        <v>73.44</v>
      </c>
    </row>
    <row r="35" spans="1:44">
      <c r="A35" s="150" t="e">
        <f>VLOOKUP(D35,Bonus!C:C,1,FALSE)</f>
        <v>#N/A</v>
      </c>
      <c r="B35" s="151">
        <v>1</v>
      </c>
      <c r="C35" s="149"/>
      <c r="D35" s="154" t="s">
        <v>320</v>
      </c>
      <c r="E35" s="149"/>
      <c r="F35" s="151">
        <v>5163</v>
      </c>
      <c r="G35" s="151">
        <v>764.22</v>
      </c>
      <c r="H35" s="151">
        <v>69.36</v>
      </c>
      <c r="I35" s="151">
        <v>7.3</v>
      </c>
      <c r="J35" s="151">
        <v>6.76</v>
      </c>
      <c r="K35" s="151">
        <v>56.47</v>
      </c>
      <c r="L35" s="153">
        <v>2.8319444444444444</v>
      </c>
      <c r="M35" s="151">
        <v>42.64</v>
      </c>
      <c r="N35" s="153">
        <v>2.3083333333333331</v>
      </c>
      <c r="O35" s="151">
        <v>34.76</v>
      </c>
      <c r="P35" s="153">
        <v>0.52361111111111114</v>
      </c>
      <c r="Q35" s="151">
        <v>7.88</v>
      </c>
      <c r="R35" s="153">
        <v>1.5972222222222223</v>
      </c>
      <c r="S35" s="151">
        <v>24.05</v>
      </c>
      <c r="T35" s="153">
        <v>0.71111111111111114</v>
      </c>
      <c r="U35" s="151">
        <v>10.71</v>
      </c>
      <c r="V35" s="153">
        <v>0</v>
      </c>
      <c r="W35" s="151">
        <v>0</v>
      </c>
      <c r="X35" s="153">
        <v>0</v>
      </c>
      <c r="Y35" s="151">
        <v>0</v>
      </c>
      <c r="Z35" s="151">
        <v>0</v>
      </c>
      <c r="AA35" s="153">
        <v>0</v>
      </c>
      <c r="AB35" s="151">
        <v>0</v>
      </c>
      <c r="AC35" s="151">
        <v>0</v>
      </c>
      <c r="AD35" s="153">
        <v>0</v>
      </c>
      <c r="AE35" s="153">
        <v>0</v>
      </c>
      <c r="AF35" s="152">
        <v>6.6416666666666666</v>
      </c>
      <c r="AG35" s="152">
        <v>3.8097222222222222</v>
      </c>
      <c r="AH35" s="151">
        <v>57.36</v>
      </c>
      <c r="AI35" s="152">
        <v>3.8097222222222222</v>
      </c>
      <c r="AJ35" s="151">
        <v>57.36</v>
      </c>
      <c r="AK35" s="151">
        <v>0</v>
      </c>
      <c r="AL35" s="153">
        <v>0</v>
      </c>
      <c r="AM35" s="153">
        <v>0</v>
      </c>
      <c r="AN35" s="151">
        <v>0</v>
      </c>
      <c r="AO35" s="152">
        <v>2.276388888888889</v>
      </c>
      <c r="AP35" s="151">
        <v>59.75</v>
      </c>
      <c r="AQ35" s="152">
        <v>2.2326388888888888</v>
      </c>
      <c r="AR35" s="151">
        <v>58.6</v>
      </c>
    </row>
    <row r="36" spans="1:44">
      <c r="A36" s="150" t="str">
        <f>VLOOKUP(D36,Bonus!C:C,1,FALSE)</f>
        <v>GAR1003</v>
      </c>
      <c r="B36" s="151">
        <v>2</v>
      </c>
      <c r="C36" s="149"/>
      <c r="D36" s="154" t="s">
        <v>172</v>
      </c>
      <c r="E36" s="149"/>
      <c r="F36" s="151">
        <v>14136</v>
      </c>
      <c r="G36" s="151">
        <v>1977.35</v>
      </c>
      <c r="H36" s="151">
        <v>115.47</v>
      </c>
      <c r="I36" s="151">
        <v>7.55</v>
      </c>
      <c r="J36" s="151">
        <v>7.15</v>
      </c>
      <c r="K36" s="151">
        <v>60.35</v>
      </c>
      <c r="L36" s="153">
        <v>5.4145833333333337</v>
      </c>
      <c r="M36" s="151">
        <v>35.68</v>
      </c>
      <c r="N36" s="153">
        <v>4.8951388888888889</v>
      </c>
      <c r="O36" s="151">
        <v>32.26</v>
      </c>
      <c r="P36" s="153">
        <v>0.51944444444444449</v>
      </c>
      <c r="Q36" s="151">
        <v>3.42</v>
      </c>
      <c r="R36" s="153">
        <v>1.8687499999999999</v>
      </c>
      <c r="S36" s="151">
        <v>12.32</v>
      </c>
      <c r="T36" s="153">
        <v>3.026388888888889</v>
      </c>
      <c r="U36" s="151">
        <v>19.95</v>
      </c>
      <c r="V36" s="153">
        <v>0</v>
      </c>
      <c r="W36" s="151">
        <v>0</v>
      </c>
      <c r="X36" s="153">
        <v>4.2361111111111113E-2</v>
      </c>
      <c r="Y36" s="151">
        <v>0.43</v>
      </c>
      <c r="Z36" s="151">
        <v>0</v>
      </c>
      <c r="AA36" s="153">
        <v>0</v>
      </c>
      <c r="AB36" s="151">
        <v>0</v>
      </c>
      <c r="AC36" s="151">
        <v>0</v>
      </c>
      <c r="AD36" s="153">
        <v>4.1666666666666666E-3</v>
      </c>
      <c r="AE36" s="153">
        <v>0</v>
      </c>
      <c r="AF36" s="152">
        <v>15.173611111111111</v>
      </c>
      <c r="AG36" s="152">
        <v>9.7590277777777779</v>
      </c>
      <c r="AH36" s="151">
        <v>64.319999999999993</v>
      </c>
      <c r="AI36" s="152">
        <v>9.7590277777777779</v>
      </c>
      <c r="AJ36" s="151">
        <v>64.319999999999993</v>
      </c>
      <c r="AK36" s="151">
        <v>0</v>
      </c>
      <c r="AL36" s="153">
        <v>0</v>
      </c>
      <c r="AM36" s="153">
        <v>0</v>
      </c>
      <c r="AN36" s="151">
        <v>0</v>
      </c>
      <c r="AO36" s="152">
        <v>6.9909722222222221</v>
      </c>
      <c r="AP36" s="151">
        <v>71.64</v>
      </c>
      <c r="AQ36" s="152">
        <v>3.1437499999999998</v>
      </c>
      <c r="AR36" s="151">
        <v>32.21</v>
      </c>
    </row>
    <row r="37" spans="1:44">
      <c r="A37" s="150" t="str">
        <f>VLOOKUP(D37,Bonus!C:C,1,FALSE)</f>
        <v>GRA1002</v>
      </c>
      <c r="B37" s="151">
        <v>1</v>
      </c>
      <c r="C37" s="149"/>
      <c r="D37" s="154" t="s">
        <v>126</v>
      </c>
      <c r="E37" s="149"/>
      <c r="F37" s="151">
        <v>12813</v>
      </c>
      <c r="G37" s="151">
        <v>1715.86</v>
      </c>
      <c r="H37" s="151">
        <v>8.23</v>
      </c>
      <c r="I37" s="151">
        <v>7.47</v>
      </c>
      <c r="J37" s="151">
        <v>7.47</v>
      </c>
      <c r="K37" s="151">
        <v>59.73</v>
      </c>
      <c r="L37" s="153">
        <v>0.40694444444444444</v>
      </c>
      <c r="M37" s="151">
        <v>4.3499999999999996</v>
      </c>
      <c r="N37" s="153">
        <v>8.2638888888888887E-2</v>
      </c>
      <c r="O37" s="151">
        <v>0.88</v>
      </c>
      <c r="P37" s="153">
        <v>0.32430555555555557</v>
      </c>
      <c r="Q37" s="151">
        <v>3.47</v>
      </c>
      <c r="R37" s="153">
        <v>6.1805555555555558E-2</v>
      </c>
      <c r="S37" s="151">
        <v>0.66</v>
      </c>
      <c r="T37" s="153">
        <v>2.0833333333333332E-2</v>
      </c>
      <c r="U37" s="151">
        <v>0.22</v>
      </c>
      <c r="V37" s="153">
        <v>4.8611111111111112E-3</v>
      </c>
      <c r="W37" s="151">
        <v>0.05</v>
      </c>
      <c r="X37" s="153">
        <v>3.472222222222222E-3</v>
      </c>
      <c r="Y37" s="151">
        <v>0.04</v>
      </c>
      <c r="Z37" s="151">
        <v>0</v>
      </c>
      <c r="AA37" s="153">
        <v>0</v>
      </c>
      <c r="AB37" s="151">
        <v>0</v>
      </c>
      <c r="AC37" s="151">
        <v>0</v>
      </c>
      <c r="AD37" s="153">
        <v>0</v>
      </c>
      <c r="AE37" s="153">
        <v>0</v>
      </c>
      <c r="AF37" s="152">
        <v>9.3451388888888882</v>
      </c>
      <c r="AG37" s="152">
        <v>8.938194444444445</v>
      </c>
      <c r="AH37" s="151">
        <v>95.65</v>
      </c>
      <c r="AI37" s="152">
        <v>8.938194444444445</v>
      </c>
      <c r="AJ37" s="151">
        <v>95.65</v>
      </c>
      <c r="AK37" s="151">
        <v>0</v>
      </c>
      <c r="AL37" s="153">
        <v>0</v>
      </c>
      <c r="AM37" s="153">
        <v>0</v>
      </c>
      <c r="AN37" s="151">
        <v>0</v>
      </c>
      <c r="AO37" s="152">
        <v>6.0138888888888893</v>
      </c>
      <c r="AP37" s="151">
        <v>67.28</v>
      </c>
      <c r="AQ37" s="153">
        <v>6.5368055555555555</v>
      </c>
      <c r="AR37" s="151">
        <v>73.13</v>
      </c>
    </row>
    <row r="38" spans="1:44">
      <c r="A38" s="150" t="e">
        <f>VLOOKUP(D38,Bonus!C:C,1,FALSE)</f>
        <v>#N/A</v>
      </c>
      <c r="B38" s="151">
        <v>1</v>
      </c>
      <c r="C38" s="149"/>
      <c r="D38" s="149" t="s">
        <v>343</v>
      </c>
      <c r="E38" s="149"/>
      <c r="F38" s="151">
        <v>2665</v>
      </c>
      <c r="G38" s="151">
        <v>323.87</v>
      </c>
      <c r="H38" s="151">
        <v>3.25</v>
      </c>
      <c r="I38" s="151">
        <v>8.25</v>
      </c>
      <c r="J38" s="151">
        <v>8.23</v>
      </c>
      <c r="K38" s="151">
        <v>56.03</v>
      </c>
      <c r="L38" s="153">
        <v>0.17569444444444443</v>
      </c>
      <c r="M38" s="151">
        <v>8.14</v>
      </c>
      <c r="N38" s="153">
        <v>4.3055555555555555E-2</v>
      </c>
      <c r="O38" s="151">
        <v>2</v>
      </c>
      <c r="P38" s="153">
        <v>0.13263888888888889</v>
      </c>
      <c r="Q38" s="151">
        <v>6.15</v>
      </c>
      <c r="R38" s="153">
        <v>1.8055555555555554E-2</v>
      </c>
      <c r="S38" s="151">
        <v>0.84</v>
      </c>
      <c r="T38" s="153">
        <v>2.5000000000000001E-2</v>
      </c>
      <c r="U38" s="151">
        <v>1.1599999999999999</v>
      </c>
      <c r="V38" s="153">
        <v>0</v>
      </c>
      <c r="W38" s="151">
        <v>0</v>
      </c>
      <c r="X38" s="153">
        <v>0</v>
      </c>
      <c r="Y38" s="151">
        <v>0</v>
      </c>
      <c r="Z38" s="151">
        <v>0</v>
      </c>
      <c r="AA38" s="153">
        <v>0</v>
      </c>
      <c r="AB38" s="151">
        <v>0</v>
      </c>
      <c r="AC38" s="151">
        <v>0</v>
      </c>
      <c r="AD38" s="153">
        <v>0</v>
      </c>
      <c r="AE38" s="153">
        <v>0</v>
      </c>
      <c r="AF38" s="152">
        <v>2.1576388888888891</v>
      </c>
      <c r="AG38" s="152">
        <v>1.9819444444444445</v>
      </c>
      <c r="AH38" s="151">
        <v>91.86</v>
      </c>
      <c r="AI38" s="152">
        <v>1.9819444444444445</v>
      </c>
      <c r="AJ38" s="151">
        <v>91.86</v>
      </c>
      <c r="AK38" s="151">
        <v>0</v>
      </c>
      <c r="AL38" s="153">
        <v>0</v>
      </c>
      <c r="AM38" s="153">
        <v>0</v>
      </c>
      <c r="AN38" s="151">
        <v>0</v>
      </c>
      <c r="AO38" s="152">
        <v>1.3229166666666667</v>
      </c>
      <c r="AP38" s="151">
        <v>66.75</v>
      </c>
      <c r="AQ38" s="153">
        <v>1.3708333333333333</v>
      </c>
      <c r="AR38" s="151">
        <v>69.17</v>
      </c>
    </row>
    <row r="39" spans="1:44">
      <c r="A39" s="150" t="str">
        <f>VLOOKUP(D39,Bonus!C:C,1,FALSE)</f>
        <v>GRI1001</v>
      </c>
      <c r="B39" s="151">
        <v>1</v>
      </c>
      <c r="C39" s="149"/>
      <c r="D39" s="149" t="s">
        <v>179</v>
      </c>
      <c r="E39" s="149"/>
      <c r="F39" s="151">
        <v>6638</v>
      </c>
      <c r="G39" s="151">
        <v>959.92</v>
      </c>
      <c r="H39" s="151">
        <v>16.95</v>
      </c>
      <c r="I39" s="151">
        <v>6.95</v>
      </c>
      <c r="J39" s="151">
        <v>6.91</v>
      </c>
      <c r="K39" s="151">
        <v>53.45</v>
      </c>
      <c r="L39" s="153">
        <v>0.91180555555555554</v>
      </c>
      <c r="M39" s="151">
        <v>14.98</v>
      </c>
      <c r="N39" s="153">
        <v>0.26597222222222222</v>
      </c>
      <c r="O39" s="151">
        <v>4.37</v>
      </c>
      <c r="P39" s="153">
        <v>0.64583333333333337</v>
      </c>
      <c r="Q39" s="151">
        <v>10.61</v>
      </c>
      <c r="R39" s="153">
        <v>0.22500000000000001</v>
      </c>
      <c r="S39" s="151">
        <v>3.7</v>
      </c>
      <c r="T39" s="153">
        <v>4.0972222222222222E-2</v>
      </c>
      <c r="U39" s="151">
        <v>0.67</v>
      </c>
      <c r="V39" s="153">
        <v>0</v>
      </c>
      <c r="W39" s="151">
        <v>0</v>
      </c>
      <c r="X39" s="153">
        <v>0</v>
      </c>
      <c r="Y39" s="151">
        <v>0</v>
      </c>
      <c r="Z39" s="151">
        <v>0</v>
      </c>
      <c r="AA39" s="153">
        <v>0</v>
      </c>
      <c r="AB39" s="151">
        <v>0</v>
      </c>
      <c r="AC39" s="151">
        <v>0</v>
      </c>
      <c r="AD39" s="153">
        <v>0</v>
      </c>
      <c r="AE39" s="153">
        <v>0</v>
      </c>
      <c r="AF39" s="152">
        <v>6.0868055555555554</v>
      </c>
      <c r="AG39" s="152">
        <v>5.1749999999999998</v>
      </c>
      <c r="AH39" s="151">
        <v>85.02</v>
      </c>
      <c r="AI39" s="152">
        <v>5.1749999999999998</v>
      </c>
      <c r="AJ39" s="151">
        <v>85.02</v>
      </c>
      <c r="AK39" s="151">
        <v>0</v>
      </c>
      <c r="AL39" s="153">
        <v>0</v>
      </c>
      <c r="AM39" s="153">
        <v>0</v>
      </c>
      <c r="AN39" s="151">
        <v>0</v>
      </c>
      <c r="AO39" s="153">
        <v>3.3840277777777779</v>
      </c>
      <c r="AP39" s="151">
        <v>65.39</v>
      </c>
      <c r="AQ39" s="153">
        <v>0</v>
      </c>
      <c r="AR39" s="151">
        <v>0</v>
      </c>
    </row>
    <row r="40" spans="1:44">
      <c r="A40" s="150" t="str">
        <f>VLOOKUP(D40,Bonus!C:C,1,FALSE)</f>
        <v>HAL1002</v>
      </c>
      <c r="B40" s="151">
        <v>2</v>
      </c>
      <c r="C40" s="149"/>
      <c r="D40" s="154" t="s">
        <v>190</v>
      </c>
      <c r="E40" s="149"/>
      <c r="F40" s="151">
        <v>15736</v>
      </c>
      <c r="G40" s="151">
        <v>2448.96</v>
      </c>
      <c r="H40" s="151">
        <v>39.1</v>
      </c>
      <c r="I40" s="151">
        <v>6.49</v>
      </c>
      <c r="J40" s="151">
        <v>6.43</v>
      </c>
      <c r="K40" s="151">
        <v>57.01</v>
      </c>
      <c r="L40" s="153">
        <v>2.6097222222222221</v>
      </c>
      <c r="M40" s="151">
        <v>18.5</v>
      </c>
      <c r="N40" s="153">
        <v>1.726388888888889</v>
      </c>
      <c r="O40" s="151">
        <v>12.24</v>
      </c>
      <c r="P40" s="153">
        <v>0.8833333333333333</v>
      </c>
      <c r="Q40" s="151">
        <v>6.26</v>
      </c>
      <c r="R40" s="153">
        <v>1.0986111111111112</v>
      </c>
      <c r="S40" s="151">
        <v>7.79</v>
      </c>
      <c r="T40" s="153">
        <v>0.62777777777777777</v>
      </c>
      <c r="U40" s="151">
        <v>4.45</v>
      </c>
      <c r="V40" s="153">
        <v>0</v>
      </c>
      <c r="W40" s="151">
        <v>0</v>
      </c>
      <c r="X40" s="153">
        <v>6.9444444444444447E-4</v>
      </c>
      <c r="Y40" s="151">
        <v>0.01</v>
      </c>
      <c r="Z40" s="151">
        <v>0</v>
      </c>
      <c r="AA40" s="153">
        <v>0</v>
      </c>
      <c r="AB40" s="151">
        <v>0</v>
      </c>
      <c r="AC40" s="151">
        <v>0</v>
      </c>
      <c r="AD40" s="153">
        <v>0</v>
      </c>
      <c r="AE40" s="153">
        <v>0</v>
      </c>
      <c r="AF40" s="152">
        <v>14.109722222222222</v>
      </c>
      <c r="AG40" s="152">
        <v>11.5</v>
      </c>
      <c r="AH40" s="151">
        <v>81.5</v>
      </c>
      <c r="AI40" s="152">
        <v>11.5</v>
      </c>
      <c r="AJ40" s="151">
        <v>81.5</v>
      </c>
      <c r="AK40" s="151">
        <v>0</v>
      </c>
      <c r="AL40" s="153">
        <v>0</v>
      </c>
      <c r="AM40" s="153">
        <v>0</v>
      </c>
      <c r="AN40" s="151">
        <v>0</v>
      </c>
      <c r="AO40" s="153">
        <v>7.4069444444444441</v>
      </c>
      <c r="AP40" s="151">
        <v>64.41</v>
      </c>
      <c r="AQ40" s="153">
        <v>1.8743055555555554</v>
      </c>
      <c r="AR40" s="151">
        <v>16.3</v>
      </c>
    </row>
    <row r="41" spans="1:44">
      <c r="A41" s="150" t="str">
        <f>VLOOKUP(D41,Bonus!C:C,1,FALSE)</f>
        <v>HAM1003</v>
      </c>
      <c r="B41" s="151">
        <v>1</v>
      </c>
      <c r="C41" s="149"/>
      <c r="D41" s="154" t="s">
        <v>67</v>
      </c>
      <c r="E41" s="149"/>
      <c r="F41" s="151">
        <v>1772</v>
      </c>
      <c r="G41" s="151">
        <v>223.37</v>
      </c>
      <c r="H41" s="151">
        <v>10.25</v>
      </c>
      <c r="I41" s="151">
        <v>8.26</v>
      </c>
      <c r="J41" s="151">
        <v>7.93</v>
      </c>
      <c r="K41" s="151">
        <v>54.95</v>
      </c>
      <c r="L41" s="153">
        <v>0.70763888888888893</v>
      </c>
      <c r="M41" s="151">
        <v>34.5</v>
      </c>
      <c r="N41" s="153">
        <v>0.60555555555555551</v>
      </c>
      <c r="O41" s="151">
        <v>29.52</v>
      </c>
      <c r="P41" s="153">
        <v>0.10208333333333333</v>
      </c>
      <c r="Q41" s="151">
        <v>4.9800000000000004</v>
      </c>
      <c r="R41" s="153">
        <v>0.12916666666666668</v>
      </c>
      <c r="S41" s="151">
        <v>6.3</v>
      </c>
      <c r="T41" s="153">
        <v>0.47638888888888886</v>
      </c>
      <c r="U41" s="151">
        <v>23.22</v>
      </c>
      <c r="V41" s="153">
        <v>0</v>
      </c>
      <c r="W41" s="151">
        <v>0</v>
      </c>
      <c r="X41" s="153">
        <v>0</v>
      </c>
      <c r="Y41" s="151">
        <v>0</v>
      </c>
      <c r="Z41" s="151">
        <v>0</v>
      </c>
      <c r="AA41" s="153">
        <v>0</v>
      </c>
      <c r="AB41" s="151">
        <v>0</v>
      </c>
      <c r="AC41" s="151">
        <v>0</v>
      </c>
      <c r="AD41" s="153">
        <v>0</v>
      </c>
      <c r="AE41" s="153">
        <v>0</v>
      </c>
      <c r="AF41" s="152">
        <v>2.0513888888888889</v>
      </c>
      <c r="AG41" s="152">
        <v>1.34375</v>
      </c>
      <c r="AH41" s="151">
        <v>65.5</v>
      </c>
      <c r="AI41" s="152">
        <v>1.34375</v>
      </c>
      <c r="AJ41" s="151">
        <v>65.5</v>
      </c>
      <c r="AK41" s="151">
        <v>0</v>
      </c>
      <c r="AL41" s="153">
        <v>0</v>
      </c>
      <c r="AM41" s="153">
        <v>0</v>
      </c>
      <c r="AN41" s="151">
        <v>0</v>
      </c>
      <c r="AO41" s="152">
        <v>0.79027777777777775</v>
      </c>
      <c r="AP41" s="151">
        <v>58.81</v>
      </c>
      <c r="AQ41" s="153">
        <v>0.99930555555555556</v>
      </c>
      <c r="AR41" s="151">
        <v>74.37</v>
      </c>
    </row>
    <row r="42" spans="1:44">
      <c r="A42" s="150" t="str">
        <f>VLOOKUP(D42,Bonus!C:C,1,FALSE)</f>
        <v>HON1001</v>
      </c>
      <c r="B42" s="151">
        <v>1</v>
      </c>
      <c r="C42" s="149"/>
      <c r="D42" s="149" t="s">
        <v>137</v>
      </c>
      <c r="E42" s="149"/>
      <c r="F42" s="151">
        <v>6921</v>
      </c>
      <c r="G42" s="151">
        <v>926.71</v>
      </c>
      <c r="H42" s="151">
        <v>104.09</v>
      </c>
      <c r="I42" s="151">
        <v>8.15</v>
      </c>
      <c r="J42" s="151">
        <v>7.47</v>
      </c>
      <c r="K42" s="151">
        <v>55.45</v>
      </c>
      <c r="L42" s="153">
        <v>3.901388888888889</v>
      </c>
      <c r="M42" s="151">
        <v>42.86</v>
      </c>
      <c r="N42" s="153">
        <v>2.8909722222222221</v>
      </c>
      <c r="O42" s="151">
        <v>31.76</v>
      </c>
      <c r="P42" s="153">
        <v>1.0104166666666667</v>
      </c>
      <c r="Q42" s="151">
        <v>11.1</v>
      </c>
      <c r="R42" s="153">
        <v>0.93125000000000002</v>
      </c>
      <c r="S42" s="151">
        <v>10.23</v>
      </c>
      <c r="T42" s="153">
        <v>1.9597222222222221</v>
      </c>
      <c r="U42" s="151">
        <v>21.53</v>
      </c>
      <c r="V42" s="153">
        <v>0</v>
      </c>
      <c r="W42" s="151">
        <v>0</v>
      </c>
      <c r="X42" s="153">
        <v>6.9444444444444447E-4</v>
      </c>
      <c r="Y42" s="151">
        <v>0.01</v>
      </c>
      <c r="Z42" s="151">
        <v>0</v>
      </c>
      <c r="AA42" s="153">
        <v>0</v>
      </c>
      <c r="AB42" s="151">
        <v>0</v>
      </c>
      <c r="AC42" s="151">
        <v>0</v>
      </c>
      <c r="AD42" s="153">
        <v>6.9444444444444447E-4</v>
      </c>
      <c r="AE42" s="153">
        <v>0</v>
      </c>
      <c r="AF42" s="152">
        <v>9.1020833333333329</v>
      </c>
      <c r="AG42" s="152">
        <v>5.2006944444444443</v>
      </c>
      <c r="AH42" s="151">
        <v>57.14</v>
      </c>
      <c r="AI42" s="152">
        <v>5.2006944444444443</v>
      </c>
      <c r="AJ42" s="151">
        <v>57.14</v>
      </c>
      <c r="AK42" s="151">
        <v>0</v>
      </c>
      <c r="AL42" s="153">
        <v>0</v>
      </c>
      <c r="AM42" s="153">
        <v>0</v>
      </c>
      <c r="AN42" s="151">
        <v>0</v>
      </c>
      <c r="AO42" s="152">
        <v>3.4305555555555554</v>
      </c>
      <c r="AP42" s="151">
        <v>65.959999999999994</v>
      </c>
      <c r="AQ42" s="153">
        <v>3.9826388888888888</v>
      </c>
      <c r="AR42" s="151">
        <v>76.58</v>
      </c>
    </row>
    <row r="43" spans="1:44">
      <c r="A43" s="150" t="str">
        <f>VLOOKUP(D43,Bonus!C:C,1,FALSE)</f>
        <v>JIM1000</v>
      </c>
      <c r="B43" s="151">
        <v>1</v>
      </c>
      <c r="C43" s="149"/>
      <c r="D43" s="149" t="s">
        <v>209</v>
      </c>
      <c r="E43" s="149"/>
      <c r="F43" s="151">
        <v>14997</v>
      </c>
      <c r="G43" s="151">
        <v>2131.2199999999998</v>
      </c>
      <c r="H43" s="151">
        <v>56.22</v>
      </c>
      <c r="I43" s="151">
        <v>7.17</v>
      </c>
      <c r="J43" s="151">
        <v>7.04</v>
      </c>
      <c r="K43" s="151">
        <v>60.02</v>
      </c>
      <c r="L43" s="153">
        <v>2.0326388888888891</v>
      </c>
      <c r="M43" s="151">
        <v>16.34</v>
      </c>
      <c r="N43" s="153">
        <v>1.4743055555555555</v>
      </c>
      <c r="O43" s="151">
        <v>11.85</v>
      </c>
      <c r="P43" s="153">
        <v>0.55833333333333335</v>
      </c>
      <c r="Q43" s="151">
        <v>4.49</v>
      </c>
      <c r="R43" s="153">
        <v>1.1270833333333334</v>
      </c>
      <c r="S43" s="151">
        <v>9.06</v>
      </c>
      <c r="T43" s="153">
        <v>0.34722222222222221</v>
      </c>
      <c r="U43" s="151">
        <v>2.79</v>
      </c>
      <c r="V43" s="153">
        <v>0</v>
      </c>
      <c r="W43" s="151">
        <v>0</v>
      </c>
      <c r="X43" s="153">
        <v>5.5555555555555558E-3</v>
      </c>
      <c r="Y43" s="151">
        <v>0.05</v>
      </c>
      <c r="Z43" s="151">
        <v>0</v>
      </c>
      <c r="AA43" s="153">
        <v>0</v>
      </c>
      <c r="AB43" s="151">
        <v>0</v>
      </c>
      <c r="AC43" s="151">
        <v>0</v>
      </c>
      <c r="AD43" s="153">
        <v>6.9444444444444447E-4</v>
      </c>
      <c r="AE43" s="153">
        <v>0</v>
      </c>
      <c r="AF43" s="152">
        <v>12.443055555555556</v>
      </c>
      <c r="AG43" s="152">
        <v>10.410416666666666</v>
      </c>
      <c r="AH43" s="151">
        <v>83.66</v>
      </c>
      <c r="AI43" s="152">
        <v>10.410416666666666</v>
      </c>
      <c r="AJ43" s="151">
        <v>83.66</v>
      </c>
      <c r="AK43" s="151">
        <v>0</v>
      </c>
      <c r="AL43" s="153">
        <v>0</v>
      </c>
      <c r="AM43" s="153">
        <v>0</v>
      </c>
      <c r="AN43" s="151">
        <v>0</v>
      </c>
      <c r="AO43" s="152">
        <v>7.9652777777777777</v>
      </c>
      <c r="AP43" s="151">
        <v>76.510000000000005</v>
      </c>
      <c r="AQ43" s="152">
        <v>0.33124999999999999</v>
      </c>
      <c r="AR43" s="151">
        <v>3.18</v>
      </c>
    </row>
    <row r="44" spans="1:44">
      <c r="A44" s="150" t="str">
        <f>VLOOKUP(D44,Bonus!C:C,1,FALSE)</f>
        <v>JOH1007</v>
      </c>
      <c r="B44" s="151">
        <v>1</v>
      </c>
      <c r="C44" s="149"/>
      <c r="D44" s="149" t="s">
        <v>215</v>
      </c>
      <c r="E44" s="149"/>
      <c r="F44" s="151">
        <v>10748</v>
      </c>
      <c r="G44" s="151">
        <v>1437.11</v>
      </c>
      <c r="H44" s="151">
        <v>73.61</v>
      </c>
      <c r="I44" s="151">
        <v>7.79</v>
      </c>
      <c r="J44" s="151">
        <v>7.48</v>
      </c>
      <c r="K44" s="151">
        <v>56.3</v>
      </c>
      <c r="L44" s="153">
        <v>1.9006944444444445</v>
      </c>
      <c r="M44" s="151">
        <v>19.29</v>
      </c>
      <c r="N44" s="153">
        <v>1.4118055555555555</v>
      </c>
      <c r="O44" s="151">
        <v>14.33</v>
      </c>
      <c r="P44" s="153">
        <v>0.48888888888888887</v>
      </c>
      <c r="Q44" s="151">
        <v>4.96</v>
      </c>
      <c r="R44" s="153">
        <v>0.77847222222222223</v>
      </c>
      <c r="S44" s="151">
        <v>7.9</v>
      </c>
      <c r="T44" s="153">
        <v>0.6333333333333333</v>
      </c>
      <c r="U44" s="151">
        <v>6.43</v>
      </c>
      <c r="V44" s="153">
        <v>0</v>
      </c>
      <c r="W44" s="151">
        <v>0</v>
      </c>
      <c r="X44" s="153">
        <v>0</v>
      </c>
      <c r="Y44" s="151">
        <v>0</v>
      </c>
      <c r="Z44" s="151">
        <v>0</v>
      </c>
      <c r="AA44" s="153">
        <v>0</v>
      </c>
      <c r="AB44" s="151">
        <v>0</v>
      </c>
      <c r="AC44" s="151">
        <v>0</v>
      </c>
      <c r="AD44" s="153">
        <v>0</v>
      </c>
      <c r="AE44" s="153">
        <v>0</v>
      </c>
      <c r="AF44" s="152">
        <v>9.8548611111111111</v>
      </c>
      <c r="AG44" s="152">
        <v>7.9541666666666666</v>
      </c>
      <c r="AH44" s="151">
        <v>80.709999999999994</v>
      </c>
      <c r="AI44" s="152">
        <v>7.9541666666666666</v>
      </c>
      <c r="AJ44" s="151">
        <v>80.709999999999994</v>
      </c>
      <c r="AK44" s="151">
        <v>0</v>
      </c>
      <c r="AL44" s="153">
        <v>0</v>
      </c>
      <c r="AM44" s="153">
        <v>0</v>
      </c>
      <c r="AN44" s="151">
        <v>0</v>
      </c>
      <c r="AO44" s="152">
        <v>5.7229166666666664</v>
      </c>
      <c r="AP44" s="151">
        <v>71.95</v>
      </c>
      <c r="AQ44" s="153">
        <v>5.6784722222222221</v>
      </c>
      <c r="AR44" s="151">
        <v>71.39</v>
      </c>
    </row>
    <row r="45" spans="1:44">
      <c r="A45" s="150" t="str">
        <f>VLOOKUP(D45,Bonus!C:C,1,FALSE)</f>
        <v>KEN1002</v>
      </c>
      <c r="B45" s="151">
        <v>2</v>
      </c>
      <c r="C45" s="149"/>
      <c r="D45" s="149" t="s">
        <v>218</v>
      </c>
      <c r="E45" s="149"/>
      <c r="F45" s="151">
        <v>9371</v>
      </c>
      <c r="G45" s="151">
        <v>1497.34</v>
      </c>
      <c r="H45" s="151">
        <v>224.58</v>
      </c>
      <c r="I45" s="151">
        <v>7.26</v>
      </c>
      <c r="J45" s="151">
        <v>6.26</v>
      </c>
      <c r="K45" s="151">
        <v>53.17</v>
      </c>
      <c r="L45" s="152">
        <v>10.606249999999999</v>
      </c>
      <c r="M45" s="151">
        <v>59.09</v>
      </c>
      <c r="N45" s="153">
        <v>9.7951388888888893</v>
      </c>
      <c r="O45" s="151">
        <v>54.57</v>
      </c>
      <c r="P45" s="153">
        <v>0.81111111111111112</v>
      </c>
      <c r="Q45" s="151">
        <v>4.5199999999999996</v>
      </c>
      <c r="R45" s="153">
        <v>1.9569444444444444</v>
      </c>
      <c r="S45" s="151">
        <v>10.9</v>
      </c>
      <c r="T45" s="153">
        <v>7.8381944444444445</v>
      </c>
      <c r="U45" s="151">
        <v>43.67</v>
      </c>
      <c r="V45" s="153">
        <v>0</v>
      </c>
      <c r="W45" s="151">
        <v>0</v>
      </c>
      <c r="X45" s="153">
        <v>0</v>
      </c>
      <c r="Y45" s="151">
        <v>0</v>
      </c>
      <c r="Z45" s="151">
        <v>0</v>
      </c>
      <c r="AA45" s="153">
        <v>0</v>
      </c>
      <c r="AB45" s="151">
        <v>0</v>
      </c>
      <c r="AC45" s="151">
        <v>0</v>
      </c>
      <c r="AD45" s="153">
        <v>0</v>
      </c>
      <c r="AE45" s="153">
        <v>0</v>
      </c>
      <c r="AF45" s="152">
        <v>17.95</v>
      </c>
      <c r="AG45" s="152">
        <v>7.34375</v>
      </c>
      <c r="AH45" s="151">
        <v>40.909999999999997</v>
      </c>
      <c r="AI45" s="152">
        <v>7.34375</v>
      </c>
      <c r="AJ45" s="151">
        <v>40.909999999999997</v>
      </c>
      <c r="AK45" s="151">
        <v>0</v>
      </c>
      <c r="AL45" s="153">
        <v>0</v>
      </c>
      <c r="AM45" s="153">
        <v>0</v>
      </c>
      <c r="AN45" s="151">
        <v>0</v>
      </c>
      <c r="AO45" s="153">
        <v>4.5125000000000002</v>
      </c>
      <c r="AP45" s="151">
        <v>61.45</v>
      </c>
      <c r="AQ45" s="153">
        <v>3.1715277777777779</v>
      </c>
      <c r="AR45" s="151">
        <v>43.19</v>
      </c>
    </row>
    <row r="46" spans="1:44">
      <c r="A46" s="150" t="str">
        <f>VLOOKUP(D46,Bonus!C:C,1,FALSE)</f>
        <v>KER1001</v>
      </c>
      <c r="B46" s="151">
        <v>1</v>
      </c>
      <c r="C46" s="149"/>
      <c r="D46" s="149" t="s">
        <v>221</v>
      </c>
      <c r="E46" s="149"/>
      <c r="F46" s="151">
        <v>9736</v>
      </c>
      <c r="G46" s="151">
        <v>1493.82</v>
      </c>
      <c r="H46" s="151">
        <v>189.23</v>
      </c>
      <c r="I46" s="151">
        <v>7.37</v>
      </c>
      <c r="J46" s="151">
        <v>6.52</v>
      </c>
      <c r="K46" s="151">
        <v>55.6</v>
      </c>
      <c r="L46" s="153">
        <v>7.7527777777777782</v>
      </c>
      <c r="M46" s="151">
        <v>51.52</v>
      </c>
      <c r="N46" s="153">
        <v>7.0791666666666666</v>
      </c>
      <c r="O46" s="151">
        <v>47.04</v>
      </c>
      <c r="P46" s="153">
        <v>0.67361111111111116</v>
      </c>
      <c r="Q46" s="151">
        <v>4.4800000000000004</v>
      </c>
      <c r="R46" s="153">
        <v>1.4361111111111111</v>
      </c>
      <c r="S46" s="151">
        <v>9.5399999999999991</v>
      </c>
      <c r="T46" s="153">
        <v>5.6430555555555557</v>
      </c>
      <c r="U46" s="151">
        <v>37.5</v>
      </c>
      <c r="V46" s="153">
        <v>0</v>
      </c>
      <c r="W46" s="151">
        <v>0</v>
      </c>
      <c r="X46" s="153">
        <v>6.9444444444444447E-4</v>
      </c>
      <c r="Y46" s="151">
        <v>0.01</v>
      </c>
      <c r="Z46" s="151">
        <v>0</v>
      </c>
      <c r="AA46" s="153">
        <v>0</v>
      </c>
      <c r="AB46" s="151">
        <v>0</v>
      </c>
      <c r="AC46" s="151">
        <v>0</v>
      </c>
      <c r="AD46" s="153">
        <v>6.9444444444444447E-4</v>
      </c>
      <c r="AE46" s="153">
        <v>0</v>
      </c>
      <c r="AF46" s="152">
        <v>15.048611111111111</v>
      </c>
      <c r="AG46" s="152">
        <v>7.2958333333333334</v>
      </c>
      <c r="AH46" s="151">
        <v>48.48</v>
      </c>
      <c r="AI46" s="152">
        <v>7.2958333333333334</v>
      </c>
      <c r="AJ46" s="151">
        <v>48.48</v>
      </c>
      <c r="AK46" s="151">
        <v>0</v>
      </c>
      <c r="AL46" s="153">
        <v>0</v>
      </c>
      <c r="AM46" s="153">
        <v>0</v>
      </c>
      <c r="AN46" s="151">
        <v>0</v>
      </c>
      <c r="AO46" s="153">
        <v>4.7645833333333334</v>
      </c>
      <c r="AP46" s="151">
        <v>65.31</v>
      </c>
      <c r="AQ46" s="153">
        <v>2.0319444444444446</v>
      </c>
      <c r="AR46" s="151">
        <v>27.85</v>
      </c>
    </row>
    <row r="47" spans="1:44">
      <c r="A47" s="150" t="str">
        <f>VLOOKUP(D47,Bonus!C:C,1,FALSE)</f>
        <v>KIR1000</v>
      </c>
      <c r="B47" s="151">
        <v>1</v>
      </c>
      <c r="C47" s="149"/>
      <c r="D47" s="149" t="s">
        <v>226</v>
      </c>
      <c r="E47" s="149"/>
      <c r="F47" s="151">
        <v>11303</v>
      </c>
      <c r="G47" s="151">
        <v>1612.59</v>
      </c>
      <c r="H47" s="151">
        <v>101.47</v>
      </c>
      <c r="I47" s="151">
        <v>7.43</v>
      </c>
      <c r="J47" s="151">
        <v>7.01</v>
      </c>
      <c r="K47" s="151">
        <v>54.55</v>
      </c>
      <c r="L47" s="153">
        <v>7.0993055555555555</v>
      </c>
      <c r="M47" s="151">
        <v>45.12</v>
      </c>
      <c r="N47" s="153">
        <v>6.4562499999999998</v>
      </c>
      <c r="O47" s="151">
        <v>41.04</v>
      </c>
      <c r="P47" s="153">
        <v>0.6430555555555556</v>
      </c>
      <c r="Q47" s="151">
        <v>4.09</v>
      </c>
      <c r="R47" s="153">
        <v>0.21249999999999999</v>
      </c>
      <c r="S47" s="151">
        <v>1.35</v>
      </c>
      <c r="T47" s="153">
        <v>6.2437500000000004</v>
      </c>
      <c r="U47" s="151">
        <v>39.69</v>
      </c>
      <c r="V47" s="153">
        <v>0</v>
      </c>
      <c r="W47" s="151">
        <v>0</v>
      </c>
      <c r="X47" s="153">
        <v>0</v>
      </c>
      <c r="Y47" s="151">
        <v>0</v>
      </c>
      <c r="Z47" s="151">
        <v>0</v>
      </c>
      <c r="AA47" s="153">
        <v>0</v>
      </c>
      <c r="AB47" s="151">
        <v>0</v>
      </c>
      <c r="AC47" s="151">
        <v>0</v>
      </c>
      <c r="AD47" s="153">
        <v>0</v>
      </c>
      <c r="AE47" s="153">
        <v>0</v>
      </c>
      <c r="AF47" s="153">
        <v>15.732638888888889</v>
      </c>
      <c r="AG47" s="153">
        <v>8.6333333333333329</v>
      </c>
      <c r="AH47" s="151">
        <v>54.88</v>
      </c>
      <c r="AI47" s="153">
        <v>8.6333333333333329</v>
      </c>
      <c r="AJ47" s="151">
        <v>54.88</v>
      </c>
      <c r="AK47" s="151">
        <v>0</v>
      </c>
      <c r="AL47" s="153">
        <v>0</v>
      </c>
      <c r="AM47" s="153">
        <v>0</v>
      </c>
      <c r="AN47" s="151">
        <v>0</v>
      </c>
      <c r="AO47" s="153">
        <v>6.15625</v>
      </c>
      <c r="AP47" s="151">
        <v>71.31</v>
      </c>
      <c r="AQ47" s="153">
        <v>0</v>
      </c>
      <c r="AR47" s="151">
        <v>0</v>
      </c>
    </row>
    <row r="48" spans="1:44">
      <c r="A48" s="150" t="str">
        <f>VLOOKUP(D48,Bonus!C:C,1,FALSE)</f>
        <v>KIT1000</v>
      </c>
      <c r="B48" s="151">
        <v>1</v>
      </c>
      <c r="C48" s="149"/>
      <c r="D48" s="149" t="s">
        <v>47</v>
      </c>
      <c r="E48" s="149"/>
      <c r="F48" s="151">
        <v>8726</v>
      </c>
      <c r="G48" s="151">
        <v>1136.24</v>
      </c>
      <c r="H48" s="151">
        <v>15.23</v>
      </c>
      <c r="I48" s="151">
        <v>7.73</v>
      </c>
      <c r="J48" s="151">
        <v>7.68</v>
      </c>
      <c r="K48" s="151">
        <v>58.66</v>
      </c>
      <c r="L48" s="153">
        <v>0.74444444444444446</v>
      </c>
      <c r="M48" s="151">
        <v>10.72</v>
      </c>
      <c r="N48" s="153">
        <v>0.36388888888888887</v>
      </c>
      <c r="O48" s="151">
        <v>5.24</v>
      </c>
      <c r="P48" s="153">
        <v>0.38055555555555554</v>
      </c>
      <c r="Q48" s="151">
        <v>5.48</v>
      </c>
      <c r="R48" s="153">
        <v>0.34305555555555556</v>
      </c>
      <c r="S48" s="151">
        <v>4.9400000000000004</v>
      </c>
      <c r="T48" s="153">
        <v>2.0833333333333332E-2</v>
      </c>
      <c r="U48" s="151">
        <v>0.3</v>
      </c>
      <c r="V48" s="153">
        <v>0</v>
      </c>
      <c r="W48" s="151">
        <v>0</v>
      </c>
      <c r="X48" s="153">
        <v>0</v>
      </c>
      <c r="Y48" s="151">
        <v>0</v>
      </c>
      <c r="Z48" s="151">
        <v>0</v>
      </c>
      <c r="AA48" s="153">
        <v>0</v>
      </c>
      <c r="AB48" s="151">
        <v>0</v>
      </c>
      <c r="AC48" s="151">
        <v>0</v>
      </c>
      <c r="AD48" s="153">
        <v>0</v>
      </c>
      <c r="AE48" s="153">
        <v>0</v>
      </c>
      <c r="AF48" s="152">
        <v>6.9430555555555555</v>
      </c>
      <c r="AG48" s="153">
        <v>6.1986111111111111</v>
      </c>
      <c r="AH48" s="151">
        <v>89.28</v>
      </c>
      <c r="AI48" s="153">
        <v>6.1986111111111111</v>
      </c>
      <c r="AJ48" s="151">
        <v>89.28</v>
      </c>
      <c r="AK48" s="151">
        <v>0</v>
      </c>
      <c r="AL48" s="153">
        <v>0</v>
      </c>
      <c r="AM48" s="153">
        <v>0</v>
      </c>
      <c r="AN48" s="151">
        <v>0</v>
      </c>
      <c r="AO48" s="153">
        <v>4.6937499999999996</v>
      </c>
      <c r="AP48" s="151">
        <v>75.72</v>
      </c>
      <c r="AQ48" s="153">
        <v>4.8152777777777782</v>
      </c>
      <c r="AR48" s="151">
        <v>77.680000000000007</v>
      </c>
    </row>
    <row r="49" spans="1:44">
      <c r="A49" s="150" t="str">
        <f>VLOOKUP(D49,Bonus!C:C,1,FALSE)</f>
        <v>LON1001</v>
      </c>
      <c r="B49" s="151">
        <v>1</v>
      </c>
      <c r="C49" s="149"/>
      <c r="D49" s="149" t="s">
        <v>233</v>
      </c>
      <c r="E49" s="149"/>
      <c r="F49" s="151">
        <v>9009</v>
      </c>
      <c r="G49" s="151">
        <v>1210.3599999999999</v>
      </c>
      <c r="H49" s="151">
        <v>23.37</v>
      </c>
      <c r="I49" s="151">
        <v>7.54</v>
      </c>
      <c r="J49" s="151">
        <v>7.44</v>
      </c>
      <c r="K49" s="151">
        <v>56.01</v>
      </c>
      <c r="L49" s="153">
        <v>1.2236111111111112</v>
      </c>
      <c r="M49" s="151">
        <v>15.44</v>
      </c>
      <c r="N49" s="153">
        <v>0.78611111111111109</v>
      </c>
      <c r="O49" s="151">
        <v>9.92</v>
      </c>
      <c r="P49" s="153">
        <v>0.4375</v>
      </c>
      <c r="Q49" s="151">
        <v>5.52</v>
      </c>
      <c r="R49" s="153">
        <v>0.2638888888888889</v>
      </c>
      <c r="S49" s="151">
        <v>3.33</v>
      </c>
      <c r="T49" s="153">
        <v>0.52222222222222225</v>
      </c>
      <c r="U49" s="151">
        <v>6.59</v>
      </c>
      <c r="V49" s="153">
        <v>0</v>
      </c>
      <c r="W49" s="151">
        <v>0</v>
      </c>
      <c r="X49" s="153">
        <v>0</v>
      </c>
      <c r="Y49" s="151">
        <v>0</v>
      </c>
      <c r="Z49" s="151">
        <v>0</v>
      </c>
      <c r="AA49" s="153">
        <v>0</v>
      </c>
      <c r="AB49" s="151">
        <v>0</v>
      </c>
      <c r="AC49" s="151">
        <v>0</v>
      </c>
      <c r="AD49" s="153">
        <v>0</v>
      </c>
      <c r="AE49" s="153">
        <v>0</v>
      </c>
      <c r="AF49" s="153">
        <v>7.9256944444444448</v>
      </c>
      <c r="AG49" s="153">
        <v>6.7020833333333334</v>
      </c>
      <c r="AH49" s="151">
        <v>84.56</v>
      </c>
      <c r="AI49" s="153">
        <v>6.7020833333333334</v>
      </c>
      <c r="AJ49" s="151">
        <v>84.56</v>
      </c>
      <c r="AK49" s="151">
        <v>0</v>
      </c>
      <c r="AL49" s="153">
        <v>0</v>
      </c>
      <c r="AM49" s="153">
        <v>0</v>
      </c>
      <c r="AN49" s="151">
        <v>0</v>
      </c>
      <c r="AO49" s="153">
        <v>3.8847222222222224</v>
      </c>
      <c r="AP49" s="151">
        <v>57.96</v>
      </c>
      <c r="AQ49" s="153">
        <v>2.9284722222222221</v>
      </c>
      <c r="AR49" s="151">
        <v>43.69</v>
      </c>
    </row>
    <row r="50" spans="1:44">
      <c r="A50" s="150" t="str">
        <f>VLOOKUP(D50,Bonus!C:C,1,FALSE)</f>
        <v>MAT1015</v>
      </c>
      <c r="B50" s="151">
        <v>1</v>
      </c>
      <c r="C50" s="149"/>
      <c r="D50" s="149" t="s">
        <v>109</v>
      </c>
      <c r="E50" s="149"/>
      <c r="F50" s="151">
        <v>8771</v>
      </c>
      <c r="G50" s="151">
        <v>1307.24</v>
      </c>
      <c r="H50" s="151">
        <v>68.86</v>
      </c>
      <c r="I50" s="151">
        <v>7.02</v>
      </c>
      <c r="J50" s="151">
        <v>6.71</v>
      </c>
      <c r="K50" s="151">
        <v>53.37</v>
      </c>
      <c r="L50" s="153">
        <v>4.3409722222222218</v>
      </c>
      <c r="M50" s="151">
        <v>38.799999999999997</v>
      </c>
      <c r="N50" s="153">
        <v>3.6965277777777779</v>
      </c>
      <c r="O50" s="151">
        <v>33.04</v>
      </c>
      <c r="P50" s="153">
        <v>0.64444444444444449</v>
      </c>
      <c r="Q50" s="151">
        <v>5.76</v>
      </c>
      <c r="R50" s="153">
        <v>1.3423611111111111</v>
      </c>
      <c r="S50" s="151">
        <v>12</v>
      </c>
      <c r="T50" s="153">
        <v>2.3541666666666665</v>
      </c>
      <c r="U50" s="151">
        <v>21.04</v>
      </c>
      <c r="V50" s="153">
        <v>1.3888888888888889E-3</v>
      </c>
      <c r="W50" s="151">
        <v>0.02</v>
      </c>
      <c r="X50" s="153">
        <v>1.3888888888888889E-3</v>
      </c>
      <c r="Y50" s="151">
        <v>0.02</v>
      </c>
      <c r="Z50" s="151">
        <v>0</v>
      </c>
      <c r="AA50" s="153">
        <v>0</v>
      </c>
      <c r="AB50" s="151">
        <v>0</v>
      </c>
      <c r="AC50" s="151">
        <v>0</v>
      </c>
      <c r="AD50" s="153">
        <v>0</v>
      </c>
      <c r="AE50" s="153">
        <v>0</v>
      </c>
      <c r="AF50" s="152">
        <v>11.188888888888888</v>
      </c>
      <c r="AG50" s="152">
        <v>6.8479166666666664</v>
      </c>
      <c r="AH50" s="151">
        <v>61.2</v>
      </c>
      <c r="AI50" s="152">
        <v>6.8479166666666664</v>
      </c>
      <c r="AJ50" s="151">
        <v>61.2</v>
      </c>
      <c r="AK50" s="151">
        <v>0</v>
      </c>
      <c r="AL50" s="153">
        <v>0</v>
      </c>
      <c r="AM50" s="153">
        <v>0</v>
      </c>
      <c r="AN50" s="151">
        <v>0</v>
      </c>
      <c r="AO50" s="152">
        <v>4.6437499999999998</v>
      </c>
      <c r="AP50" s="151">
        <v>67.81</v>
      </c>
      <c r="AQ50" s="153">
        <v>2.4173611111111111</v>
      </c>
      <c r="AR50" s="151">
        <v>35.299999999999997</v>
      </c>
    </row>
    <row r="51" spans="1:44">
      <c r="A51" s="150" t="str">
        <f>VLOOKUP(D51,Bonus!C:C,1,FALSE)</f>
        <v>MAT1016</v>
      </c>
      <c r="B51" s="151">
        <v>1</v>
      </c>
      <c r="C51" s="149"/>
      <c r="D51" s="149" t="s">
        <v>213</v>
      </c>
      <c r="E51" s="149"/>
      <c r="F51" s="151">
        <v>7854</v>
      </c>
      <c r="G51" s="151">
        <v>1071.2</v>
      </c>
      <c r="H51" s="151">
        <v>105.08</v>
      </c>
      <c r="I51" s="151">
        <v>7.96</v>
      </c>
      <c r="J51" s="151">
        <v>7.33</v>
      </c>
      <c r="K51" s="151">
        <v>53.95</v>
      </c>
      <c r="L51" s="153">
        <v>4.3527777777777779</v>
      </c>
      <c r="M51" s="151">
        <v>41.78</v>
      </c>
      <c r="N51" s="153">
        <v>3.4729166666666669</v>
      </c>
      <c r="O51" s="151">
        <v>33.33</v>
      </c>
      <c r="P51" s="153">
        <v>0.87986111111111109</v>
      </c>
      <c r="Q51" s="151">
        <v>8.44</v>
      </c>
      <c r="R51" s="153">
        <v>0.49166666666666664</v>
      </c>
      <c r="S51" s="151">
        <v>4.72</v>
      </c>
      <c r="T51" s="153">
        <v>2.9812500000000002</v>
      </c>
      <c r="U51" s="151">
        <v>28.61</v>
      </c>
      <c r="V51" s="153">
        <v>0</v>
      </c>
      <c r="W51" s="151">
        <v>0</v>
      </c>
      <c r="X51" s="153">
        <v>0</v>
      </c>
      <c r="Y51" s="151">
        <v>0</v>
      </c>
      <c r="Z51" s="151">
        <v>0</v>
      </c>
      <c r="AA51" s="153">
        <v>0</v>
      </c>
      <c r="AB51" s="151">
        <v>0</v>
      </c>
      <c r="AC51" s="151">
        <v>0</v>
      </c>
      <c r="AD51" s="153">
        <v>0</v>
      </c>
      <c r="AE51" s="153">
        <v>0</v>
      </c>
      <c r="AF51" s="152">
        <v>10.418749999999999</v>
      </c>
      <c r="AG51" s="152">
        <v>6.0659722222222223</v>
      </c>
      <c r="AH51" s="151">
        <v>58.22</v>
      </c>
      <c r="AI51" s="152">
        <v>6.0659722222222223</v>
      </c>
      <c r="AJ51" s="151">
        <v>58.22</v>
      </c>
      <c r="AK51" s="151">
        <v>0</v>
      </c>
      <c r="AL51" s="153">
        <v>0</v>
      </c>
      <c r="AM51" s="153">
        <v>0</v>
      </c>
      <c r="AN51" s="151">
        <v>0</v>
      </c>
      <c r="AO51" s="153">
        <v>3.5694444444444446</v>
      </c>
      <c r="AP51" s="151">
        <v>58.84</v>
      </c>
      <c r="AQ51" s="153">
        <v>4.3979166666666663</v>
      </c>
      <c r="AR51" s="151">
        <v>72.5</v>
      </c>
    </row>
    <row r="52" spans="1:44">
      <c r="A52" s="150" t="str">
        <f>VLOOKUP(D52,Bonus!C:C,1,FALSE)</f>
        <v>MAT1000</v>
      </c>
      <c r="B52" s="151">
        <v>1</v>
      </c>
      <c r="C52" s="149"/>
      <c r="D52" s="149" t="s">
        <v>240</v>
      </c>
      <c r="E52" s="149"/>
      <c r="F52" s="151">
        <v>15833</v>
      </c>
      <c r="G52" s="151">
        <v>2522.36</v>
      </c>
      <c r="H52" s="151">
        <v>38.99</v>
      </c>
      <c r="I52" s="151">
        <v>6.35</v>
      </c>
      <c r="J52" s="151">
        <v>6.28</v>
      </c>
      <c r="K52" s="151">
        <v>60.02</v>
      </c>
      <c r="L52" s="153">
        <v>2.375</v>
      </c>
      <c r="M52" s="151">
        <v>17.77</v>
      </c>
      <c r="N52" s="153">
        <v>1.6909722222222223</v>
      </c>
      <c r="O52" s="151">
        <v>12.65</v>
      </c>
      <c r="P52" s="153">
        <v>0.68402777777777779</v>
      </c>
      <c r="Q52" s="151">
        <v>5.12</v>
      </c>
      <c r="R52" s="153">
        <v>0.98263888888888884</v>
      </c>
      <c r="S52" s="151">
        <v>7.35</v>
      </c>
      <c r="T52" s="153">
        <v>0.70833333333333337</v>
      </c>
      <c r="U52" s="151">
        <v>5.3</v>
      </c>
      <c r="V52" s="153">
        <v>0</v>
      </c>
      <c r="W52" s="151">
        <v>0</v>
      </c>
      <c r="X52" s="153">
        <v>1.1805555555555555E-2</v>
      </c>
      <c r="Y52" s="151">
        <v>0.11</v>
      </c>
      <c r="Z52" s="151">
        <v>0</v>
      </c>
      <c r="AA52" s="153">
        <v>0</v>
      </c>
      <c r="AB52" s="151">
        <v>0</v>
      </c>
      <c r="AC52" s="151">
        <v>0</v>
      </c>
      <c r="AD52" s="153">
        <v>1.3888888888888889E-3</v>
      </c>
      <c r="AE52" s="153">
        <v>0</v>
      </c>
      <c r="AF52" s="153">
        <v>13.365972222222222</v>
      </c>
      <c r="AG52" s="153">
        <v>10.990972222222222</v>
      </c>
      <c r="AH52" s="151">
        <v>82.23</v>
      </c>
      <c r="AI52" s="153">
        <v>10.990972222222222</v>
      </c>
      <c r="AJ52" s="151">
        <v>82.23</v>
      </c>
      <c r="AK52" s="151">
        <v>0</v>
      </c>
      <c r="AL52" s="153">
        <v>0</v>
      </c>
      <c r="AM52" s="153">
        <v>0</v>
      </c>
      <c r="AN52" s="151">
        <v>0</v>
      </c>
      <c r="AO52" s="153">
        <v>7.979166666666667</v>
      </c>
      <c r="AP52" s="151">
        <v>72.599999999999994</v>
      </c>
      <c r="AQ52" s="153">
        <v>6.8034722222222221</v>
      </c>
      <c r="AR52" s="151">
        <v>61.9</v>
      </c>
    </row>
    <row r="53" spans="1:44">
      <c r="A53" s="150" t="str">
        <f>VLOOKUP(D53,Bonus!C:C,1,FALSE)</f>
        <v>MCC1001</v>
      </c>
      <c r="B53" s="151">
        <v>1</v>
      </c>
      <c r="C53" s="149"/>
      <c r="D53" s="149" t="s">
        <v>245</v>
      </c>
      <c r="E53" s="149"/>
      <c r="F53" s="151">
        <v>13420</v>
      </c>
      <c r="G53" s="151">
        <v>2176.1</v>
      </c>
      <c r="H53" s="151">
        <v>50.86</v>
      </c>
      <c r="I53" s="151">
        <v>6.3</v>
      </c>
      <c r="J53" s="151">
        <v>6.17</v>
      </c>
      <c r="K53" s="151">
        <v>58.94</v>
      </c>
      <c r="L53" s="153">
        <v>3.5750000000000002</v>
      </c>
      <c r="M53" s="151">
        <v>27.37</v>
      </c>
      <c r="N53" s="153">
        <v>3.3250000000000002</v>
      </c>
      <c r="O53" s="151">
        <v>25.45</v>
      </c>
      <c r="P53" s="153">
        <v>0.25</v>
      </c>
      <c r="Q53" s="151">
        <v>1.91</v>
      </c>
      <c r="R53" s="153">
        <v>1.1493055555555556</v>
      </c>
      <c r="S53" s="151">
        <v>8.8000000000000007</v>
      </c>
      <c r="T53" s="153">
        <v>2.1756944444444444</v>
      </c>
      <c r="U53" s="151">
        <v>16.66</v>
      </c>
      <c r="V53" s="153">
        <v>0</v>
      </c>
      <c r="W53" s="151">
        <v>0</v>
      </c>
      <c r="X53" s="153">
        <v>4.1666666666666666E-3</v>
      </c>
      <c r="Y53" s="151">
        <v>0.04</v>
      </c>
      <c r="Z53" s="151">
        <v>0</v>
      </c>
      <c r="AA53" s="153">
        <v>2.0833333333333333E-3</v>
      </c>
      <c r="AB53" s="151">
        <v>0.02</v>
      </c>
      <c r="AC53" s="151">
        <v>0</v>
      </c>
      <c r="AD53" s="153">
        <v>0</v>
      </c>
      <c r="AE53" s="153">
        <v>0</v>
      </c>
      <c r="AF53" s="152">
        <v>13.0625</v>
      </c>
      <c r="AG53" s="152">
        <v>9.4875000000000007</v>
      </c>
      <c r="AH53" s="151">
        <v>72.63</v>
      </c>
      <c r="AI53" s="152">
        <v>9.4875000000000007</v>
      </c>
      <c r="AJ53" s="151">
        <v>72.63</v>
      </c>
      <c r="AK53" s="151">
        <v>0</v>
      </c>
      <c r="AL53" s="153">
        <v>0</v>
      </c>
      <c r="AM53" s="153">
        <v>0</v>
      </c>
      <c r="AN53" s="151">
        <v>0</v>
      </c>
      <c r="AO53" s="152">
        <v>5.9944444444444445</v>
      </c>
      <c r="AP53" s="151">
        <v>63.18</v>
      </c>
      <c r="AQ53" s="152">
        <v>2.0062500000000001</v>
      </c>
      <c r="AR53" s="151">
        <v>21.15</v>
      </c>
    </row>
    <row r="54" spans="1:44">
      <c r="A54" s="150" t="str">
        <f>VLOOKUP(D54,Bonus!C:C,1,FALSE)</f>
        <v>MIL1003</v>
      </c>
      <c r="B54" s="151">
        <v>1</v>
      </c>
      <c r="C54" s="149"/>
      <c r="D54" s="149" t="s">
        <v>252</v>
      </c>
      <c r="E54" s="149"/>
      <c r="F54" s="151">
        <v>8511</v>
      </c>
      <c r="G54" s="151">
        <v>1140.3599999999999</v>
      </c>
      <c r="H54" s="151">
        <v>58.24</v>
      </c>
      <c r="I54" s="151">
        <v>7.82</v>
      </c>
      <c r="J54" s="151">
        <v>7.46</v>
      </c>
      <c r="K54" s="151">
        <v>55.72</v>
      </c>
      <c r="L54" s="153">
        <v>4.3034722222222221</v>
      </c>
      <c r="M54" s="151">
        <v>40.340000000000003</v>
      </c>
      <c r="N54" s="153">
        <v>3.8513888888888888</v>
      </c>
      <c r="O54" s="151">
        <v>36.1</v>
      </c>
      <c r="P54" s="153">
        <v>0.45208333333333334</v>
      </c>
      <c r="Q54" s="151">
        <v>4.24</v>
      </c>
      <c r="R54" s="153">
        <v>0.52013888888888893</v>
      </c>
      <c r="S54" s="151">
        <v>4.88</v>
      </c>
      <c r="T54" s="153">
        <v>3.3312499999999998</v>
      </c>
      <c r="U54" s="151">
        <v>31.23</v>
      </c>
      <c r="V54" s="153">
        <v>0</v>
      </c>
      <c r="W54" s="151">
        <v>0</v>
      </c>
      <c r="X54" s="153">
        <v>0</v>
      </c>
      <c r="Y54" s="151">
        <v>0</v>
      </c>
      <c r="Z54" s="151">
        <v>0</v>
      </c>
      <c r="AA54" s="153">
        <v>0</v>
      </c>
      <c r="AB54" s="151">
        <v>0</v>
      </c>
      <c r="AC54" s="151">
        <v>0</v>
      </c>
      <c r="AD54" s="153">
        <v>0</v>
      </c>
      <c r="AE54" s="153">
        <v>0</v>
      </c>
      <c r="AF54" s="152">
        <v>10.667361111111111</v>
      </c>
      <c r="AG54" s="152">
        <v>6.3638888888888889</v>
      </c>
      <c r="AH54" s="151">
        <v>59.66</v>
      </c>
      <c r="AI54" s="152">
        <v>6.3638888888888889</v>
      </c>
      <c r="AJ54" s="151">
        <v>59.66</v>
      </c>
      <c r="AK54" s="151">
        <v>0</v>
      </c>
      <c r="AL54" s="153">
        <v>0</v>
      </c>
      <c r="AM54" s="153">
        <v>0</v>
      </c>
      <c r="AN54" s="151">
        <v>0</v>
      </c>
      <c r="AO54" s="152">
        <v>4.9194444444444443</v>
      </c>
      <c r="AP54" s="151">
        <v>77.3</v>
      </c>
      <c r="AQ54" s="153">
        <v>1.2347222222222223</v>
      </c>
      <c r="AR54" s="151">
        <v>19.399999999999999</v>
      </c>
    </row>
    <row r="55" spans="1:44">
      <c r="A55" s="150" t="str">
        <f>VLOOKUP(D55,Bonus!C:C,1,FALSE)</f>
        <v>MIL1007</v>
      </c>
      <c r="B55" s="151">
        <v>1</v>
      </c>
      <c r="C55" s="149"/>
      <c r="D55" s="149" t="s">
        <v>254</v>
      </c>
      <c r="E55" s="149"/>
      <c r="F55" s="151">
        <v>6056</v>
      </c>
      <c r="G55" s="151">
        <v>801.99</v>
      </c>
      <c r="H55" s="151">
        <v>14.24</v>
      </c>
      <c r="I55" s="151">
        <v>7.58</v>
      </c>
      <c r="J55" s="151">
        <v>7.55</v>
      </c>
      <c r="K55" s="151">
        <v>56.2</v>
      </c>
      <c r="L55" s="153">
        <v>0.62986111111111109</v>
      </c>
      <c r="M55" s="151">
        <v>12.3</v>
      </c>
      <c r="N55" s="153">
        <v>0.15</v>
      </c>
      <c r="O55" s="151">
        <v>2.93</v>
      </c>
      <c r="P55" s="153">
        <v>0.47986111111111113</v>
      </c>
      <c r="Q55" s="151">
        <v>9.3699999999999992</v>
      </c>
      <c r="R55" s="153">
        <v>0.15</v>
      </c>
      <c r="S55" s="151">
        <v>2.93</v>
      </c>
      <c r="T55" s="153">
        <v>0</v>
      </c>
      <c r="U55" s="151">
        <v>0</v>
      </c>
      <c r="V55" s="153">
        <v>0</v>
      </c>
      <c r="W55" s="151">
        <v>0</v>
      </c>
      <c r="X55" s="153">
        <v>1.3888888888888889E-3</v>
      </c>
      <c r="Y55" s="151">
        <v>0.03</v>
      </c>
      <c r="Z55" s="151">
        <v>0</v>
      </c>
      <c r="AA55" s="153">
        <v>0</v>
      </c>
      <c r="AB55" s="151">
        <v>0</v>
      </c>
      <c r="AC55" s="151">
        <v>0</v>
      </c>
      <c r="AD55" s="153">
        <v>6.9444444444444447E-4</v>
      </c>
      <c r="AE55" s="153">
        <v>0</v>
      </c>
      <c r="AF55" s="152">
        <v>5.1201388888888886</v>
      </c>
      <c r="AG55" s="152">
        <v>4.490277777777778</v>
      </c>
      <c r="AH55" s="151">
        <v>87.7</v>
      </c>
      <c r="AI55" s="152">
        <v>4.490277777777778</v>
      </c>
      <c r="AJ55" s="151">
        <v>87.7</v>
      </c>
      <c r="AK55" s="151">
        <v>0</v>
      </c>
      <c r="AL55" s="153">
        <v>0</v>
      </c>
      <c r="AM55" s="153">
        <v>0</v>
      </c>
      <c r="AN55" s="151">
        <v>0</v>
      </c>
      <c r="AO55" s="153">
        <v>2.6006944444444446</v>
      </c>
      <c r="AP55" s="151">
        <v>57.92</v>
      </c>
      <c r="AQ55" s="153">
        <v>1.8506944444444444</v>
      </c>
      <c r="AR55" s="151">
        <v>41.22</v>
      </c>
    </row>
    <row r="56" spans="1:44">
      <c r="A56" s="150" t="str">
        <f>VLOOKUP(D56,Bonus!C:C,1,FALSE)</f>
        <v>MIN1000</v>
      </c>
      <c r="B56" s="151">
        <v>1</v>
      </c>
      <c r="C56" s="149"/>
      <c r="D56" s="149" t="s">
        <v>257</v>
      </c>
      <c r="E56" s="149"/>
      <c r="F56" s="151">
        <v>9644</v>
      </c>
      <c r="G56" s="151">
        <v>1378.96</v>
      </c>
      <c r="H56" s="151">
        <v>205.83</v>
      </c>
      <c r="I56" s="151">
        <v>8.16</v>
      </c>
      <c r="J56" s="151">
        <v>6.99</v>
      </c>
      <c r="K56" s="151">
        <v>57.78</v>
      </c>
      <c r="L56" s="153">
        <v>11.066666666666666</v>
      </c>
      <c r="M56" s="151">
        <v>61.41</v>
      </c>
      <c r="N56" s="153">
        <v>10.620138888888889</v>
      </c>
      <c r="O56" s="151">
        <v>58.93</v>
      </c>
      <c r="P56" s="153">
        <v>0.4465277777777778</v>
      </c>
      <c r="Q56" s="151">
        <v>2.48</v>
      </c>
      <c r="R56" s="153">
        <v>0.82291666666666663</v>
      </c>
      <c r="S56" s="151">
        <v>4.57</v>
      </c>
      <c r="T56" s="153">
        <v>9.7972222222222225</v>
      </c>
      <c r="U56" s="151">
        <v>54.37</v>
      </c>
      <c r="V56" s="153">
        <v>0</v>
      </c>
      <c r="W56" s="151">
        <v>0</v>
      </c>
      <c r="X56" s="153">
        <v>1.3888888888888889E-3</v>
      </c>
      <c r="Y56" s="151">
        <v>0.02</v>
      </c>
      <c r="Z56" s="151">
        <v>0</v>
      </c>
      <c r="AA56" s="153">
        <v>0</v>
      </c>
      <c r="AB56" s="151">
        <v>0</v>
      </c>
      <c r="AC56" s="151">
        <v>0</v>
      </c>
      <c r="AD56" s="153">
        <v>6.9444444444444447E-4</v>
      </c>
      <c r="AE56" s="153">
        <v>0</v>
      </c>
      <c r="AF56" s="152">
        <v>18.020833333333332</v>
      </c>
      <c r="AG56" s="152">
        <v>6.9541666666666666</v>
      </c>
      <c r="AH56" s="151">
        <v>38.590000000000003</v>
      </c>
      <c r="AI56" s="152">
        <v>6.9541666666666666</v>
      </c>
      <c r="AJ56" s="151">
        <v>38.590000000000003</v>
      </c>
      <c r="AK56" s="151">
        <v>0</v>
      </c>
      <c r="AL56" s="153">
        <v>0</v>
      </c>
      <c r="AM56" s="153">
        <v>0</v>
      </c>
      <c r="AN56" s="151">
        <v>0</v>
      </c>
      <c r="AO56" s="153">
        <v>5.3104166666666668</v>
      </c>
      <c r="AP56" s="151">
        <v>76.36</v>
      </c>
      <c r="AQ56" s="153">
        <v>0.95208333333333328</v>
      </c>
      <c r="AR56" s="151">
        <v>13.69</v>
      </c>
    </row>
    <row r="57" spans="1:44">
      <c r="A57" s="150" t="str">
        <f>VLOOKUP(D57,Bonus!C:C,1,FALSE)</f>
        <v>MOO1004</v>
      </c>
      <c r="B57" s="151">
        <v>1</v>
      </c>
      <c r="C57" s="149"/>
      <c r="D57" s="149" t="s">
        <v>204</v>
      </c>
      <c r="E57" s="149"/>
      <c r="F57" s="151">
        <v>11408</v>
      </c>
      <c r="G57" s="151">
        <v>1653.35</v>
      </c>
      <c r="H57" s="151">
        <v>146.47999999999999</v>
      </c>
      <c r="I57" s="151">
        <v>7.49</v>
      </c>
      <c r="J57" s="151">
        <v>6.9</v>
      </c>
      <c r="K57" s="151">
        <v>55.29</v>
      </c>
      <c r="L57" s="153">
        <v>6.0895833333333336</v>
      </c>
      <c r="M57" s="151">
        <v>41.57</v>
      </c>
      <c r="N57" s="153">
        <v>5.3708333333333336</v>
      </c>
      <c r="O57" s="151">
        <v>36.67</v>
      </c>
      <c r="P57" s="153">
        <v>0.71875</v>
      </c>
      <c r="Q57" s="151">
        <v>4.91</v>
      </c>
      <c r="R57" s="153">
        <v>0.76249999999999996</v>
      </c>
      <c r="S57" s="151">
        <v>5.21</v>
      </c>
      <c r="T57" s="153">
        <v>4.6083333333333334</v>
      </c>
      <c r="U57" s="151">
        <v>31.46</v>
      </c>
      <c r="V57" s="153">
        <v>1.1111111111111112E-2</v>
      </c>
      <c r="W57" s="151">
        <v>0.13</v>
      </c>
      <c r="X57" s="153">
        <v>2.4305555555555556E-2</v>
      </c>
      <c r="Y57" s="151">
        <v>0.28000000000000003</v>
      </c>
      <c r="Z57" s="151">
        <v>7</v>
      </c>
      <c r="AA57" s="153">
        <v>1.3888888888888889E-3</v>
      </c>
      <c r="AB57" s="151">
        <v>0.01</v>
      </c>
      <c r="AC57" s="151">
        <v>0</v>
      </c>
      <c r="AD57" s="153">
        <v>3.472222222222222E-3</v>
      </c>
      <c r="AE57" s="153">
        <v>6.9444444444444447E-4</v>
      </c>
      <c r="AF57" s="153">
        <v>14.647916666666667</v>
      </c>
      <c r="AG57" s="153">
        <v>8.5583333333333336</v>
      </c>
      <c r="AH57" s="151">
        <v>58.43</v>
      </c>
      <c r="AI57" s="153">
        <v>8.5965277777777782</v>
      </c>
      <c r="AJ57" s="151">
        <v>58.69</v>
      </c>
      <c r="AK57" s="151">
        <v>0</v>
      </c>
      <c r="AL57" s="153">
        <v>0</v>
      </c>
      <c r="AM57" s="153">
        <v>0</v>
      </c>
      <c r="AN57" s="151">
        <v>0</v>
      </c>
      <c r="AO57" s="153">
        <v>5.2166666666666668</v>
      </c>
      <c r="AP57" s="151">
        <v>60.95</v>
      </c>
      <c r="AQ57" s="153">
        <v>5.4006944444444445</v>
      </c>
      <c r="AR57" s="151">
        <v>63.1</v>
      </c>
    </row>
    <row r="58" spans="1:44">
      <c r="A58" s="150" t="str">
        <f>VLOOKUP(D58,Bonus!C:C,1,FALSE)</f>
        <v>MOR1000</v>
      </c>
      <c r="B58" s="151">
        <v>1</v>
      </c>
      <c r="C58" s="149"/>
      <c r="D58" s="149" t="s">
        <v>260</v>
      </c>
      <c r="E58" s="149"/>
      <c r="F58" s="151">
        <v>11630</v>
      </c>
      <c r="G58" s="151">
        <v>1911.09</v>
      </c>
      <c r="H58" s="151">
        <v>182.47</v>
      </c>
      <c r="I58" s="151">
        <v>6.69</v>
      </c>
      <c r="J58" s="151">
        <v>6.09</v>
      </c>
      <c r="K58" s="151">
        <v>59.21</v>
      </c>
      <c r="L58" s="152">
        <v>7.1437499999999998</v>
      </c>
      <c r="M58" s="151">
        <v>46.61</v>
      </c>
      <c r="N58" s="152">
        <v>6.7930555555555552</v>
      </c>
      <c r="O58" s="151">
        <v>44.32</v>
      </c>
      <c r="P58" s="153">
        <v>0.35069444444444442</v>
      </c>
      <c r="Q58" s="151">
        <v>2.29</v>
      </c>
      <c r="R58" s="153">
        <v>0.97916666666666663</v>
      </c>
      <c r="S58" s="151">
        <v>6.39</v>
      </c>
      <c r="T58" s="153">
        <v>5.8138888888888891</v>
      </c>
      <c r="U58" s="151">
        <v>37.93</v>
      </c>
      <c r="V58" s="153">
        <v>0</v>
      </c>
      <c r="W58" s="151">
        <v>0</v>
      </c>
      <c r="X58" s="153">
        <v>0</v>
      </c>
      <c r="Y58" s="151">
        <v>0</v>
      </c>
      <c r="Z58" s="151">
        <v>0</v>
      </c>
      <c r="AA58" s="153">
        <v>0</v>
      </c>
      <c r="AB58" s="151">
        <v>0</v>
      </c>
      <c r="AC58" s="151">
        <v>0</v>
      </c>
      <c r="AD58" s="153">
        <v>0</v>
      </c>
      <c r="AE58" s="153">
        <v>0</v>
      </c>
      <c r="AF58" s="152">
        <v>15.327777777777778</v>
      </c>
      <c r="AG58" s="152">
        <v>8.1840277777777786</v>
      </c>
      <c r="AH58" s="151">
        <v>53.39</v>
      </c>
      <c r="AI58" s="152">
        <v>8.1840277777777786</v>
      </c>
      <c r="AJ58" s="151">
        <v>53.39</v>
      </c>
      <c r="AK58" s="151">
        <v>0</v>
      </c>
      <c r="AL58" s="153">
        <v>0</v>
      </c>
      <c r="AM58" s="153">
        <v>0</v>
      </c>
      <c r="AN58" s="151">
        <v>0</v>
      </c>
      <c r="AO58" s="152">
        <v>5.2249999999999996</v>
      </c>
      <c r="AP58" s="151">
        <v>63.84</v>
      </c>
      <c r="AQ58" s="153">
        <v>1.5972222222222221E-2</v>
      </c>
      <c r="AR58" s="151">
        <v>0.2</v>
      </c>
    </row>
    <row r="59" spans="1:44">
      <c r="A59" s="150" t="e">
        <f>VLOOKUP(D59,Bonus!C:C,1,FALSE)</f>
        <v>#N/A</v>
      </c>
      <c r="B59" s="151">
        <v>1</v>
      </c>
      <c r="C59" s="149"/>
      <c r="D59" s="149" t="s">
        <v>164</v>
      </c>
      <c r="E59" s="149"/>
      <c r="F59" s="151">
        <v>1893</v>
      </c>
      <c r="G59" s="151">
        <v>252.25</v>
      </c>
      <c r="H59" s="151">
        <v>16.87</v>
      </c>
      <c r="I59" s="151">
        <v>8.01</v>
      </c>
      <c r="J59" s="151">
        <v>7.5</v>
      </c>
      <c r="K59" s="151">
        <v>54.95</v>
      </c>
      <c r="L59" s="152">
        <v>1.1611111111111112</v>
      </c>
      <c r="M59" s="151">
        <v>44.72</v>
      </c>
      <c r="N59" s="152">
        <v>1.0972222222222223</v>
      </c>
      <c r="O59" s="151">
        <v>42.26</v>
      </c>
      <c r="P59" s="153">
        <v>6.3888888888888884E-2</v>
      </c>
      <c r="Q59" s="151">
        <v>2.46</v>
      </c>
      <c r="R59" s="153">
        <v>0.14583333333333334</v>
      </c>
      <c r="S59" s="151">
        <v>5.62</v>
      </c>
      <c r="T59" s="153">
        <v>0.95138888888888884</v>
      </c>
      <c r="U59" s="151">
        <v>36.64</v>
      </c>
      <c r="V59" s="153">
        <v>0</v>
      </c>
      <c r="W59" s="151">
        <v>0</v>
      </c>
      <c r="X59" s="153">
        <v>0</v>
      </c>
      <c r="Y59" s="151">
        <v>0</v>
      </c>
      <c r="Z59" s="151">
        <v>0</v>
      </c>
      <c r="AA59" s="153">
        <v>0</v>
      </c>
      <c r="AB59" s="151">
        <v>0</v>
      </c>
      <c r="AC59" s="151">
        <v>0</v>
      </c>
      <c r="AD59" s="153">
        <v>0</v>
      </c>
      <c r="AE59" s="153">
        <v>0</v>
      </c>
      <c r="AF59" s="152">
        <v>2.5965277777777778</v>
      </c>
      <c r="AG59" s="152">
        <v>1.4354166666666666</v>
      </c>
      <c r="AH59" s="151">
        <v>55.28</v>
      </c>
      <c r="AI59" s="152">
        <v>1.4354166666666666</v>
      </c>
      <c r="AJ59" s="151">
        <v>55.28</v>
      </c>
      <c r="AK59" s="151">
        <v>0</v>
      </c>
      <c r="AL59" s="153">
        <v>0</v>
      </c>
      <c r="AM59" s="153">
        <v>0</v>
      </c>
      <c r="AN59" s="151">
        <v>0</v>
      </c>
      <c r="AO59" s="152">
        <v>1.0479166666666666</v>
      </c>
      <c r="AP59" s="151">
        <v>73</v>
      </c>
      <c r="AQ59" s="153">
        <v>0.59097222222222223</v>
      </c>
      <c r="AR59" s="151">
        <v>41.17</v>
      </c>
    </row>
    <row r="60" spans="1:44">
      <c r="A60" s="150" t="str">
        <f>VLOOKUP(D60,Bonus!C:C,1,FALSE)</f>
        <v>MOS1002</v>
      </c>
      <c r="B60" s="151">
        <v>1</v>
      </c>
      <c r="C60" s="149"/>
      <c r="D60" s="149" t="s">
        <v>35</v>
      </c>
      <c r="E60" s="149"/>
      <c r="F60" s="151">
        <v>9339</v>
      </c>
      <c r="G60" s="151">
        <v>1252.98</v>
      </c>
      <c r="H60" s="151">
        <v>23.49</v>
      </c>
      <c r="I60" s="151">
        <v>7.53</v>
      </c>
      <c r="J60" s="151">
        <v>7.45</v>
      </c>
      <c r="K60" s="151">
        <v>54.82</v>
      </c>
      <c r="L60" s="153">
        <v>1.3666666666666667</v>
      </c>
      <c r="M60" s="151">
        <v>16.14</v>
      </c>
      <c r="N60" s="153">
        <v>0.7319444444444444</v>
      </c>
      <c r="O60" s="151">
        <v>8.65</v>
      </c>
      <c r="P60" s="153">
        <v>0.63472222222222219</v>
      </c>
      <c r="Q60" s="151">
        <v>7.5</v>
      </c>
      <c r="R60" s="153">
        <v>0.6118055555555556</v>
      </c>
      <c r="S60" s="151">
        <v>7.23</v>
      </c>
      <c r="T60" s="153">
        <v>0.12013888888888889</v>
      </c>
      <c r="U60" s="151">
        <v>1.42</v>
      </c>
      <c r="V60" s="153">
        <v>0</v>
      </c>
      <c r="W60" s="151">
        <v>0</v>
      </c>
      <c r="X60" s="153">
        <v>0</v>
      </c>
      <c r="Y60" s="151">
        <v>0</v>
      </c>
      <c r="Z60" s="151">
        <v>0</v>
      </c>
      <c r="AA60" s="153">
        <v>0</v>
      </c>
      <c r="AB60" s="151">
        <v>0</v>
      </c>
      <c r="AC60" s="151">
        <v>0</v>
      </c>
      <c r="AD60" s="153">
        <v>0</v>
      </c>
      <c r="AE60" s="153">
        <v>0</v>
      </c>
      <c r="AF60" s="152">
        <v>8.4652777777777786</v>
      </c>
      <c r="AG60" s="152">
        <v>7.0986111111111114</v>
      </c>
      <c r="AH60" s="151">
        <v>83.86</v>
      </c>
      <c r="AI60" s="152">
        <v>7.0986111111111114</v>
      </c>
      <c r="AJ60" s="151">
        <v>83.86</v>
      </c>
      <c r="AK60" s="151">
        <v>0</v>
      </c>
      <c r="AL60" s="153">
        <v>0</v>
      </c>
      <c r="AM60" s="153">
        <v>0</v>
      </c>
      <c r="AN60" s="151">
        <v>0</v>
      </c>
      <c r="AO60" s="153">
        <v>4.2937500000000002</v>
      </c>
      <c r="AP60" s="151">
        <v>60.49</v>
      </c>
      <c r="AQ60" s="153">
        <v>5.1597222222222223</v>
      </c>
      <c r="AR60" s="151">
        <v>72.69</v>
      </c>
    </row>
    <row r="61" spans="1:44">
      <c r="A61" s="150" t="e">
        <f>VLOOKUP(D61,Bonus!C:C,1,FALSE)</f>
        <v>#N/A</v>
      </c>
      <c r="B61" s="151">
        <v>11</v>
      </c>
      <c r="C61" s="149"/>
      <c r="D61" s="149" t="s">
        <v>401</v>
      </c>
      <c r="E61" s="149"/>
      <c r="F61" s="151">
        <v>618</v>
      </c>
      <c r="G61" s="151">
        <v>79.97</v>
      </c>
      <c r="H61" s="151">
        <v>8.34</v>
      </c>
      <c r="I61" s="151">
        <v>8.2100000000000009</v>
      </c>
      <c r="J61" s="151">
        <v>7.73</v>
      </c>
      <c r="K61" s="151">
        <v>40.61</v>
      </c>
      <c r="L61" s="153">
        <v>0.43055555555555558</v>
      </c>
      <c r="M61" s="151">
        <v>40.44</v>
      </c>
      <c r="N61" s="153">
        <v>0.23541666666666666</v>
      </c>
      <c r="O61" s="151">
        <v>22.11</v>
      </c>
      <c r="P61" s="153">
        <v>0.19513888888888889</v>
      </c>
      <c r="Q61" s="151">
        <v>18.329999999999998</v>
      </c>
      <c r="R61" s="153">
        <v>8.8888888888888892E-2</v>
      </c>
      <c r="S61" s="151">
        <v>8.35</v>
      </c>
      <c r="T61" s="153">
        <v>0.14652777777777778</v>
      </c>
      <c r="U61" s="151">
        <v>13.76</v>
      </c>
      <c r="V61" s="153">
        <v>0</v>
      </c>
      <c r="W61" s="151">
        <v>0</v>
      </c>
      <c r="X61" s="153">
        <v>0</v>
      </c>
      <c r="Y61" s="151">
        <v>0</v>
      </c>
      <c r="Z61" s="151">
        <v>0</v>
      </c>
      <c r="AA61" s="153">
        <v>0</v>
      </c>
      <c r="AB61" s="151">
        <v>0</v>
      </c>
      <c r="AC61" s="151">
        <v>0</v>
      </c>
      <c r="AD61" s="153">
        <v>0</v>
      </c>
      <c r="AE61" s="153">
        <v>0</v>
      </c>
      <c r="AF61" s="152">
        <v>1.0645833333333334</v>
      </c>
      <c r="AG61" s="152">
        <v>0.63402777777777775</v>
      </c>
      <c r="AH61" s="151">
        <v>59.56</v>
      </c>
      <c r="AI61" s="152">
        <v>0.63402777777777775</v>
      </c>
      <c r="AJ61" s="151">
        <v>59.56</v>
      </c>
      <c r="AK61" s="151">
        <v>0</v>
      </c>
      <c r="AL61" s="153">
        <v>0</v>
      </c>
      <c r="AM61" s="153">
        <v>0</v>
      </c>
      <c r="AN61" s="151">
        <v>0</v>
      </c>
      <c r="AO61" s="152">
        <v>0.29236111111111113</v>
      </c>
      <c r="AP61" s="151">
        <v>46.11</v>
      </c>
      <c r="AQ61" s="153">
        <v>0.11874999999999999</v>
      </c>
      <c r="AR61" s="151">
        <v>18.73</v>
      </c>
    </row>
    <row r="62" spans="1:44">
      <c r="A62" s="150" t="str">
        <f>VLOOKUP(D62,Bonus!C:C,1,FALSE)</f>
        <v>OHA1000</v>
      </c>
      <c r="B62" s="151">
        <v>1</v>
      </c>
      <c r="C62" s="149"/>
      <c r="D62" s="149" t="s">
        <v>279</v>
      </c>
      <c r="E62" s="149"/>
      <c r="F62" s="151">
        <v>7681</v>
      </c>
      <c r="G62" s="151">
        <v>1115.49</v>
      </c>
      <c r="H62" s="151">
        <v>76.59</v>
      </c>
      <c r="I62" s="151">
        <v>7.29</v>
      </c>
      <c r="J62" s="151">
        <v>6.89</v>
      </c>
      <c r="K62" s="151">
        <v>53.51</v>
      </c>
      <c r="L62" s="153">
        <v>3.0555555555555554</v>
      </c>
      <c r="M62" s="151">
        <v>33.81</v>
      </c>
      <c r="N62" s="153">
        <v>2.4048611111111109</v>
      </c>
      <c r="O62" s="151">
        <v>26.61</v>
      </c>
      <c r="P62" s="153">
        <v>0.65069444444444446</v>
      </c>
      <c r="Q62" s="151">
        <v>7.2</v>
      </c>
      <c r="R62" s="153">
        <v>0.83958333333333335</v>
      </c>
      <c r="S62" s="151">
        <v>9.2899999999999991</v>
      </c>
      <c r="T62" s="153">
        <v>1.5652777777777778</v>
      </c>
      <c r="U62" s="151">
        <v>17.32</v>
      </c>
      <c r="V62" s="153">
        <v>0</v>
      </c>
      <c r="W62" s="151">
        <v>0</v>
      </c>
      <c r="X62" s="153">
        <v>0</v>
      </c>
      <c r="Y62" s="151">
        <v>0</v>
      </c>
      <c r="Z62" s="151">
        <v>0</v>
      </c>
      <c r="AA62" s="153">
        <v>0</v>
      </c>
      <c r="AB62" s="151">
        <v>0</v>
      </c>
      <c r="AC62" s="151">
        <v>0</v>
      </c>
      <c r="AD62" s="153">
        <v>0</v>
      </c>
      <c r="AE62" s="153">
        <v>0</v>
      </c>
      <c r="AF62" s="152">
        <v>9.0368055555555564</v>
      </c>
      <c r="AG62" s="152">
        <v>5.9812500000000002</v>
      </c>
      <c r="AH62" s="151">
        <v>66.19</v>
      </c>
      <c r="AI62" s="152">
        <v>5.9812500000000002</v>
      </c>
      <c r="AJ62" s="151">
        <v>66.19</v>
      </c>
      <c r="AK62" s="151">
        <v>0</v>
      </c>
      <c r="AL62" s="153">
        <v>0</v>
      </c>
      <c r="AM62" s="153">
        <v>0</v>
      </c>
      <c r="AN62" s="151">
        <v>0</v>
      </c>
      <c r="AO62" s="152">
        <v>3.7243055555555555</v>
      </c>
      <c r="AP62" s="151">
        <v>62.27</v>
      </c>
      <c r="AQ62" s="153">
        <v>4.0201388888888889</v>
      </c>
      <c r="AR62" s="151">
        <v>67.209999999999994</v>
      </c>
    </row>
    <row r="63" spans="1:44">
      <c r="A63" s="150" t="str">
        <f>VLOOKUP(D63,Bonus!C:C,1,FALSE)</f>
        <v>ONT1000</v>
      </c>
      <c r="B63" s="151">
        <v>1</v>
      </c>
      <c r="C63" s="149"/>
      <c r="D63" s="149" t="s">
        <v>176</v>
      </c>
      <c r="E63" s="149"/>
      <c r="F63" s="151">
        <v>7407</v>
      </c>
      <c r="G63" s="151">
        <v>1179.48</v>
      </c>
      <c r="H63" s="151">
        <v>29.85</v>
      </c>
      <c r="I63" s="151">
        <v>6.35</v>
      </c>
      <c r="J63" s="151">
        <v>6.28</v>
      </c>
      <c r="K63" s="151">
        <v>56.46</v>
      </c>
      <c r="L63" s="153">
        <v>1.2729166666666667</v>
      </c>
      <c r="M63" s="151">
        <v>18.89</v>
      </c>
      <c r="N63" s="153">
        <v>0.60902777777777772</v>
      </c>
      <c r="O63" s="151">
        <v>9.0399999999999991</v>
      </c>
      <c r="P63" s="153">
        <v>0.66388888888888886</v>
      </c>
      <c r="Q63" s="151">
        <v>9.85</v>
      </c>
      <c r="R63" s="153">
        <v>0.47013888888888888</v>
      </c>
      <c r="S63" s="151">
        <v>6.98</v>
      </c>
      <c r="T63" s="153">
        <v>0.1388888888888889</v>
      </c>
      <c r="U63" s="151">
        <v>2.06</v>
      </c>
      <c r="V63" s="153">
        <v>0</v>
      </c>
      <c r="W63" s="151">
        <v>0</v>
      </c>
      <c r="X63" s="153">
        <v>0</v>
      </c>
      <c r="Y63" s="151">
        <v>0</v>
      </c>
      <c r="Z63" s="151">
        <v>0</v>
      </c>
      <c r="AA63" s="153">
        <v>0</v>
      </c>
      <c r="AB63" s="151">
        <v>0</v>
      </c>
      <c r="AC63" s="151">
        <v>0</v>
      </c>
      <c r="AD63" s="153">
        <v>0</v>
      </c>
      <c r="AE63" s="153">
        <v>0</v>
      </c>
      <c r="AF63" s="152">
        <v>6.739583333333333</v>
      </c>
      <c r="AG63" s="152">
        <v>5.4666666666666668</v>
      </c>
      <c r="AH63" s="151">
        <v>81.11</v>
      </c>
      <c r="AI63" s="152">
        <v>5.4666666666666668</v>
      </c>
      <c r="AJ63" s="151">
        <v>81.11</v>
      </c>
      <c r="AK63" s="151">
        <v>0</v>
      </c>
      <c r="AL63" s="153">
        <v>0</v>
      </c>
      <c r="AM63" s="153">
        <v>0</v>
      </c>
      <c r="AN63" s="151">
        <v>0</v>
      </c>
      <c r="AO63" s="152">
        <v>4.0354166666666664</v>
      </c>
      <c r="AP63" s="151">
        <v>73.819999999999993</v>
      </c>
      <c r="AQ63" s="153">
        <v>1.1645833333333333</v>
      </c>
      <c r="AR63" s="151">
        <v>21.3</v>
      </c>
    </row>
    <row r="64" spans="1:44">
      <c r="A64" s="150" t="str">
        <f>VLOOKUP(D64,Bonus!C:C,1,FALSE)</f>
        <v>PLA1000</v>
      </c>
      <c r="B64" s="151">
        <v>1</v>
      </c>
      <c r="C64" s="149"/>
      <c r="D64" s="149" t="s">
        <v>292</v>
      </c>
      <c r="E64" s="149"/>
      <c r="F64" s="151">
        <v>9574</v>
      </c>
      <c r="G64" s="151">
        <v>1367.58</v>
      </c>
      <c r="H64" s="151">
        <v>88.96</v>
      </c>
      <c r="I64" s="151">
        <v>7.38</v>
      </c>
      <c r="J64" s="151">
        <v>7</v>
      </c>
      <c r="K64" s="151">
        <v>55.47</v>
      </c>
      <c r="L64" s="153">
        <v>4.0645833333333332</v>
      </c>
      <c r="M64" s="151">
        <v>36.11</v>
      </c>
      <c r="N64" s="153">
        <v>3.1659722222222224</v>
      </c>
      <c r="O64" s="151">
        <v>28.13</v>
      </c>
      <c r="P64" s="153">
        <v>0.89861111111111114</v>
      </c>
      <c r="Q64" s="151">
        <v>7.98</v>
      </c>
      <c r="R64" s="153">
        <v>1.7548611111111112</v>
      </c>
      <c r="S64" s="151">
        <v>15.59</v>
      </c>
      <c r="T64" s="153">
        <v>1.4111111111111112</v>
      </c>
      <c r="U64" s="151">
        <v>12.54</v>
      </c>
      <c r="V64" s="153">
        <v>0</v>
      </c>
      <c r="W64" s="151">
        <v>0</v>
      </c>
      <c r="X64" s="153">
        <v>0</v>
      </c>
      <c r="Y64" s="151">
        <v>0</v>
      </c>
      <c r="Z64" s="151">
        <v>0</v>
      </c>
      <c r="AA64" s="153">
        <v>0</v>
      </c>
      <c r="AB64" s="151">
        <v>0</v>
      </c>
      <c r="AC64" s="151">
        <v>0</v>
      </c>
      <c r="AD64" s="153">
        <v>0</v>
      </c>
      <c r="AE64" s="153">
        <v>0</v>
      </c>
      <c r="AF64" s="152">
        <v>11.25625</v>
      </c>
      <c r="AG64" s="152">
        <v>7.1916666666666664</v>
      </c>
      <c r="AH64" s="151">
        <v>63.89</v>
      </c>
      <c r="AI64" s="152">
        <v>7.1916666666666664</v>
      </c>
      <c r="AJ64" s="151">
        <v>63.89</v>
      </c>
      <c r="AK64" s="151">
        <v>0</v>
      </c>
      <c r="AL64" s="153">
        <v>0</v>
      </c>
      <c r="AM64" s="153">
        <v>0</v>
      </c>
      <c r="AN64" s="151">
        <v>0</v>
      </c>
      <c r="AO64" s="152">
        <v>5.0256944444444445</v>
      </c>
      <c r="AP64" s="151">
        <v>69.88</v>
      </c>
      <c r="AQ64" s="153">
        <v>4.177777777777778</v>
      </c>
      <c r="AR64" s="151">
        <v>58.09</v>
      </c>
    </row>
    <row r="65" spans="1:44">
      <c r="A65" s="150" t="e">
        <f>VLOOKUP(D65,Bonus!C:C,1,FALSE)</f>
        <v>#N/A</v>
      </c>
      <c r="B65" s="151">
        <v>1</v>
      </c>
      <c r="C65" s="149"/>
      <c r="D65" s="149" t="s">
        <v>402</v>
      </c>
      <c r="E65" s="149"/>
      <c r="F65" s="151">
        <v>15</v>
      </c>
      <c r="G65" s="151">
        <v>3.62</v>
      </c>
      <c r="H65" s="151">
        <v>0.75</v>
      </c>
      <c r="I65" s="151">
        <v>4.5199999999999996</v>
      </c>
      <c r="J65" s="151">
        <v>4.1399999999999997</v>
      </c>
      <c r="K65" s="151">
        <v>23.08</v>
      </c>
      <c r="L65" s="153">
        <v>1.8749999999999999E-2</v>
      </c>
      <c r="M65" s="151">
        <v>40.909999999999997</v>
      </c>
      <c r="N65" s="153">
        <v>7.6388888888888886E-3</v>
      </c>
      <c r="O65" s="151">
        <v>16.670000000000002</v>
      </c>
      <c r="P65" s="153">
        <v>1.1111111111111112E-2</v>
      </c>
      <c r="Q65" s="151">
        <v>24.24</v>
      </c>
      <c r="R65" s="153">
        <v>7.6388888888888886E-3</v>
      </c>
      <c r="S65" s="151">
        <v>16.670000000000002</v>
      </c>
      <c r="T65" s="153">
        <v>0</v>
      </c>
      <c r="U65" s="151">
        <v>0</v>
      </c>
      <c r="V65" s="153">
        <v>0</v>
      </c>
      <c r="W65" s="151">
        <v>0</v>
      </c>
      <c r="X65" s="153">
        <v>0</v>
      </c>
      <c r="Y65" s="151">
        <v>0</v>
      </c>
      <c r="Z65" s="151">
        <v>0</v>
      </c>
      <c r="AA65" s="153">
        <v>0</v>
      </c>
      <c r="AB65" s="151">
        <v>0</v>
      </c>
      <c r="AC65" s="151">
        <v>0</v>
      </c>
      <c r="AD65" s="153">
        <v>0</v>
      </c>
      <c r="AE65" s="153">
        <v>0</v>
      </c>
      <c r="AF65" s="152">
        <v>4.583333333333333E-2</v>
      </c>
      <c r="AG65" s="152">
        <v>2.7083333333333334E-2</v>
      </c>
      <c r="AH65" s="151">
        <v>59.09</v>
      </c>
      <c r="AI65" s="152">
        <v>2.7083333333333334E-2</v>
      </c>
      <c r="AJ65" s="151">
        <v>59.09</v>
      </c>
      <c r="AK65" s="151">
        <v>0</v>
      </c>
      <c r="AL65" s="153">
        <v>0</v>
      </c>
      <c r="AM65" s="153">
        <v>0</v>
      </c>
      <c r="AN65" s="151">
        <v>0</v>
      </c>
      <c r="AO65" s="152">
        <v>6.9444444444444447E-4</v>
      </c>
      <c r="AP65" s="151">
        <v>2.56</v>
      </c>
      <c r="AQ65" s="152">
        <v>0</v>
      </c>
      <c r="AR65" s="151">
        <v>0</v>
      </c>
    </row>
    <row r="66" spans="1:44">
      <c r="A66" s="150" t="e">
        <f>VLOOKUP(D66,Bonus!C:C,1,FALSE)</f>
        <v>#N/A</v>
      </c>
      <c r="B66" s="151">
        <v>1</v>
      </c>
      <c r="C66" s="149"/>
      <c r="D66" s="149" t="s">
        <v>403</v>
      </c>
      <c r="E66" s="149"/>
      <c r="F66" s="151">
        <v>1552</v>
      </c>
      <c r="G66" s="151">
        <v>234.99</v>
      </c>
      <c r="H66" s="151">
        <v>5</v>
      </c>
      <c r="I66" s="151">
        <v>6.71</v>
      </c>
      <c r="J66" s="151">
        <v>6.6</v>
      </c>
      <c r="K66" s="151">
        <v>63.52</v>
      </c>
      <c r="L66" s="153">
        <v>0.14444444444444443</v>
      </c>
      <c r="M66" s="151">
        <v>12.43</v>
      </c>
      <c r="N66" s="153">
        <v>0.11874999999999999</v>
      </c>
      <c r="O66" s="151">
        <v>10.220000000000001</v>
      </c>
      <c r="P66" s="153">
        <v>2.5694444444444443E-2</v>
      </c>
      <c r="Q66" s="151">
        <v>2.21</v>
      </c>
      <c r="R66" s="153">
        <v>1.0416666666666666E-2</v>
      </c>
      <c r="S66" s="151">
        <v>0.9</v>
      </c>
      <c r="T66" s="153">
        <v>0.10833333333333334</v>
      </c>
      <c r="U66" s="151">
        <v>9.32</v>
      </c>
      <c r="V66" s="153">
        <v>9.7222222222222224E-3</v>
      </c>
      <c r="W66" s="151">
        <v>0.95</v>
      </c>
      <c r="X66" s="153">
        <v>8.1250000000000003E-2</v>
      </c>
      <c r="Y66" s="151">
        <v>7.98</v>
      </c>
      <c r="Z66" s="151">
        <v>14</v>
      </c>
      <c r="AA66" s="153">
        <v>0</v>
      </c>
      <c r="AB66" s="151">
        <v>0</v>
      </c>
      <c r="AC66" s="151">
        <v>0</v>
      </c>
      <c r="AD66" s="153">
        <v>1.1805555555555555E-2</v>
      </c>
      <c r="AE66" s="153">
        <v>0</v>
      </c>
      <c r="AF66" s="152">
        <v>1.1625000000000001</v>
      </c>
      <c r="AG66" s="152">
        <v>1.0180555555555555</v>
      </c>
      <c r="AH66" s="151">
        <v>87.57</v>
      </c>
      <c r="AI66" s="152">
        <v>1.0180555555555555</v>
      </c>
      <c r="AJ66" s="151">
        <v>87.57</v>
      </c>
      <c r="AK66" s="151">
        <v>0</v>
      </c>
      <c r="AL66" s="153">
        <v>0</v>
      </c>
      <c r="AM66" s="153">
        <v>0</v>
      </c>
      <c r="AN66" s="151">
        <v>0</v>
      </c>
      <c r="AO66" s="152">
        <v>0.71319444444444446</v>
      </c>
      <c r="AP66" s="151">
        <v>70.05</v>
      </c>
      <c r="AQ66" s="152">
        <v>0.39513888888888887</v>
      </c>
      <c r="AR66" s="151">
        <v>38.81</v>
      </c>
    </row>
    <row r="67" spans="1:44">
      <c r="A67" s="150" t="str">
        <f>VLOOKUP(D67,Bonus!C:C,1,FALSE)</f>
        <v>RUS1001</v>
      </c>
      <c r="B67" s="151">
        <v>2</v>
      </c>
      <c r="C67" s="149"/>
      <c r="D67" s="149" t="s">
        <v>98</v>
      </c>
      <c r="E67" s="149"/>
      <c r="F67" s="151">
        <v>13494</v>
      </c>
      <c r="G67" s="151">
        <v>1775.84</v>
      </c>
      <c r="H67" s="151">
        <v>47.97</v>
      </c>
      <c r="I67" s="151">
        <v>7.75</v>
      </c>
      <c r="J67" s="151">
        <v>7.6</v>
      </c>
      <c r="K67" s="151">
        <v>56.13</v>
      </c>
      <c r="L67" s="153">
        <v>2.2534722222222223</v>
      </c>
      <c r="M67" s="151">
        <v>18.38</v>
      </c>
      <c r="N67" s="153">
        <v>1.5965277777777778</v>
      </c>
      <c r="O67" s="151">
        <v>13.02</v>
      </c>
      <c r="P67" s="153">
        <v>0.65694444444444444</v>
      </c>
      <c r="Q67" s="151">
        <v>5.36</v>
      </c>
      <c r="R67" s="153">
        <v>0.54861111111111116</v>
      </c>
      <c r="S67" s="151">
        <v>4.47</v>
      </c>
      <c r="T67" s="153">
        <v>1.0479166666666666</v>
      </c>
      <c r="U67" s="151">
        <v>8.5500000000000007</v>
      </c>
      <c r="V67" s="153">
        <v>6.9444444444444447E-4</v>
      </c>
      <c r="W67" s="151">
        <v>0.01</v>
      </c>
      <c r="X67" s="153">
        <v>1.0416666666666666E-2</v>
      </c>
      <c r="Y67" s="151">
        <v>0.1</v>
      </c>
      <c r="Z67" s="151">
        <v>4</v>
      </c>
      <c r="AA67" s="153">
        <v>0</v>
      </c>
      <c r="AB67" s="151">
        <v>0</v>
      </c>
      <c r="AC67" s="151">
        <v>0</v>
      </c>
      <c r="AD67" s="153">
        <v>3.472222222222222E-3</v>
      </c>
      <c r="AE67" s="153">
        <v>0</v>
      </c>
      <c r="AF67" s="152">
        <v>12.260416666666666</v>
      </c>
      <c r="AG67" s="152">
        <v>10.006944444444445</v>
      </c>
      <c r="AH67" s="151">
        <v>81.62</v>
      </c>
      <c r="AI67" s="152">
        <v>10.017361111111111</v>
      </c>
      <c r="AJ67" s="151">
        <v>81.7</v>
      </c>
      <c r="AK67" s="151">
        <v>0</v>
      </c>
      <c r="AL67" s="153">
        <v>0</v>
      </c>
      <c r="AM67" s="153">
        <v>0</v>
      </c>
      <c r="AN67" s="151">
        <v>0</v>
      </c>
      <c r="AO67" s="152">
        <v>5.9652777777777777</v>
      </c>
      <c r="AP67" s="151">
        <v>59.61</v>
      </c>
      <c r="AQ67" s="153">
        <v>3.1673611111111111</v>
      </c>
      <c r="AR67" s="151">
        <v>31.65</v>
      </c>
    </row>
    <row r="68" spans="1:44">
      <c r="A68" s="150" t="str">
        <f>VLOOKUP(D68,Bonus!C:C,1,FALSE)</f>
        <v>SAV1001</v>
      </c>
      <c r="B68" s="151">
        <v>1</v>
      </c>
      <c r="C68" s="149"/>
      <c r="D68" s="149" t="s">
        <v>314</v>
      </c>
      <c r="E68" s="149"/>
      <c r="F68" s="151">
        <v>9669</v>
      </c>
      <c r="G68" s="151">
        <v>1413.86</v>
      </c>
      <c r="H68" s="151">
        <v>92.48</v>
      </c>
      <c r="I68" s="151">
        <v>7.27</v>
      </c>
      <c r="J68" s="151">
        <v>6.84</v>
      </c>
      <c r="K68" s="151">
        <v>55.07</v>
      </c>
      <c r="L68" s="153">
        <v>5.9944444444444445</v>
      </c>
      <c r="M68" s="151">
        <v>45.04</v>
      </c>
      <c r="N68" s="153">
        <v>5.3909722222222225</v>
      </c>
      <c r="O68" s="151">
        <v>40.5</v>
      </c>
      <c r="P68" s="153">
        <v>0.60347222222222219</v>
      </c>
      <c r="Q68" s="151">
        <v>4.53</v>
      </c>
      <c r="R68" s="153">
        <v>1.3291666666666666</v>
      </c>
      <c r="S68" s="151">
        <v>9.99</v>
      </c>
      <c r="T68" s="153">
        <v>4.0618055555555559</v>
      </c>
      <c r="U68" s="151">
        <v>30.52</v>
      </c>
      <c r="V68" s="153">
        <v>0</v>
      </c>
      <c r="W68" s="151">
        <v>0</v>
      </c>
      <c r="X68" s="153">
        <v>4.8611111111111112E-3</v>
      </c>
      <c r="Y68" s="151">
        <v>7.0000000000000007E-2</v>
      </c>
      <c r="Z68" s="151">
        <v>0</v>
      </c>
      <c r="AA68" s="153">
        <v>0</v>
      </c>
      <c r="AB68" s="151">
        <v>0</v>
      </c>
      <c r="AC68" s="151">
        <v>0</v>
      </c>
      <c r="AD68" s="153">
        <v>0</v>
      </c>
      <c r="AE68" s="153">
        <v>0</v>
      </c>
      <c r="AF68" s="153">
        <v>13.309722222222222</v>
      </c>
      <c r="AG68" s="153">
        <v>7.3152777777777782</v>
      </c>
      <c r="AH68" s="151">
        <v>54.96</v>
      </c>
      <c r="AI68" s="153">
        <v>7.3152777777777782</v>
      </c>
      <c r="AJ68" s="151">
        <v>54.96</v>
      </c>
      <c r="AK68" s="151">
        <v>0</v>
      </c>
      <c r="AL68" s="153">
        <v>0</v>
      </c>
      <c r="AM68" s="153">
        <v>0</v>
      </c>
      <c r="AN68" s="151">
        <v>0</v>
      </c>
      <c r="AO68" s="153">
        <v>4.7611111111111111</v>
      </c>
      <c r="AP68" s="151">
        <v>65.08</v>
      </c>
      <c r="AQ68" s="153">
        <v>0.72291666666666665</v>
      </c>
      <c r="AR68" s="151">
        <v>9.8800000000000008</v>
      </c>
    </row>
    <row r="69" spans="1:44">
      <c r="A69" s="150" t="e">
        <f>VLOOKUP(D69,Bonus!C:C,1,FALSE)</f>
        <v>#N/A</v>
      </c>
      <c r="B69" s="151">
        <v>1</v>
      </c>
      <c r="C69" s="149"/>
      <c r="D69" s="149" t="s">
        <v>306</v>
      </c>
      <c r="E69" s="149"/>
      <c r="F69" s="151">
        <v>3309</v>
      </c>
      <c r="G69" s="151">
        <v>464.62</v>
      </c>
      <c r="H69" s="151">
        <v>35.75</v>
      </c>
      <c r="I69" s="151">
        <v>7.65</v>
      </c>
      <c r="J69" s="151">
        <v>7.12</v>
      </c>
      <c r="K69" s="151">
        <v>47.46</v>
      </c>
      <c r="L69" s="153">
        <v>2.4666666666666668</v>
      </c>
      <c r="M69" s="151">
        <v>45.92</v>
      </c>
      <c r="N69" s="153">
        <v>2.2097222222222221</v>
      </c>
      <c r="O69" s="151">
        <v>41.14</v>
      </c>
      <c r="P69" s="153">
        <v>0.25694444444444442</v>
      </c>
      <c r="Q69" s="151">
        <v>4.78</v>
      </c>
      <c r="R69" s="153">
        <v>0.12361111111111112</v>
      </c>
      <c r="S69" s="151">
        <v>2.2999999999999998</v>
      </c>
      <c r="T69" s="153">
        <v>2.0861111111111112</v>
      </c>
      <c r="U69" s="151">
        <v>38.840000000000003</v>
      </c>
      <c r="V69" s="153">
        <v>0</v>
      </c>
      <c r="W69" s="151">
        <v>0</v>
      </c>
      <c r="X69" s="153">
        <v>0</v>
      </c>
      <c r="Y69" s="151">
        <v>0</v>
      </c>
      <c r="Z69" s="151">
        <v>0</v>
      </c>
      <c r="AA69" s="153">
        <v>0</v>
      </c>
      <c r="AB69" s="151">
        <v>0</v>
      </c>
      <c r="AC69" s="151">
        <v>0</v>
      </c>
      <c r="AD69" s="153">
        <v>0</v>
      </c>
      <c r="AE69" s="153">
        <v>0</v>
      </c>
      <c r="AF69" s="153">
        <v>5.3715277777777777</v>
      </c>
      <c r="AG69" s="153">
        <v>2.9048611111111109</v>
      </c>
      <c r="AH69" s="151">
        <v>54.08</v>
      </c>
      <c r="AI69" s="153">
        <v>2.9048611111111109</v>
      </c>
      <c r="AJ69" s="151">
        <v>54.08</v>
      </c>
      <c r="AK69" s="151">
        <v>0</v>
      </c>
      <c r="AL69" s="153">
        <v>0</v>
      </c>
      <c r="AM69" s="153">
        <v>0</v>
      </c>
      <c r="AN69" s="151">
        <v>0</v>
      </c>
      <c r="AO69" s="153">
        <v>1.7486111111111111</v>
      </c>
      <c r="AP69" s="151">
        <v>60.2</v>
      </c>
      <c r="AQ69" s="153">
        <v>0.10555555555555556</v>
      </c>
      <c r="AR69" s="151">
        <v>3.63</v>
      </c>
    </row>
    <row r="70" spans="1:44">
      <c r="A70" s="150" t="str">
        <f>VLOOKUP(D70,Bonus!C:C,1,FALSE)</f>
        <v>SHA1002</v>
      </c>
      <c r="B70" s="151">
        <v>1</v>
      </c>
      <c r="C70" s="149"/>
      <c r="D70" s="149" t="s">
        <v>287</v>
      </c>
      <c r="E70" s="149"/>
      <c r="F70" s="151">
        <v>929</v>
      </c>
      <c r="G70" s="151">
        <v>165.74</v>
      </c>
      <c r="H70" s="151">
        <v>49.12</v>
      </c>
      <c r="I70" s="151">
        <v>7.48</v>
      </c>
      <c r="J70" s="151">
        <v>5.6</v>
      </c>
      <c r="K70" s="151">
        <v>35.15</v>
      </c>
      <c r="L70" s="153">
        <v>2.7555555555555555</v>
      </c>
      <c r="M70" s="151">
        <v>71.44</v>
      </c>
      <c r="N70" s="153">
        <v>2.3333333333333335</v>
      </c>
      <c r="O70" s="151">
        <v>60.5</v>
      </c>
      <c r="P70" s="153">
        <v>0.42222222222222222</v>
      </c>
      <c r="Q70" s="151">
        <v>10.95</v>
      </c>
      <c r="R70" s="153">
        <v>0.41319444444444442</v>
      </c>
      <c r="S70" s="151">
        <v>10.71</v>
      </c>
      <c r="T70" s="153">
        <v>1.9201388888888888</v>
      </c>
      <c r="U70" s="151">
        <v>49.78</v>
      </c>
      <c r="V70" s="153">
        <v>0</v>
      </c>
      <c r="W70" s="151">
        <v>0</v>
      </c>
      <c r="X70" s="153">
        <v>0</v>
      </c>
      <c r="Y70" s="151">
        <v>0</v>
      </c>
      <c r="Z70" s="151">
        <v>0</v>
      </c>
      <c r="AA70" s="153">
        <v>0</v>
      </c>
      <c r="AB70" s="151">
        <v>0</v>
      </c>
      <c r="AC70" s="151">
        <v>0</v>
      </c>
      <c r="AD70" s="153">
        <v>0</v>
      </c>
      <c r="AE70" s="153">
        <v>0</v>
      </c>
      <c r="AF70" s="152">
        <v>3.8569444444444443</v>
      </c>
      <c r="AG70" s="152">
        <v>1.101388888888889</v>
      </c>
      <c r="AH70" s="151">
        <v>28.56</v>
      </c>
      <c r="AI70" s="152">
        <v>1.101388888888889</v>
      </c>
      <c r="AJ70" s="151">
        <v>28.56</v>
      </c>
      <c r="AK70" s="151">
        <v>0</v>
      </c>
      <c r="AL70" s="153">
        <v>0</v>
      </c>
      <c r="AM70" s="153">
        <v>0</v>
      </c>
      <c r="AN70" s="151">
        <v>0</v>
      </c>
      <c r="AO70" s="152">
        <v>0.38194444444444442</v>
      </c>
      <c r="AP70" s="151">
        <v>34.68</v>
      </c>
      <c r="AQ70" s="152">
        <v>4.027777777777778E-2</v>
      </c>
      <c r="AR70" s="151">
        <v>3.66</v>
      </c>
    </row>
    <row r="71" spans="1:44">
      <c r="A71" s="150" t="str">
        <f>VLOOKUP(D71,Bonus!C:C,1,FALSE)</f>
        <v>SIM1004</v>
      </c>
      <c r="B71" s="151">
        <v>2</v>
      </c>
      <c r="C71" s="149"/>
      <c r="D71" s="149" t="s">
        <v>55</v>
      </c>
      <c r="E71" s="149"/>
      <c r="F71" s="151">
        <v>10102</v>
      </c>
      <c r="G71" s="151">
        <v>1571.22</v>
      </c>
      <c r="H71" s="151">
        <v>165.98</v>
      </c>
      <c r="I71" s="151">
        <v>7.09</v>
      </c>
      <c r="J71" s="151">
        <v>6.43</v>
      </c>
      <c r="K71" s="151">
        <v>58.05</v>
      </c>
      <c r="L71" s="153">
        <v>4.9923611111111112</v>
      </c>
      <c r="M71" s="151">
        <v>40.770000000000003</v>
      </c>
      <c r="N71" s="153">
        <v>4.1381944444444443</v>
      </c>
      <c r="O71" s="151">
        <v>33.799999999999997</v>
      </c>
      <c r="P71" s="153">
        <v>0.85416666666666663</v>
      </c>
      <c r="Q71" s="151">
        <v>6.98</v>
      </c>
      <c r="R71" s="153">
        <v>1.3638888888888889</v>
      </c>
      <c r="S71" s="151">
        <v>11.14</v>
      </c>
      <c r="T71" s="153">
        <v>2.7743055555555554</v>
      </c>
      <c r="U71" s="151">
        <v>22.66</v>
      </c>
      <c r="V71" s="153">
        <v>0</v>
      </c>
      <c r="W71" s="151">
        <v>0</v>
      </c>
      <c r="X71" s="153">
        <v>6.5277777777777782E-2</v>
      </c>
      <c r="Y71" s="151">
        <v>0.9</v>
      </c>
      <c r="Z71" s="151">
        <v>9</v>
      </c>
      <c r="AA71" s="153">
        <v>1.3888888888888889E-3</v>
      </c>
      <c r="AB71" s="151">
        <v>0.01</v>
      </c>
      <c r="AC71" s="151">
        <v>0</v>
      </c>
      <c r="AD71" s="153">
        <v>9.7222222222222224E-3</v>
      </c>
      <c r="AE71" s="153">
        <v>6.9444444444444447E-4</v>
      </c>
      <c r="AF71" s="152">
        <v>12.24375</v>
      </c>
      <c r="AG71" s="152">
        <v>7.2513888888888891</v>
      </c>
      <c r="AH71" s="151">
        <v>59.23</v>
      </c>
      <c r="AI71" s="152">
        <v>7.2513888888888891</v>
      </c>
      <c r="AJ71" s="151">
        <v>59.23</v>
      </c>
      <c r="AK71" s="151">
        <v>0</v>
      </c>
      <c r="AL71" s="153">
        <v>0</v>
      </c>
      <c r="AM71" s="153">
        <v>0</v>
      </c>
      <c r="AN71" s="151">
        <v>0</v>
      </c>
      <c r="AO71" s="152">
        <v>5.334027777777778</v>
      </c>
      <c r="AP71" s="151">
        <v>73.56</v>
      </c>
      <c r="AQ71" s="152">
        <v>2.3472222222222223</v>
      </c>
      <c r="AR71" s="151">
        <v>32.369999999999997</v>
      </c>
    </row>
    <row r="72" spans="1:44">
      <c r="A72" s="150" t="str">
        <f>VLOOKUP(D72,Bonus!C:C,1,FALSE)</f>
        <v>SNA1000</v>
      </c>
      <c r="B72" s="151">
        <v>1</v>
      </c>
      <c r="C72" s="149"/>
      <c r="D72" s="149" t="s">
        <v>322</v>
      </c>
      <c r="E72" s="149"/>
      <c r="F72" s="151">
        <v>7712</v>
      </c>
      <c r="G72" s="151">
        <v>1105.47</v>
      </c>
      <c r="H72" s="151">
        <v>96.11</v>
      </c>
      <c r="I72" s="151">
        <v>7.48</v>
      </c>
      <c r="J72" s="151">
        <v>6.98</v>
      </c>
      <c r="K72" s="151">
        <v>50.22</v>
      </c>
      <c r="L72" s="153">
        <v>3.8840277777777779</v>
      </c>
      <c r="M72" s="151">
        <v>37.78</v>
      </c>
      <c r="N72" s="153">
        <v>3.0423611111111111</v>
      </c>
      <c r="O72" s="151">
        <v>29.59</v>
      </c>
      <c r="P72" s="153">
        <v>0.84166666666666667</v>
      </c>
      <c r="Q72" s="151">
        <v>8.19</v>
      </c>
      <c r="R72" s="153">
        <v>1.4083333333333334</v>
      </c>
      <c r="S72" s="151">
        <v>13.7</v>
      </c>
      <c r="T72" s="153">
        <v>1.6340277777777779</v>
      </c>
      <c r="U72" s="151">
        <v>15.89</v>
      </c>
      <c r="V72" s="153">
        <v>0</v>
      </c>
      <c r="W72" s="151">
        <v>0</v>
      </c>
      <c r="X72" s="153">
        <v>0</v>
      </c>
      <c r="Y72" s="151">
        <v>0</v>
      </c>
      <c r="Z72" s="151">
        <v>0</v>
      </c>
      <c r="AA72" s="153">
        <v>0</v>
      </c>
      <c r="AB72" s="151">
        <v>0</v>
      </c>
      <c r="AC72" s="151">
        <v>0</v>
      </c>
      <c r="AD72" s="153">
        <v>0</v>
      </c>
      <c r="AE72" s="153">
        <v>0</v>
      </c>
      <c r="AF72" s="152">
        <v>10.281944444444445</v>
      </c>
      <c r="AG72" s="152">
        <v>6.3979166666666663</v>
      </c>
      <c r="AH72" s="151">
        <v>62.22</v>
      </c>
      <c r="AI72" s="152">
        <v>6.3979166666666663</v>
      </c>
      <c r="AJ72" s="151">
        <v>62.22</v>
      </c>
      <c r="AK72" s="151">
        <v>0</v>
      </c>
      <c r="AL72" s="153">
        <v>0</v>
      </c>
      <c r="AM72" s="153">
        <v>0</v>
      </c>
      <c r="AN72" s="151">
        <v>0</v>
      </c>
      <c r="AO72" s="152">
        <v>3.2673611111111112</v>
      </c>
      <c r="AP72" s="151">
        <v>51.07</v>
      </c>
      <c r="AQ72" s="153">
        <v>4.0923611111111109</v>
      </c>
      <c r="AR72" s="151">
        <v>63.96</v>
      </c>
    </row>
    <row r="73" spans="1:44">
      <c r="A73" s="150" t="str">
        <f>VLOOKUP(D73,Bonus!C:C,1,FALSE)</f>
        <v>SNE1000</v>
      </c>
      <c r="B73" s="151">
        <v>1</v>
      </c>
      <c r="C73" s="149"/>
      <c r="D73" s="149" t="s">
        <v>324</v>
      </c>
      <c r="E73" s="149"/>
      <c r="F73" s="151">
        <v>9804</v>
      </c>
      <c r="G73" s="151">
        <v>1355.37</v>
      </c>
      <c r="H73" s="151">
        <v>131.97</v>
      </c>
      <c r="I73" s="151">
        <v>7.9</v>
      </c>
      <c r="J73" s="151">
        <v>7.23</v>
      </c>
      <c r="K73" s="151">
        <v>52.12</v>
      </c>
      <c r="L73" s="153">
        <v>5.8354166666666663</v>
      </c>
      <c r="M73" s="151">
        <v>42.68</v>
      </c>
      <c r="N73" s="153">
        <v>5.0354166666666664</v>
      </c>
      <c r="O73" s="151">
        <v>36.83</v>
      </c>
      <c r="P73" s="153">
        <v>0.8</v>
      </c>
      <c r="Q73" s="151">
        <v>5.85</v>
      </c>
      <c r="R73" s="153">
        <v>1.6180555555555556</v>
      </c>
      <c r="S73" s="151">
        <v>11.83</v>
      </c>
      <c r="T73" s="153">
        <v>3.4173611111111111</v>
      </c>
      <c r="U73" s="151">
        <v>24.99</v>
      </c>
      <c r="V73" s="153">
        <v>0</v>
      </c>
      <c r="W73" s="151">
        <v>0</v>
      </c>
      <c r="X73" s="153">
        <v>0</v>
      </c>
      <c r="Y73" s="151">
        <v>0</v>
      </c>
      <c r="Z73" s="151">
        <v>0</v>
      </c>
      <c r="AA73" s="153">
        <v>0</v>
      </c>
      <c r="AB73" s="151">
        <v>0</v>
      </c>
      <c r="AC73" s="151">
        <v>0</v>
      </c>
      <c r="AD73" s="153">
        <v>0</v>
      </c>
      <c r="AE73" s="153">
        <v>0</v>
      </c>
      <c r="AF73" s="152">
        <v>13.673611111111111</v>
      </c>
      <c r="AG73" s="152">
        <v>7.8381944444444445</v>
      </c>
      <c r="AH73" s="151">
        <v>57.32</v>
      </c>
      <c r="AI73" s="152">
        <v>7.8381944444444445</v>
      </c>
      <c r="AJ73" s="151">
        <v>57.32</v>
      </c>
      <c r="AK73" s="151">
        <v>0</v>
      </c>
      <c r="AL73" s="153">
        <v>0</v>
      </c>
      <c r="AM73" s="153">
        <v>0</v>
      </c>
      <c r="AN73" s="151">
        <v>0</v>
      </c>
      <c r="AO73" s="152">
        <v>4.5604166666666668</v>
      </c>
      <c r="AP73" s="151">
        <v>58.18</v>
      </c>
      <c r="AQ73" s="153">
        <v>5.3277777777777775</v>
      </c>
      <c r="AR73" s="151">
        <v>67.97</v>
      </c>
    </row>
    <row r="74" spans="1:44">
      <c r="A74" s="150" t="str">
        <f>VLOOKUP(D74,Bonus!C:C,1,FALSE)</f>
        <v>SOT1000</v>
      </c>
      <c r="B74" s="151">
        <v>3</v>
      </c>
      <c r="C74" s="149"/>
      <c r="D74" s="149" t="s">
        <v>168</v>
      </c>
      <c r="E74" s="149"/>
      <c r="F74" s="151">
        <v>3832</v>
      </c>
      <c r="G74" s="151">
        <v>454.23</v>
      </c>
      <c r="H74" s="151">
        <v>28.98</v>
      </c>
      <c r="I74" s="151">
        <v>8.8000000000000007</v>
      </c>
      <c r="J74" s="151">
        <v>8.44</v>
      </c>
      <c r="K74" s="151">
        <v>47.67</v>
      </c>
      <c r="L74" s="153">
        <v>2.2069444444444444</v>
      </c>
      <c r="M74" s="151">
        <v>39.72</v>
      </c>
      <c r="N74" s="153">
        <v>1.4895833333333333</v>
      </c>
      <c r="O74" s="151">
        <v>26.81</v>
      </c>
      <c r="P74" s="153">
        <v>0.71736111111111112</v>
      </c>
      <c r="Q74" s="151">
        <v>12.91</v>
      </c>
      <c r="R74" s="153">
        <v>0.60138888888888886</v>
      </c>
      <c r="S74" s="151">
        <v>10.82</v>
      </c>
      <c r="T74" s="153">
        <v>0.8881944444444444</v>
      </c>
      <c r="U74" s="151">
        <v>15.99</v>
      </c>
      <c r="V74" s="153">
        <v>0</v>
      </c>
      <c r="W74" s="151">
        <v>0</v>
      </c>
      <c r="X74" s="153">
        <v>0</v>
      </c>
      <c r="Y74" s="151">
        <v>0</v>
      </c>
      <c r="Z74" s="151">
        <v>0</v>
      </c>
      <c r="AA74" s="153">
        <v>0</v>
      </c>
      <c r="AB74" s="151">
        <v>0</v>
      </c>
      <c r="AC74" s="151">
        <v>0</v>
      </c>
      <c r="AD74" s="153">
        <v>0</v>
      </c>
      <c r="AE74" s="153">
        <v>0</v>
      </c>
      <c r="AF74" s="152">
        <v>5.5562500000000004</v>
      </c>
      <c r="AG74" s="152">
        <v>3.3493055555555555</v>
      </c>
      <c r="AH74" s="151">
        <v>60.28</v>
      </c>
      <c r="AI74" s="152">
        <v>3.3493055555555555</v>
      </c>
      <c r="AJ74" s="151">
        <v>60.28</v>
      </c>
      <c r="AK74" s="151">
        <v>0</v>
      </c>
      <c r="AL74" s="153">
        <v>0</v>
      </c>
      <c r="AM74" s="153">
        <v>0</v>
      </c>
      <c r="AN74" s="151">
        <v>0</v>
      </c>
      <c r="AO74" s="152">
        <v>1.8555555555555556</v>
      </c>
      <c r="AP74" s="151">
        <v>55.4</v>
      </c>
      <c r="AQ74" s="152">
        <v>1.4597222222222221</v>
      </c>
      <c r="AR74" s="151">
        <v>43.58</v>
      </c>
    </row>
    <row r="75" spans="1:44">
      <c r="A75" s="150" t="str">
        <f>VLOOKUP(D75,Bonus!C:C,1,FALSE)</f>
        <v>SPA1001</v>
      </c>
      <c r="B75" s="151">
        <v>2</v>
      </c>
      <c r="C75" s="149"/>
      <c r="D75" s="149" t="s">
        <v>183</v>
      </c>
      <c r="E75" s="149"/>
      <c r="F75" s="151">
        <v>9341</v>
      </c>
      <c r="G75" s="151">
        <v>1538.32</v>
      </c>
      <c r="H75" s="151">
        <v>284.45999999999998</v>
      </c>
      <c r="I75" s="151">
        <v>7.4</v>
      </c>
      <c r="J75" s="151">
        <v>6.07</v>
      </c>
      <c r="K75" s="151">
        <v>55.62</v>
      </c>
      <c r="L75" s="153">
        <v>19.091666666666665</v>
      </c>
      <c r="M75" s="151">
        <v>73.180000000000007</v>
      </c>
      <c r="N75" s="153">
        <v>18.572222222222223</v>
      </c>
      <c r="O75" s="151">
        <v>71.19</v>
      </c>
      <c r="P75" s="153">
        <v>0.51944444444444449</v>
      </c>
      <c r="Q75" s="151">
        <v>1.99</v>
      </c>
      <c r="R75" s="153">
        <v>0.88472222222222219</v>
      </c>
      <c r="S75" s="151">
        <v>3.39</v>
      </c>
      <c r="T75" s="153">
        <v>17.6875</v>
      </c>
      <c r="U75" s="151">
        <v>67.8</v>
      </c>
      <c r="V75" s="153">
        <v>0</v>
      </c>
      <c r="W75" s="151">
        <v>0</v>
      </c>
      <c r="X75" s="153">
        <v>1.6666666666666666E-2</v>
      </c>
      <c r="Y75" s="151">
        <v>0.24</v>
      </c>
      <c r="Z75" s="151">
        <v>1</v>
      </c>
      <c r="AA75" s="153">
        <v>6.9444444444444447E-4</v>
      </c>
      <c r="AB75" s="151">
        <v>0</v>
      </c>
      <c r="AC75" s="151">
        <v>0</v>
      </c>
      <c r="AD75" s="153">
        <v>2.7777777777777779E-3</v>
      </c>
      <c r="AE75" s="153">
        <v>0</v>
      </c>
      <c r="AF75" s="153">
        <v>26.088888888888889</v>
      </c>
      <c r="AG75" s="153">
        <v>6.9972222222222218</v>
      </c>
      <c r="AH75" s="151">
        <v>26.82</v>
      </c>
      <c r="AI75" s="153">
        <v>6.9972222222222218</v>
      </c>
      <c r="AJ75" s="151">
        <v>26.82</v>
      </c>
      <c r="AK75" s="151">
        <v>0</v>
      </c>
      <c r="AL75" s="153">
        <v>0</v>
      </c>
      <c r="AM75" s="153">
        <v>0</v>
      </c>
      <c r="AN75" s="151">
        <v>0</v>
      </c>
      <c r="AO75" s="153">
        <v>4.9090277777777782</v>
      </c>
      <c r="AP75" s="151">
        <v>70.16</v>
      </c>
      <c r="AQ75" s="153">
        <v>2.0680555555555555</v>
      </c>
      <c r="AR75" s="151">
        <v>29.56</v>
      </c>
    </row>
    <row r="76" spans="1:44">
      <c r="A76" s="150" t="str">
        <f>VLOOKUP(D76,Bonus!C:C,1,FALSE)</f>
        <v>SPE1003</v>
      </c>
      <c r="B76" s="151">
        <v>12</v>
      </c>
      <c r="C76" s="149"/>
      <c r="D76" s="149" t="s">
        <v>188</v>
      </c>
      <c r="E76" s="149"/>
      <c r="F76" s="151">
        <v>920</v>
      </c>
      <c r="G76" s="151">
        <v>128.21</v>
      </c>
      <c r="H76" s="151">
        <v>14.97</v>
      </c>
      <c r="I76" s="151">
        <v>7.86</v>
      </c>
      <c r="J76" s="151">
        <v>7.17</v>
      </c>
      <c r="K76" s="151">
        <v>41.95</v>
      </c>
      <c r="L76" s="153">
        <v>0.84930555555555554</v>
      </c>
      <c r="M76" s="151">
        <v>48.71</v>
      </c>
      <c r="N76" s="153">
        <v>0.625</v>
      </c>
      <c r="O76" s="151">
        <v>35.840000000000003</v>
      </c>
      <c r="P76" s="153">
        <v>0.22430555555555556</v>
      </c>
      <c r="Q76" s="151">
        <v>12.86</v>
      </c>
      <c r="R76" s="153">
        <v>0.27916666666666667</v>
      </c>
      <c r="S76" s="151">
        <v>16.010000000000002</v>
      </c>
      <c r="T76" s="153">
        <v>0.34583333333333333</v>
      </c>
      <c r="U76" s="151">
        <v>19.829999999999998</v>
      </c>
      <c r="V76" s="153">
        <v>9.0277777777777769E-3</v>
      </c>
      <c r="W76" s="151">
        <v>1.01</v>
      </c>
      <c r="X76" s="153">
        <v>8.3333333333333332E-3</v>
      </c>
      <c r="Y76" s="151">
        <v>0.93</v>
      </c>
      <c r="Z76" s="151">
        <v>3</v>
      </c>
      <c r="AA76" s="153">
        <v>0</v>
      </c>
      <c r="AB76" s="151">
        <v>0</v>
      </c>
      <c r="AC76" s="151">
        <v>0</v>
      </c>
      <c r="AD76" s="153">
        <v>3.472222222222222E-3</v>
      </c>
      <c r="AE76" s="153">
        <v>0</v>
      </c>
      <c r="AF76" s="152">
        <v>1.7437499999999999</v>
      </c>
      <c r="AG76" s="152">
        <v>0.89444444444444449</v>
      </c>
      <c r="AH76" s="151">
        <v>51.29</v>
      </c>
      <c r="AI76" s="152">
        <v>0.91388888888888886</v>
      </c>
      <c r="AJ76" s="151">
        <v>52.41</v>
      </c>
      <c r="AK76" s="151">
        <v>0</v>
      </c>
      <c r="AL76" s="153">
        <v>0</v>
      </c>
      <c r="AM76" s="153">
        <v>0</v>
      </c>
      <c r="AN76" s="151">
        <v>0</v>
      </c>
      <c r="AO76" s="152">
        <v>0.43055555555555558</v>
      </c>
      <c r="AP76" s="151">
        <v>48.14</v>
      </c>
      <c r="AQ76" s="152">
        <v>0.31319444444444444</v>
      </c>
      <c r="AR76" s="151">
        <v>35.020000000000003</v>
      </c>
    </row>
    <row r="77" spans="1:44">
      <c r="A77" s="150" t="e">
        <f>VLOOKUP(D77,Bonus!C:C,1,FALSE)</f>
        <v>#N/A</v>
      </c>
      <c r="B77" s="151">
        <v>1</v>
      </c>
      <c r="C77" s="149"/>
      <c r="D77" s="149" t="s">
        <v>88</v>
      </c>
      <c r="E77" s="149"/>
      <c r="F77" s="151">
        <v>5155</v>
      </c>
      <c r="G77" s="151">
        <v>640.12</v>
      </c>
      <c r="H77" s="151">
        <v>13.12</v>
      </c>
      <c r="I77" s="151">
        <v>8.17</v>
      </c>
      <c r="J77" s="151">
        <v>8.0500000000000007</v>
      </c>
      <c r="K77" s="151">
        <v>57.5</v>
      </c>
      <c r="L77" s="153">
        <v>0.72152777777777777</v>
      </c>
      <c r="M77" s="151">
        <v>16.190000000000001</v>
      </c>
      <c r="N77" s="153">
        <v>0.50972222222222219</v>
      </c>
      <c r="O77" s="151">
        <v>11.44</v>
      </c>
      <c r="P77" s="153">
        <v>0.21180555555555555</v>
      </c>
      <c r="Q77" s="151">
        <v>4.75</v>
      </c>
      <c r="R77" s="153">
        <v>0.2638888888888889</v>
      </c>
      <c r="S77" s="151">
        <v>5.92</v>
      </c>
      <c r="T77" s="153">
        <v>0.24583333333333332</v>
      </c>
      <c r="U77" s="151">
        <v>5.52</v>
      </c>
      <c r="V77" s="153">
        <v>0</v>
      </c>
      <c r="W77" s="151">
        <v>0</v>
      </c>
      <c r="X77" s="153">
        <v>4.8611111111111112E-3</v>
      </c>
      <c r="Y77" s="151">
        <v>0.13</v>
      </c>
      <c r="Z77" s="151">
        <v>0</v>
      </c>
      <c r="AA77" s="153">
        <v>0</v>
      </c>
      <c r="AB77" s="151">
        <v>0</v>
      </c>
      <c r="AC77" s="151">
        <v>0</v>
      </c>
      <c r="AD77" s="153">
        <v>6.9444444444444447E-4</v>
      </c>
      <c r="AE77" s="153">
        <v>0</v>
      </c>
      <c r="AF77" s="152">
        <v>4.4569444444444448</v>
      </c>
      <c r="AG77" s="152">
        <v>3.7354166666666666</v>
      </c>
      <c r="AH77" s="151">
        <v>83.81</v>
      </c>
      <c r="AI77" s="152">
        <v>3.7354166666666666</v>
      </c>
      <c r="AJ77" s="151">
        <v>83.81</v>
      </c>
      <c r="AK77" s="151">
        <v>0</v>
      </c>
      <c r="AL77" s="153">
        <v>0</v>
      </c>
      <c r="AM77" s="153">
        <v>0</v>
      </c>
      <c r="AN77" s="151">
        <v>0</v>
      </c>
      <c r="AO77" s="152">
        <v>2.6090277777777779</v>
      </c>
      <c r="AP77" s="151">
        <v>69.849999999999994</v>
      </c>
      <c r="AQ77" s="153">
        <v>1.7958333333333334</v>
      </c>
      <c r="AR77" s="151">
        <v>48.08</v>
      </c>
    </row>
    <row r="78" spans="1:44">
      <c r="A78" s="150" t="str">
        <f>VLOOKUP(D78,Bonus!C:C,1,FALSE)</f>
        <v>TAT1002</v>
      </c>
      <c r="B78" s="151">
        <v>1</v>
      </c>
      <c r="C78" s="149"/>
      <c r="D78" s="149" t="s">
        <v>331</v>
      </c>
      <c r="E78" s="149"/>
      <c r="F78" s="151">
        <v>14131</v>
      </c>
      <c r="G78" s="151">
        <v>1528.61</v>
      </c>
      <c r="H78" s="151">
        <v>10.96</v>
      </c>
      <c r="I78" s="151">
        <v>9.27</v>
      </c>
      <c r="J78" s="151">
        <v>9.24</v>
      </c>
      <c r="K78" s="151">
        <v>62.63</v>
      </c>
      <c r="L78" s="153">
        <v>0.61736111111111114</v>
      </c>
      <c r="M78" s="151">
        <v>6.16</v>
      </c>
      <c r="N78" s="153">
        <v>0.22430555555555556</v>
      </c>
      <c r="O78" s="151">
        <v>2.2400000000000002</v>
      </c>
      <c r="P78" s="153">
        <v>0.39305555555555555</v>
      </c>
      <c r="Q78" s="151">
        <v>3.92</v>
      </c>
      <c r="R78" s="153">
        <v>0.16180555555555556</v>
      </c>
      <c r="S78" s="151">
        <v>1.62</v>
      </c>
      <c r="T78" s="153">
        <v>6.25E-2</v>
      </c>
      <c r="U78" s="151">
        <v>0.62</v>
      </c>
      <c r="V78" s="153">
        <v>0</v>
      </c>
      <c r="W78" s="151">
        <v>0</v>
      </c>
      <c r="X78" s="153">
        <v>2.5694444444444443E-2</v>
      </c>
      <c r="Y78" s="151">
        <v>0.27</v>
      </c>
      <c r="Z78" s="151">
        <v>1</v>
      </c>
      <c r="AA78" s="153">
        <v>0</v>
      </c>
      <c r="AB78" s="151">
        <v>0</v>
      </c>
      <c r="AC78" s="151">
        <v>0</v>
      </c>
      <c r="AD78" s="153">
        <v>4.1666666666666666E-3</v>
      </c>
      <c r="AE78" s="153">
        <v>0</v>
      </c>
      <c r="AF78" s="152">
        <v>10.018750000000001</v>
      </c>
      <c r="AG78" s="152">
        <v>9.4013888888888886</v>
      </c>
      <c r="AH78" s="151">
        <v>93.84</v>
      </c>
      <c r="AI78" s="152">
        <v>9.4013888888888886</v>
      </c>
      <c r="AJ78" s="151">
        <v>93.84</v>
      </c>
      <c r="AK78" s="151">
        <v>0</v>
      </c>
      <c r="AL78" s="153">
        <v>0</v>
      </c>
      <c r="AM78" s="153">
        <v>0</v>
      </c>
      <c r="AN78" s="151">
        <v>0</v>
      </c>
      <c r="AO78" s="152">
        <v>7.4798611111111111</v>
      </c>
      <c r="AP78" s="151">
        <v>79.56</v>
      </c>
      <c r="AQ78" s="152">
        <v>4.0152777777777775</v>
      </c>
      <c r="AR78" s="151">
        <v>42.71</v>
      </c>
    </row>
    <row r="79" spans="1:44">
      <c r="A79" s="150" t="str">
        <f>VLOOKUP(D79,Bonus!C:C,1,FALSE)</f>
        <v>TRI1000</v>
      </c>
      <c r="B79" s="151">
        <v>4</v>
      </c>
      <c r="C79" s="149"/>
      <c r="D79" s="149" t="s">
        <v>337</v>
      </c>
      <c r="E79" s="149"/>
      <c r="F79" s="151">
        <v>2934</v>
      </c>
      <c r="G79" s="151">
        <v>352.47</v>
      </c>
      <c r="H79" s="151">
        <v>26.49</v>
      </c>
      <c r="I79" s="151">
        <v>8.67</v>
      </c>
      <c r="J79" s="151">
        <v>8.32</v>
      </c>
      <c r="K79" s="151">
        <v>42.11</v>
      </c>
      <c r="L79" s="153">
        <v>1.5666666666666667</v>
      </c>
      <c r="M79" s="151">
        <v>35.049999999999997</v>
      </c>
      <c r="N79" s="153">
        <v>0.86527777777777781</v>
      </c>
      <c r="O79" s="151">
        <v>19.36</v>
      </c>
      <c r="P79" s="153">
        <v>0.70138888888888884</v>
      </c>
      <c r="Q79" s="151">
        <v>15.69</v>
      </c>
      <c r="R79" s="153">
        <v>0.23333333333333334</v>
      </c>
      <c r="S79" s="151">
        <v>5.22</v>
      </c>
      <c r="T79" s="153">
        <v>0.63194444444444442</v>
      </c>
      <c r="U79" s="151">
        <v>14.14</v>
      </c>
      <c r="V79" s="153">
        <v>0</v>
      </c>
      <c r="W79" s="151">
        <v>0</v>
      </c>
      <c r="X79" s="153">
        <v>0</v>
      </c>
      <c r="Y79" s="151">
        <v>0</v>
      </c>
      <c r="Z79" s="151">
        <v>0</v>
      </c>
      <c r="AA79" s="153">
        <v>0</v>
      </c>
      <c r="AB79" s="151">
        <v>0</v>
      </c>
      <c r="AC79" s="151">
        <v>0</v>
      </c>
      <c r="AD79" s="153">
        <v>0</v>
      </c>
      <c r="AE79" s="153">
        <v>0</v>
      </c>
      <c r="AF79" s="152">
        <v>4.4694444444444441</v>
      </c>
      <c r="AG79" s="152">
        <v>2.9027777777777777</v>
      </c>
      <c r="AH79" s="151">
        <v>64.95</v>
      </c>
      <c r="AI79" s="152">
        <v>2.9027777777777777</v>
      </c>
      <c r="AJ79" s="151">
        <v>64.95</v>
      </c>
      <c r="AK79" s="151">
        <v>0</v>
      </c>
      <c r="AL79" s="153">
        <v>0</v>
      </c>
      <c r="AM79" s="153">
        <v>0</v>
      </c>
      <c r="AN79" s="151">
        <v>0</v>
      </c>
      <c r="AO79" s="152">
        <v>1.3840277777777779</v>
      </c>
      <c r="AP79" s="151">
        <v>47.68</v>
      </c>
      <c r="AQ79" s="153">
        <v>0.71736111111111112</v>
      </c>
      <c r="AR79" s="151">
        <v>24.71</v>
      </c>
    </row>
    <row r="80" spans="1:44">
      <c r="A80" s="150" t="str">
        <f>VLOOKUP(D80,Bonus!C:C,1,FALSE)</f>
        <v>TRO1000</v>
      </c>
      <c r="B80" s="151">
        <v>1</v>
      </c>
      <c r="C80" s="149"/>
      <c r="D80" s="149" t="s">
        <v>339</v>
      </c>
      <c r="E80" s="149"/>
      <c r="F80" s="151">
        <v>12568</v>
      </c>
      <c r="G80" s="151">
        <v>2224.9899999999998</v>
      </c>
      <c r="H80" s="151">
        <v>18.36</v>
      </c>
      <c r="I80" s="151">
        <v>5.68</v>
      </c>
      <c r="J80" s="151">
        <v>5.65</v>
      </c>
      <c r="K80" s="151">
        <v>60.68</v>
      </c>
      <c r="L80" s="153">
        <v>1.2958333333333334</v>
      </c>
      <c r="M80" s="151">
        <v>13.05</v>
      </c>
      <c r="N80" s="153">
        <v>0.875</v>
      </c>
      <c r="O80" s="151">
        <v>8.81</v>
      </c>
      <c r="P80" s="153">
        <v>0.42083333333333334</v>
      </c>
      <c r="Q80" s="151">
        <v>4.24</v>
      </c>
      <c r="R80" s="153">
        <v>0.55347222222222225</v>
      </c>
      <c r="S80" s="151">
        <v>5.58</v>
      </c>
      <c r="T80" s="153">
        <v>0.3215277777777778</v>
      </c>
      <c r="U80" s="151">
        <v>3.24</v>
      </c>
      <c r="V80" s="153">
        <v>0</v>
      </c>
      <c r="W80" s="151">
        <v>0</v>
      </c>
      <c r="X80" s="153">
        <v>9.0277777777777769E-3</v>
      </c>
      <c r="Y80" s="151">
        <v>0.1</v>
      </c>
      <c r="Z80" s="151">
        <v>0</v>
      </c>
      <c r="AA80" s="153">
        <v>0</v>
      </c>
      <c r="AB80" s="151">
        <v>0</v>
      </c>
      <c r="AC80" s="151">
        <v>0</v>
      </c>
      <c r="AD80" s="153">
        <v>6.9444444444444447E-4</v>
      </c>
      <c r="AE80" s="153">
        <v>0</v>
      </c>
      <c r="AF80" s="152">
        <v>9.9263888888888889</v>
      </c>
      <c r="AG80" s="152">
        <v>8.6305555555555564</v>
      </c>
      <c r="AH80" s="151">
        <v>86.95</v>
      </c>
      <c r="AI80" s="152">
        <v>8.6305555555555564</v>
      </c>
      <c r="AJ80" s="151">
        <v>86.95</v>
      </c>
      <c r="AK80" s="151">
        <v>0</v>
      </c>
      <c r="AL80" s="153">
        <v>0</v>
      </c>
      <c r="AM80" s="153">
        <v>0</v>
      </c>
      <c r="AN80" s="151">
        <v>0</v>
      </c>
      <c r="AO80" s="152">
        <v>5.0236111111111112</v>
      </c>
      <c r="AP80" s="151">
        <v>58.21</v>
      </c>
      <c r="AQ80" s="153">
        <v>0.16527777777777777</v>
      </c>
      <c r="AR80" s="151">
        <v>1.92</v>
      </c>
    </row>
    <row r="81" spans="1:44">
      <c r="A81" s="150" t="str">
        <f>VLOOKUP(D81,Bonus!C:C,1,FALSE)</f>
        <v>VAN1000</v>
      </c>
      <c r="B81" s="151">
        <v>4</v>
      </c>
      <c r="C81" s="149"/>
      <c r="D81" s="149" t="s">
        <v>42</v>
      </c>
      <c r="E81" s="149"/>
      <c r="F81" s="151">
        <v>2958</v>
      </c>
      <c r="G81" s="151">
        <v>382.35</v>
      </c>
      <c r="H81" s="151">
        <v>28.49</v>
      </c>
      <c r="I81" s="151">
        <v>8.15</v>
      </c>
      <c r="J81" s="151">
        <v>7.74</v>
      </c>
      <c r="K81" s="151">
        <v>45.61</v>
      </c>
      <c r="L81" s="153">
        <v>1.4972222222222222</v>
      </c>
      <c r="M81" s="151">
        <v>35.65</v>
      </c>
      <c r="N81" s="153">
        <v>0.90486111111111112</v>
      </c>
      <c r="O81" s="151">
        <v>21.55</v>
      </c>
      <c r="P81" s="153">
        <v>0.59236111111111112</v>
      </c>
      <c r="Q81" s="151">
        <v>14.11</v>
      </c>
      <c r="R81" s="153">
        <v>0.34305555555555556</v>
      </c>
      <c r="S81" s="151">
        <v>8.17</v>
      </c>
      <c r="T81" s="153">
        <v>0.56180555555555556</v>
      </c>
      <c r="U81" s="151">
        <v>13.38</v>
      </c>
      <c r="V81" s="153">
        <v>0</v>
      </c>
      <c r="W81" s="151">
        <v>0</v>
      </c>
      <c r="X81" s="153">
        <v>0</v>
      </c>
      <c r="Y81" s="151">
        <v>0</v>
      </c>
      <c r="Z81" s="151">
        <v>0</v>
      </c>
      <c r="AA81" s="153">
        <v>0</v>
      </c>
      <c r="AB81" s="151">
        <v>0</v>
      </c>
      <c r="AC81" s="151">
        <v>0</v>
      </c>
      <c r="AD81" s="153">
        <v>0</v>
      </c>
      <c r="AE81" s="153">
        <v>0</v>
      </c>
      <c r="AF81" s="152">
        <v>4.1993055555555552</v>
      </c>
      <c r="AG81" s="152">
        <v>2.7020833333333334</v>
      </c>
      <c r="AH81" s="151">
        <v>64.349999999999994</v>
      </c>
      <c r="AI81" s="152">
        <v>2.7020833333333334</v>
      </c>
      <c r="AJ81" s="151">
        <v>64.349999999999994</v>
      </c>
      <c r="AK81" s="151">
        <v>0</v>
      </c>
      <c r="AL81" s="153">
        <v>0</v>
      </c>
      <c r="AM81" s="153">
        <v>0</v>
      </c>
      <c r="AN81" s="151">
        <v>0</v>
      </c>
      <c r="AO81" s="153">
        <v>1.4437500000000001</v>
      </c>
      <c r="AP81" s="151">
        <v>53.43</v>
      </c>
      <c r="AQ81" s="153">
        <v>0.81111111111111112</v>
      </c>
      <c r="AR81" s="151">
        <v>30.02</v>
      </c>
    </row>
    <row r="82" spans="1:44">
      <c r="A82" s="150" t="str">
        <f>VLOOKUP(D82,Bonus!C:C,1,FALSE)</f>
        <v>WAL1014</v>
      </c>
      <c r="B82" s="151">
        <v>1</v>
      </c>
      <c r="C82" s="149"/>
      <c r="D82" s="149" t="s">
        <v>249</v>
      </c>
      <c r="E82" s="149"/>
      <c r="F82" s="151">
        <v>10056</v>
      </c>
      <c r="G82" s="151">
        <v>1390.11</v>
      </c>
      <c r="H82" s="151">
        <v>13.24</v>
      </c>
      <c r="I82" s="151">
        <v>7.24</v>
      </c>
      <c r="J82" s="151">
        <v>7.23</v>
      </c>
      <c r="K82" s="151">
        <v>53.3</v>
      </c>
      <c r="L82" s="153">
        <v>0.74513888888888891</v>
      </c>
      <c r="M82" s="151">
        <v>8.66</v>
      </c>
      <c r="N82" s="153">
        <v>6.25E-2</v>
      </c>
      <c r="O82" s="151">
        <v>0.73</v>
      </c>
      <c r="P82" s="153">
        <v>0.68263888888888891</v>
      </c>
      <c r="Q82" s="151">
        <v>7.93</v>
      </c>
      <c r="R82" s="153">
        <v>6.25E-2</v>
      </c>
      <c r="S82" s="151">
        <v>0.73</v>
      </c>
      <c r="T82" s="153">
        <v>0</v>
      </c>
      <c r="U82" s="151">
        <v>0</v>
      </c>
      <c r="V82" s="153">
        <v>0</v>
      </c>
      <c r="W82" s="151">
        <v>0</v>
      </c>
      <c r="X82" s="153">
        <v>0</v>
      </c>
      <c r="Y82" s="151">
        <v>0</v>
      </c>
      <c r="Z82" s="151">
        <v>0</v>
      </c>
      <c r="AA82" s="153">
        <v>0</v>
      </c>
      <c r="AB82" s="151">
        <v>0</v>
      </c>
      <c r="AC82" s="151">
        <v>0</v>
      </c>
      <c r="AD82" s="153">
        <v>0</v>
      </c>
      <c r="AE82" s="153">
        <v>0</v>
      </c>
      <c r="AF82" s="152">
        <v>8.6069444444444443</v>
      </c>
      <c r="AG82" s="152">
        <v>7.8618055555555557</v>
      </c>
      <c r="AH82" s="151">
        <v>91.34</v>
      </c>
      <c r="AI82" s="152">
        <v>7.8618055555555557</v>
      </c>
      <c r="AJ82" s="151">
        <v>91.34</v>
      </c>
      <c r="AK82" s="151">
        <v>0</v>
      </c>
      <c r="AL82" s="153">
        <v>0</v>
      </c>
      <c r="AM82" s="153">
        <v>0</v>
      </c>
      <c r="AN82" s="151">
        <v>0</v>
      </c>
      <c r="AO82" s="152">
        <v>5.2138888888888886</v>
      </c>
      <c r="AP82" s="151">
        <v>66.319999999999993</v>
      </c>
      <c r="AQ82" s="153">
        <v>3.4833333333333334</v>
      </c>
      <c r="AR82" s="151">
        <v>44.31</v>
      </c>
    </row>
    <row r="83" spans="1:44">
      <c r="A83" s="150" t="str">
        <f>VLOOKUP(D83,Bonus!C:C,1,FALSE)</f>
        <v>WAT1002</v>
      </c>
      <c r="B83" s="151">
        <v>2</v>
      </c>
      <c r="C83" s="149"/>
      <c r="D83" s="149" t="s">
        <v>345</v>
      </c>
      <c r="E83" s="149"/>
      <c r="F83" s="151">
        <v>12347</v>
      </c>
      <c r="G83" s="151">
        <v>1657.35</v>
      </c>
      <c r="H83" s="151">
        <v>32.729999999999997</v>
      </c>
      <c r="I83" s="151">
        <v>7.53</v>
      </c>
      <c r="J83" s="151">
        <v>7.45</v>
      </c>
      <c r="K83" s="151">
        <v>57.2</v>
      </c>
      <c r="L83" s="153">
        <v>1.7611111111111111</v>
      </c>
      <c r="M83" s="151">
        <v>16.38</v>
      </c>
      <c r="N83" s="153">
        <v>0.98263888888888884</v>
      </c>
      <c r="O83" s="151">
        <v>9.14</v>
      </c>
      <c r="P83" s="153">
        <v>0.77847222222222223</v>
      </c>
      <c r="Q83" s="151">
        <v>7.24</v>
      </c>
      <c r="R83" s="153">
        <v>0.77361111111111114</v>
      </c>
      <c r="S83" s="151">
        <v>7.19</v>
      </c>
      <c r="T83" s="153">
        <v>0.20902777777777778</v>
      </c>
      <c r="U83" s="151">
        <v>1.94</v>
      </c>
      <c r="V83" s="153">
        <v>0</v>
      </c>
      <c r="W83" s="151">
        <v>0</v>
      </c>
      <c r="X83" s="153">
        <v>2.0833333333333333E-3</v>
      </c>
      <c r="Y83" s="151">
        <v>0.02</v>
      </c>
      <c r="Z83" s="151">
        <v>0</v>
      </c>
      <c r="AA83" s="153">
        <v>0</v>
      </c>
      <c r="AB83" s="151">
        <v>0</v>
      </c>
      <c r="AC83" s="151">
        <v>0</v>
      </c>
      <c r="AD83" s="153">
        <v>0</v>
      </c>
      <c r="AE83" s="153">
        <v>0</v>
      </c>
      <c r="AF83" s="152">
        <v>10.754861111111111</v>
      </c>
      <c r="AG83" s="152">
        <v>8.9937500000000004</v>
      </c>
      <c r="AH83" s="151">
        <v>83.62</v>
      </c>
      <c r="AI83" s="152">
        <v>8.9937500000000004</v>
      </c>
      <c r="AJ83" s="151">
        <v>83.62</v>
      </c>
      <c r="AK83" s="151">
        <v>0</v>
      </c>
      <c r="AL83" s="153">
        <v>0</v>
      </c>
      <c r="AM83" s="153">
        <v>0</v>
      </c>
      <c r="AN83" s="151">
        <v>0</v>
      </c>
      <c r="AO83" s="152">
        <v>6.040972222222222</v>
      </c>
      <c r="AP83" s="151">
        <v>67.17</v>
      </c>
      <c r="AQ83" s="153">
        <v>6.7347222222222225</v>
      </c>
      <c r="AR83" s="151">
        <v>74.88</v>
      </c>
    </row>
    <row r="84" spans="1:44">
      <c r="A84" s="150" t="str">
        <f>VLOOKUP(D84,Bonus!C:C,1,FALSE)</f>
        <v>WOO1006</v>
      </c>
      <c r="B84" s="151">
        <v>1</v>
      </c>
      <c r="C84" s="149"/>
      <c r="D84" s="149" t="s">
        <v>194</v>
      </c>
      <c r="E84" s="149"/>
      <c r="F84" s="151">
        <v>8655</v>
      </c>
      <c r="G84" s="151">
        <v>1194.6199999999999</v>
      </c>
      <c r="H84" s="151">
        <v>15.37</v>
      </c>
      <c r="I84" s="151">
        <v>7.27</v>
      </c>
      <c r="J84" s="151">
        <v>7.24</v>
      </c>
      <c r="K84" s="151">
        <v>52.72</v>
      </c>
      <c r="L84" s="153">
        <v>0.91874999999999996</v>
      </c>
      <c r="M84" s="151">
        <v>11.84</v>
      </c>
      <c r="N84" s="153">
        <v>0.27569444444444446</v>
      </c>
      <c r="O84" s="151">
        <v>3.55</v>
      </c>
      <c r="P84" s="153">
        <v>0.6430555555555556</v>
      </c>
      <c r="Q84" s="151">
        <v>8.2899999999999991</v>
      </c>
      <c r="R84" s="153">
        <v>0.27569444444444446</v>
      </c>
      <c r="S84" s="151">
        <v>3.55</v>
      </c>
      <c r="T84" s="153">
        <v>0</v>
      </c>
      <c r="U84" s="151">
        <v>0</v>
      </c>
      <c r="V84" s="153">
        <v>0</v>
      </c>
      <c r="W84" s="151">
        <v>0</v>
      </c>
      <c r="X84" s="153">
        <v>0</v>
      </c>
      <c r="Y84" s="151">
        <v>0</v>
      </c>
      <c r="Z84" s="151">
        <v>0</v>
      </c>
      <c r="AA84" s="153">
        <v>0</v>
      </c>
      <c r="AB84" s="151">
        <v>0</v>
      </c>
      <c r="AC84" s="151">
        <v>0</v>
      </c>
      <c r="AD84" s="153">
        <v>0</v>
      </c>
      <c r="AE84" s="153">
        <v>0</v>
      </c>
      <c r="AF84" s="152">
        <v>7.7590277777777779</v>
      </c>
      <c r="AG84" s="152">
        <v>6.8402777777777777</v>
      </c>
      <c r="AH84" s="151">
        <v>88.16</v>
      </c>
      <c r="AI84" s="152">
        <v>6.8402777777777777</v>
      </c>
      <c r="AJ84" s="151">
        <v>88.16</v>
      </c>
      <c r="AK84" s="151">
        <v>0</v>
      </c>
      <c r="AL84" s="153">
        <v>0</v>
      </c>
      <c r="AM84" s="153">
        <v>0</v>
      </c>
      <c r="AN84" s="151">
        <v>0</v>
      </c>
      <c r="AO84" s="152">
        <v>4.2006944444444443</v>
      </c>
      <c r="AP84" s="151">
        <v>61.41</v>
      </c>
      <c r="AQ84" s="153">
        <v>3.8048611111111112</v>
      </c>
      <c r="AR84" s="151">
        <v>55.62</v>
      </c>
    </row>
    <row r="85" spans="1:44">
      <c r="A85" s="150" t="e">
        <f>VLOOKUP(D85,Bonus!C:C,1,FALSE)</f>
        <v>#N/A</v>
      </c>
      <c r="B85" s="151">
        <v>1</v>
      </c>
      <c r="C85" s="149"/>
      <c r="D85" s="149" t="s">
        <v>276</v>
      </c>
      <c r="E85" s="149"/>
      <c r="F85" s="151">
        <v>36</v>
      </c>
      <c r="G85" s="151">
        <v>6.87</v>
      </c>
      <c r="H85" s="151">
        <v>1.25</v>
      </c>
      <c r="I85" s="151">
        <v>5.78</v>
      </c>
      <c r="J85" s="151">
        <v>5.24</v>
      </c>
      <c r="K85" s="151">
        <v>19.29</v>
      </c>
      <c r="L85" s="153">
        <v>9.7222222222222224E-2</v>
      </c>
      <c r="M85" s="151">
        <v>55.56</v>
      </c>
      <c r="N85" s="153">
        <v>0.05</v>
      </c>
      <c r="O85" s="151">
        <v>28.57</v>
      </c>
      <c r="P85" s="153">
        <v>4.7222222222222221E-2</v>
      </c>
      <c r="Q85" s="151">
        <v>26.98</v>
      </c>
      <c r="R85" s="153">
        <v>1.1805555555555555E-2</v>
      </c>
      <c r="S85" s="151">
        <v>6.75</v>
      </c>
      <c r="T85" s="153">
        <v>3.8194444444444448E-2</v>
      </c>
      <c r="U85" s="151">
        <v>21.83</v>
      </c>
      <c r="V85" s="153">
        <v>0</v>
      </c>
      <c r="W85" s="151">
        <v>0</v>
      </c>
      <c r="X85" s="153">
        <v>0</v>
      </c>
      <c r="Y85" s="151">
        <v>0</v>
      </c>
      <c r="Z85" s="151">
        <v>0</v>
      </c>
      <c r="AA85" s="153">
        <v>0</v>
      </c>
      <c r="AB85" s="151">
        <v>0</v>
      </c>
      <c r="AC85" s="151">
        <v>0</v>
      </c>
      <c r="AD85" s="153">
        <v>0</v>
      </c>
      <c r="AE85" s="153">
        <v>0</v>
      </c>
      <c r="AF85" s="152">
        <v>0.17499999999999999</v>
      </c>
      <c r="AG85" s="152">
        <v>7.7777777777777779E-2</v>
      </c>
      <c r="AH85" s="151">
        <v>44.44</v>
      </c>
      <c r="AI85" s="152">
        <v>7.7777777777777779E-2</v>
      </c>
      <c r="AJ85" s="151">
        <v>44.44</v>
      </c>
      <c r="AK85" s="151">
        <v>0</v>
      </c>
      <c r="AL85" s="153">
        <v>0</v>
      </c>
      <c r="AM85" s="153">
        <v>0</v>
      </c>
      <c r="AN85" s="151">
        <v>0</v>
      </c>
      <c r="AO85" s="153">
        <v>7.6388888888888886E-3</v>
      </c>
      <c r="AP85" s="151">
        <v>9.82</v>
      </c>
      <c r="AQ85" s="153">
        <v>0</v>
      </c>
      <c r="AR85" s="151">
        <v>0</v>
      </c>
    </row>
    <row r="86" spans="1:44">
      <c r="A86" s="150" t="str">
        <f>VLOOKUP(D86,Bonus!C:C,1,FALSE)</f>
        <v>WRI1000</v>
      </c>
      <c r="B86" s="151">
        <v>1</v>
      </c>
      <c r="C86" s="149"/>
      <c r="D86" s="149" t="s">
        <v>354</v>
      </c>
      <c r="E86" s="149"/>
      <c r="F86" s="151">
        <v>10166</v>
      </c>
      <c r="G86" s="151">
        <v>1437.11</v>
      </c>
      <c r="H86" s="151">
        <v>13.73</v>
      </c>
      <c r="I86" s="151">
        <v>7.07</v>
      </c>
      <c r="J86" s="151">
        <v>7.07</v>
      </c>
      <c r="K86" s="151">
        <v>60.71</v>
      </c>
      <c r="L86" s="153">
        <v>0.66736111111111107</v>
      </c>
      <c r="M86" s="151">
        <v>8.73</v>
      </c>
      <c r="N86" s="153">
        <v>0</v>
      </c>
      <c r="O86" s="151">
        <v>0</v>
      </c>
      <c r="P86" s="153">
        <v>0.66736111111111107</v>
      </c>
      <c r="Q86" s="151">
        <v>8.73</v>
      </c>
      <c r="R86" s="153">
        <v>0</v>
      </c>
      <c r="S86" s="151">
        <v>0</v>
      </c>
      <c r="T86" s="153">
        <v>0</v>
      </c>
      <c r="U86" s="151">
        <v>0</v>
      </c>
      <c r="V86" s="153">
        <v>0</v>
      </c>
      <c r="W86" s="151">
        <v>0</v>
      </c>
      <c r="X86" s="153">
        <v>2.1527777777777778E-2</v>
      </c>
      <c r="Y86" s="151">
        <v>0.31</v>
      </c>
      <c r="Z86" s="151">
        <v>2</v>
      </c>
      <c r="AA86" s="153">
        <v>0</v>
      </c>
      <c r="AB86" s="151">
        <v>0</v>
      </c>
      <c r="AC86" s="151">
        <v>0</v>
      </c>
      <c r="AD86" s="153">
        <v>1.1805555555555555E-2</v>
      </c>
      <c r="AE86" s="153">
        <v>0</v>
      </c>
      <c r="AF86" s="152">
        <v>7.6444444444444448</v>
      </c>
      <c r="AG86" s="152">
        <v>6.9770833333333337</v>
      </c>
      <c r="AH86" s="151">
        <v>91.27</v>
      </c>
      <c r="AI86" s="152">
        <v>6.9770833333333337</v>
      </c>
      <c r="AJ86" s="151">
        <v>91.27</v>
      </c>
      <c r="AK86" s="151">
        <v>0</v>
      </c>
      <c r="AL86" s="153">
        <v>0</v>
      </c>
      <c r="AM86" s="153">
        <v>0</v>
      </c>
      <c r="AN86" s="151">
        <v>0</v>
      </c>
      <c r="AO86" s="152">
        <v>5.3145833333333332</v>
      </c>
      <c r="AP86" s="151">
        <v>76.17</v>
      </c>
      <c r="AQ86" s="152">
        <v>2.1243055555555554</v>
      </c>
      <c r="AR86" s="151">
        <v>30.45</v>
      </c>
    </row>
    <row r="87" spans="1:44">
      <c r="A87" s="150" t="e">
        <f>VLOOKUP(D87,Bonus!C:C,1,FALSE)</f>
        <v>#N/A</v>
      </c>
      <c r="B87" s="151">
        <v>10</v>
      </c>
      <c r="C87" s="149"/>
      <c r="D87" s="149" t="s">
        <v>404</v>
      </c>
      <c r="E87" s="149"/>
      <c r="F87" s="151">
        <v>424</v>
      </c>
      <c r="G87" s="151">
        <v>54.24</v>
      </c>
      <c r="H87" s="151">
        <v>5.0999999999999996</v>
      </c>
      <c r="I87" s="151">
        <v>8.19</v>
      </c>
      <c r="J87" s="151">
        <v>7.82</v>
      </c>
      <c r="K87" s="151">
        <v>38.659999999999997</v>
      </c>
      <c r="L87" s="153">
        <v>0.34583333333333333</v>
      </c>
      <c r="M87" s="151">
        <v>43.23</v>
      </c>
      <c r="N87" s="153">
        <v>0.17916666666666667</v>
      </c>
      <c r="O87" s="151">
        <v>22.4</v>
      </c>
      <c r="P87" s="153">
        <v>0.16666666666666666</v>
      </c>
      <c r="Q87" s="151">
        <v>20.83</v>
      </c>
      <c r="R87" s="153">
        <v>1.0416666666666666E-2</v>
      </c>
      <c r="S87" s="151">
        <v>1.3</v>
      </c>
      <c r="T87" s="153">
        <v>0.16875000000000001</v>
      </c>
      <c r="U87" s="151">
        <v>21.09</v>
      </c>
      <c r="V87" s="153">
        <v>0</v>
      </c>
      <c r="W87" s="151">
        <v>0</v>
      </c>
      <c r="X87" s="153">
        <v>6.9444444444444441E-3</v>
      </c>
      <c r="Y87" s="151">
        <v>1.53</v>
      </c>
      <c r="Z87" s="151">
        <v>5</v>
      </c>
      <c r="AA87" s="153">
        <v>0</v>
      </c>
      <c r="AB87" s="151">
        <v>0</v>
      </c>
      <c r="AC87" s="151">
        <v>0</v>
      </c>
      <c r="AD87" s="153">
        <v>2.0833333333333333E-3</v>
      </c>
      <c r="AE87" s="153">
        <v>0</v>
      </c>
      <c r="AF87" s="152">
        <v>0.8</v>
      </c>
      <c r="AG87" s="152">
        <v>0.45416666666666666</v>
      </c>
      <c r="AH87" s="151">
        <v>56.77</v>
      </c>
      <c r="AI87" s="152">
        <v>0.45694444444444443</v>
      </c>
      <c r="AJ87" s="151">
        <v>57.12</v>
      </c>
      <c r="AK87" s="151">
        <v>0</v>
      </c>
      <c r="AL87" s="153">
        <v>0</v>
      </c>
      <c r="AM87" s="153">
        <v>0</v>
      </c>
      <c r="AN87" s="151">
        <v>0</v>
      </c>
      <c r="AO87" s="152">
        <v>0.16805555555555557</v>
      </c>
      <c r="AP87" s="151">
        <v>37</v>
      </c>
      <c r="AQ87" s="153">
        <v>2.7777777777777776E-2</v>
      </c>
      <c r="AR87" s="151">
        <v>6.12</v>
      </c>
    </row>
    <row r="88" spans="1:44">
      <c r="A88" s="150" t="e">
        <f>VLOOKUP(D88,Bonus!C:C,1,FALSE)</f>
        <v>#N/A</v>
      </c>
      <c r="B88" s="151">
        <v>7</v>
      </c>
      <c r="C88" s="149"/>
      <c r="D88" s="151">
        <v>0</v>
      </c>
      <c r="E88" s="149"/>
      <c r="F88" s="151">
        <v>569</v>
      </c>
      <c r="G88" s="151">
        <v>88.73</v>
      </c>
      <c r="H88" s="151">
        <v>9.73</v>
      </c>
      <c r="I88" s="151">
        <v>7.01</v>
      </c>
      <c r="J88" s="151">
        <v>6.41</v>
      </c>
      <c r="K88" s="151">
        <v>54.28</v>
      </c>
      <c r="L88" s="153">
        <v>0.19444444444444445</v>
      </c>
      <c r="M88" s="151">
        <v>30.8</v>
      </c>
      <c r="N88" s="153">
        <v>0.13333333333333333</v>
      </c>
      <c r="O88" s="151">
        <v>21.12</v>
      </c>
      <c r="P88" s="153">
        <v>6.1111111111111109E-2</v>
      </c>
      <c r="Q88" s="151">
        <v>9.68</v>
      </c>
      <c r="R88" s="153">
        <v>3.9583333333333331E-2</v>
      </c>
      <c r="S88" s="151">
        <v>6.27</v>
      </c>
      <c r="T88" s="153">
        <v>9.375E-2</v>
      </c>
      <c r="U88" s="151">
        <v>14.85</v>
      </c>
      <c r="V88" s="153">
        <v>6.9444444444444447E-4</v>
      </c>
      <c r="W88" s="151">
        <v>0.16</v>
      </c>
      <c r="X88" s="153">
        <v>9.0277777777777769E-3</v>
      </c>
      <c r="Y88" s="151">
        <v>2.0699999999999998</v>
      </c>
      <c r="Z88" s="151">
        <v>1</v>
      </c>
      <c r="AA88" s="153">
        <v>0</v>
      </c>
      <c r="AB88" s="151">
        <v>0</v>
      </c>
      <c r="AC88" s="151">
        <v>0</v>
      </c>
      <c r="AD88" s="153">
        <v>2.7777777777777779E-3</v>
      </c>
      <c r="AE88" s="153">
        <v>0</v>
      </c>
      <c r="AF88" s="152">
        <v>0.63124999999999998</v>
      </c>
      <c r="AG88" s="152">
        <v>0.43680555555555556</v>
      </c>
      <c r="AH88" s="151">
        <v>69.2</v>
      </c>
      <c r="AI88" s="152">
        <v>0.43680555555555556</v>
      </c>
      <c r="AJ88" s="151">
        <v>69.2</v>
      </c>
      <c r="AK88" s="151">
        <v>0</v>
      </c>
      <c r="AL88" s="153">
        <v>0</v>
      </c>
      <c r="AM88" s="153">
        <v>0</v>
      </c>
      <c r="AN88" s="151">
        <v>0</v>
      </c>
      <c r="AO88" s="152">
        <v>9.0972222222222218E-2</v>
      </c>
      <c r="AP88" s="151">
        <v>20.83</v>
      </c>
      <c r="AQ88" s="153">
        <v>5.0694444444444445E-2</v>
      </c>
      <c r="AR88" s="151">
        <v>11.61</v>
      </c>
    </row>
    <row r="89" spans="1:44">
      <c r="A89" s="150" t="e">
        <f>VLOOKUP(D89,Bonus!C:C,1,FALSE)</f>
        <v>#N/A</v>
      </c>
      <c r="B89" s="151">
        <v>1</v>
      </c>
      <c r="C89" s="149"/>
      <c r="D89" s="151">
        <v>693</v>
      </c>
      <c r="E89" s="149"/>
      <c r="F89" s="151">
        <v>872</v>
      </c>
      <c r="G89" s="151">
        <v>138.25</v>
      </c>
      <c r="H89" s="151">
        <v>3</v>
      </c>
      <c r="I89" s="151">
        <v>6.4</v>
      </c>
      <c r="J89" s="151">
        <v>6.31</v>
      </c>
      <c r="K89" s="151">
        <v>57.62</v>
      </c>
      <c r="L89" s="153">
        <v>0.1736111111111111</v>
      </c>
      <c r="M89" s="151">
        <v>21.59</v>
      </c>
      <c r="N89" s="153">
        <v>0.11527777777777778</v>
      </c>
      <c r="O89" s="151">
        <v>14.34</v>
      </c>
      <c r="P89" s="153">
        <v>5.8333333333333334E-2</v>
      </c>
      <c r="Q89" s="151">
        <v>7.25</v>
      </c>
      <c r="R89" s="153">
        <v>8.9583333333333334E-2</v>
      </c>
      <c r="S89" s="151">
        <v>11.14</v>
      </c>
      <c r="T89" s="153">
        <v>2.5694444444444443E-2</v>
      </c>
      <c r="U89" s="151">
        <v>3.2</v>
      </c>
      <c r="V89" s="153">
        <v>0</v>
      </c>
      <c r="W89" s="151">
        <v>0</v>
      </c>
      <c r="X89" s="153">
        <v>0</v>
      </c>
      <c r="Y89" s="151">
        <v>0</v>
      </c>
      <c r="Z89" s="151">
        <v>0</v>
      </c>
      <c r="AA89" s="153">
        <v>0</v>
      </c>
      <c r="AB89" s="151">
        <v>0</v>
      </c>
      <c r="AC89" s="151">
        <v>0</v>
      </c>
      <c r="AD89" s="153">
        <v>0</v>
      </c>
      <c r="AE89" s="153">
        <v>0</v>
      </c>
      <c r="AF89" s="152">
        <v>0.8041666666666667</v>
      </c>
      <c r="AG89" s="152">
        <v>0.63055555555555554</v>
      </c>
      <c r="AH89" s="151">
        <v>78.41</v>
      </c>
      <c r="AI89" s="152">
        <v>0.63055555555555554</v>
      </c>
      <c r="AJ89" s="151">
        <v>78.41</v>
      </c>
      <c r="AK89" s="151">
        <v>0</v>
      </c>
      <c r="AL89" s="153">
        <v>0</v>
      </c>
      <c r="AM89" s="153">
        <v>0</v>
      </c>
      <c r="AN89" s="151">
        <v>0</v>
      </c>
      <c r="AO89" s="152">
        <v>0.46805555555555556</v>
      </c>
      <c r="AP89" s="151">
        <v>74.23</v>
      </c>
      <c r="AQ89" s="153">
        <v>0.31597222222222221</v>
      </c>
      <c r="AR89" s="151">
        <v>50.11</v>
      </c>
    </row>
    <row r="90" spans="1:44">
      <c r="A90" s="150" t="e">
        <f>VLOOKUP(D90,Bonus!C:C,1,FALSE)</f>
        <v>#N/A</v>
      </c>
      <c r="B90" s="151">
        <v>1</v>
      </c>
      <c r="C90" s="149"/>
      <c r="D90" s="151">
        <v>12131</v>
      </c>
      <c r="E90" s="149"/>
      <c r="F90" s="151">
        <v>88</v>
      </c>
      <c r="G90" s="151">
        <v>13.12</v>
      </c>
      <c r="H90" s="151">
        <v>4.75</v>
      </c>
      <c r="I90" s="151">
        <v>10.23</v>
      </c>
      <c r="J90" s="151">
        <v>6.7</v>
      </c>
      <c r="K90" s="151">
        <v>32.799999999999997</v>
      </c>
      <c r="L90" s="153">
        <v>0.32430555555555557</v>
      </c>
      <c r="M90" s="151">
        <v>74.36</v>
      </c>
      <c r="N90" s="153">
        <v>0.30902777777777779</v>
      </c>
      <c r="O90" s="151">
        <v>70.86</v>
      </c>
      <c r="P90" s="153">
        <v>1.5277777777777777E-2</v>
      </c>
      <c r="Q90" s="151">
        <v>3.5</v>
      </c>
      <c r="R90" s="153">
        <v>1.5277777777777777E-2</v>
      </c>
      <c r="S90" s="151">
        <v>3.5</v>
      </c>
      <c r="T90" s="153">
        <v>0.29375000000000001</v>
      </c>
      <c r="U90" s="151">
        <v>67.36</v>
      </c>
      <c r="V90" s="153">
        <v>0</v>
      </c>
      <c r="W90" s="151">
        <v>0</v>
      </c>
      <c r="X90" s="153">
        <v>0</v>
      </c>
      <c r="Y90" s="151">
        <v>0</v>
      </c>
      <c r="Z90" s="151">
        <v>0</v>
      </c>
      <c r="AA90" s="153">
        <v>0</v>
      </c>
      <c r="AB90" s="151">
        <v>0</v>
      </c>
      <c r="AC90" s="151">
        <v>0</v>
      </c>
      <c r="AD90" s="153">
        <v>0</v>
      </c>
      <c r="AE90" s="153">
        <v>0</v>
      </c>
      <c r="AF90" s="152">
        <v>0.43611111111111112</v>
      </c>
      <c r="AG90" s="152">
        <v>0.11180555555555556</v>
      </c>
      <c r="AH90" s="151">
        <v>25.64</v>
      </c>
      <c r="AI90" s="152">
        <v>0.11180555555555556</v>
      </c>
      <c r="AJ90" s="151">
        <v>25.64</v>
      </c>
      <c r="AK90" s="151">
        <v>0</v>
      </c>
      <c r="AL90" s="153">
        <v>0</v>
      </c>
      <c r="AM90" s="153">
        <v>0</v>
      </c>
      <c r="AN90" s="151">
        <v>0</v>
      </c>
      <c r="AO90" s="152">
        <v>5.0694444444444445E-2</v>
      </c>
      <c r="AP90" s="151">
        <v>45.34</v>
      </c>
      <c r="AQ90" s="152">
        <v>0</v>
      </c>
      <c r="AR90" s="151">
        <v>0</v>
      </c>
    </row>
    <row r="91" spans="1:44">
      <c r="A91" s="150" t="e">
        <f>VLOOKUP(D91,Bonus!C:C,1,FALSE)</f>
        <v>#N/A</v>
      </c>
      <c r="B91" s="151">
        <v>1</v>
      </c>
      <c r="C91" s="149"/>
      <c r="D91" s="151">
        <v>32151</v>
      </c>
      <c r="E91" s="149"/>
      <c r="F91" s="151">
        <v>558</v>
      </c>
      <c r="G91" s="151">
        <v>77.87</v>
      </c>
      <c r="H91" s="151">
        <v>3.37</v>
      </c>
      <c r="I91" s="151">
        <v>7.39</v>
      </c>
      <c r="J91" s="151">
        <v>7.17</v>
      </c>
      <c r="K91" s="151">
        <v>51.75</v>
      </c>
      <c r="L91" s="153">
        <v>0.20972222222222223</v>
      </c>
      <c r="M91" s="151">
        <v>31.82</v>
      </c>
      <c r="N91" s="153">
        <v>0.1451388888888889</v>
      </c>
      <c r="O91" s="151">
        <v>22.02</v>
      </c>
      <c r="P91" s="153">
        <v>6.458333333333334E-2</v>
      </c>
      <c r="Q91" s="151">
        <v>9.8000000000000007</v>
      </c>
      <c r="R91" s="153">
        <v>6.0416666666666667E-2</v>
      </c>
      <c r="S91" s="151">
        <v>9.17</v>
      </c>
      <c r="T91" s="153">
        <v>8.4722222222222227E-2</v>
      </c>
      <c r="U91" s="151">
        <v>12.86</v>
      </c>
      <c r="V91" s="153">
        <v>0</v>
      </c>
      <c r="W91" s="151">
        <v>0</v>
      </c>
      <c r="X91" s="153">
        <v>0</v>
      </c>
      <c r="Y91" s="151">
        <v>0</v>
      </c>
      <c r="Z91" s="151">
        <v>0</v>
      </c>
      <c r="AA91" s="153">
        <v>0</v>
      </c>
      <c r="AB91" s="151">
        <v>0</v>
      </c>
      <c r="AC91" s="151">
        <v>0</v>
      </c>
      <c r="AD91" s="153">
        <v>0</v>
      </c>
      <c r="AE91" s="153">
        <v>0</v>
      </c>
      <c r="AF91" s="152">
        <v>0.65902777777777777</v>
      </c>
      <c r="AG91" s="152">
        <v>0.44930555555555557</v>
      </c>
      <c r="AH91" s="151">
        <v>68.180000000000007</v>
      </c>
      <c r="AI91" s="152">
        <v>0.44930555555555557</v>
      </c>
      <c r="AJ91" s="151">
        <v>68.180000000000007</v>
      </c>
      <c r="AK91" s="151">
        <v>0</v>
      </c>
      <c r="AL91" s="153">
        <v>0</v>
      </c>
      <c r="AM91" s="153">
        <v>0</v>
      </c>
      <c r="AN91" s="151">
        <v>0</v>
      </c>
      <c r="AO91" s="153">
        <v>0.27777777777777779</v>
      </c>
      <c r="AP91" s="151">
        <v>61.82</v>
      </c>
      <c r="AQ91" s="153">
        <v>0.11041666666666666</v>
      </c>
      <c r="AR91" s="151">
        <v>24.57</v>
      </c>
    </row>
    <row r="92" spans="1:44">
      <c r="A92" s="150" t="e">
        <f>VLOOKUP(D92,Bonus!C:C,1,FALSE)</f>
        <v>#N/A</v>
      </c>
      <c r="B92" s="151">
        <v>1</v>
      </c>
      <c r="C92" s="149"/>
      <c r="D92" s="151">
        <v>84211</v>
      </c>
      <c r="E92" s="149"/>
      <c r="F92" s="151">
        <v>326</v>
      </c>
      <c r="G92" s="151">
        <v>40.869999999999997</v>
      </c>
      <c r="H92" s="151">
        <v>0.5</v>
      </c>
      <c r="I92" s="151">
        <v>8</v>
      </c>
      <c r="J92" s="151">
        <v>7.98</v>
      </c>
      <c r="K92" s="151">
        <v>58.04</v>
      </c>
      <c r="L92" s="153">
        <v>2.6388888888888889E-2</v>
      </c>
      <c r="M92" s="151">
        <v>10.130000000000001</v>
      </c>
      <c r="N92" s="153">
        <v>6.9444444444444441E-3</v>
      </c>
      <c r="O92" s="151">
        <v>2.67</v>
      </c>
      <c r="P92" s="153">
        <v>1.9444444444444445E-2</v>
      </c>
      <c r="Q92" s="151">
        <v>7.47</v>
      </c>
      <c r="R92" s="153">
        <v>6.9444444444444441E-3</v>
      </c>
      <c r="S92" s="151">
        <v>2.67</v>
      </c>
      <c r="T92" s="153">
        <v>0</v>
      </c>
      <c r="U92" s="151">
        <v>0</v>
      </c>
      <c r="V92" s="153">
        <v>0</v>
      </c>
      <c r="W92" s="151">
        <v>0</v>
      </c>
      <c r="X92" s="153">
        <v>0</v>
      </c>
      <c r="Y92" s="151">
        <v>0</v>
      </c>
      <c r="Z92" s="151">
        <v>0</v>
      </c>
      <c r="AA92" s="153">
        <v>0</v>
      </c>
      <c r="AB92" s="151">
        <v>0</v>
      </c>
      <c r="AC92" s="151">
        <v>0</v>
      </c>
      <c r="AD92" s="153">
        <v>0</v>
      </c>
      <c r="AE92" s="153">
        <v>0</v>
      </c>
      <c r="AF92" s="152">
        <v>0.26041666666666669</v>
      </c>
      <c r="AG92" s="152">
        <v>0.23402777777777778</v>
      </c>
      <c r="AH92" s="151">
        <v>89.87</v>
      </c>
      <c r="AI92" s="152">
        <v>0.23402777777777778</v>
      </c>
      <c r="AJ92" s="151">
        <v>89.87</v>
      </c>
      <c r="AK92" s="151">
        <v>0</v>
      </c>
      <c r="AL92" s="153">
        <v>0</v>
      </c>
      <c r="AM92" s="153">
        <v>0</v>
      </c>
      <c r="AN92" s="151">
        <v>0</v>
      </c>
      <c r="AO92" s="152">
        <v>0.13263888888888889</v>
      </c>
      <c r="AP92" s="151">
        <v>56.68</v>
      </c>
      <c r="AQ92" s="153">
        <v>0.16180555555555556</v>
      </c>
      <c r="AR92" s="151">
        <v>69.14</v>
      </c>
    </row>
    <row r="93" spans="1:44">
      <c r="A93" s="150" t="e">
        <f>VLOOKUP(D93,Bonus!C:C,1,FALSE)</f>
        <v>#N/A</v>
      </c>
      <c r="B93" s="151">
        <v>1</v>
      </c>
      <c r="C93" s="149"/>
      <c r="D93" s="151">
        <v>84212</v>
      </c>
      <c r="E93" s="149"/>
      <c r="F93" s="151">
        <v>1259</v>
      </c>
      <c r="G93" s="151">
        <v>156.5</v>
      </c>
      <c r="H93" s="151">
        <v>2.5</v>
      </c>
      <c r="I93" s="151">
        <v>8.1199999999999992</v>
      </c>
      <c r="J93" s="151">
        <v>8.0399999999999991</v>
      </c>
      <c r="K93" s="151">
        <v>54.98</v>
      </c>
      <c r="L93" s="153">
        <v>0.12777777777777777</v>
      </c>
      <c r="M93" s="151">
        <v>11.81</v>
      </c>
      <c r="N93" s="153">
        <v>7.7777777777777779E-2</v>
      </c>
      <c r="O93" s="151">
        <v>7.19</v>
      </c>
      <c r="P93" s="153">
        <v>0.05</v>
      </c>
      <c r="Q93" s="151">
        <v>4.62</v>
      </c>
      <c r="R93" s="153">
        <v>3.125E-2</v>
      </c>
      <c r="S93" s="151">
        <v>2.89</v>
      </c>
      <c r="T93" s="153">
        <v>4.6527777777777779E-2</v>
      </c>
      <c r="U93" s="151">
        <v>4.3</v>
      </c>
      <c r="V93" s="153">
        <v>0</v>
      </c>
      <c r="W93" s="151">
        <v>0</v>
      </c>
      <c r="X93" s="153">
        <v>0</v>
      </c>
      <c r="Y93" s="151">
        <v>0</v>
      </c>
      <c r="Z93" s="151">
        <v>0</v>
      </c>
      <c r="AA93" s="153">
        <v>0</v>
      </c>
      <c r="AB93" s="151">
        <v>0</v>
      </c>
      <c r="AC93" s="151">
        <v>0</v>
      </c>
      <c r="AD93" s="153">
        <v>0</v>
      </c>
      <c r="AE93" s="153">
        <v>0</v>
      </c>
      <c r="AF93" s="153">
        <v>1.0819444444444444</v>
      </c>
      <c r="AG93" s="153">
        <v>0.95416666666666672</v>
      </c>
      <c r="AH93" s="151">
        <v>88.19</v>
      </c>
      <c r="AI93" s="153">
        <v>0.95416666666666672</v>
      </c>
      <c r="AJ93" s="151">
        <v>88.19</v>
      </c>
      <c r="AK93" s="151">
        <v>0</v>
      </c>
      <c r="AL93" s="153">
        <v>0</v>
      </c>
      <c r="AM93" s="153">
        <v>0</v>
      </c>
      <c r="AN93" s="151">
        <v>0</v>
      </c>
      <c r="AO93" s="153">
        <v>0.62986111111111109</v>
      </c>
      <c r="AP93" s="151">
        <v>66.010000000000005</v>
      </c>
      <c r="AQ93" s="153">
        <v>0.62638888888888888</v>
      </c>
      <c r="AR93" s="151">
        <v>65.650000000000006</v>
      </c>
    </row>
    <row r="94" spans="1:44">
      <c r="A94" s="150" t="e">
        <f>VLOOKUP(D94,Bonus!C:C,1,FALSE)</f>
        <v>#N/A</v>
      </c>
      <c r="B94" s="151">
        <v>1</v>
      </c>
      <c r="C94" s="149"/>
      <c r="D94" s="151">
        <v>84541</v>
      </c>
      <c r="E94" s="149"/>
      <c r="F94" s="151">
        <v>370</v>
      </c>
      <c r="G94" s="151">
        <v>41.37</v>
      </c>
      <c r="H94" s="151">
        <v>0.25</v>
      </c>
      <c r="I94" s="151">
        <v>8.9700000000000006</v>
      </c>
      <c r="J94" s="151">
        <v>8.94</v>
      </c>
      <c r="K94" s="151">
        <v>59.84</v>
      </c>
      <c r="L94" s="153">
        <v>1.9444444444444445E-2</v>
      </c>
      <c r="M94" s="151">
        <v>7.02</v>
      </c>
      <c r="N94" s="153">
        <v>8.3333333333333332E-3</v>
      </c>
      <c r="O94" s="151">
        <v>3.01</v>
      </c>
      <c r="P94" s="153">
        <v>1.1111111111111112E-2</v>
      </c>
      <c r="Q94" s="151">
        <v>4.01</v>
      </c>
      <c r="R94" s="153">
        <v>8.3333333333333332E-3</v>
      </c>
      <c r="S94" s="151">
        <v>3.01</v>
      </c>
      <c r="T94" s="153">
        <v>0</v>
      </c>
      <c r="U94" s="151">
        <v>0</v>
      </c>
      <c r="V94" s="153">
        <v>0</v>
      </c>
      <c r="W94" s="151">
        <v>0</v>
      </c>
      <c r="X94" s="153">
        <v>6.9444444444444447E-4</v>
      </c>
      <c r="Y94" s="151">
        <v>0.27</v>
      </c>
      <c r="Z94" s="151">
        <v>0</v>
      </c>
      <c r="AA94" s="153">
        <v>0</v>
      </c>
      <c r="AB94" s="151">
        <v>0</v>
      </c>
      <c r="AC94" s="151">
        <v>0</v>
      </c>
      <c r="AD94" s="153">
        <v>0</v>
      </c>
      <c r="AE94" s="153">
        <v>0</v>
      </c>
      <c r="AF94" s="152">
        <v>0.27708333333333335</v>
      </c>
      <c r="AG94" s="152">
        <v>0.25763888888888886</v>
      </c>
      <c r="AH94" s="151">
        <v>92.98</v>
      </c>
      <c r="AI94" s="152">
        <v>0.25763888888888886</v>
      </c>
      <c r="AJ94" s="151">
        <v>92.98</v>
      </c>
      <c r="AK94" s="151">
        <v>0</v>
      </c>
      <c r="AL94" s="153">
        <v>0</v>
      </c>
      <c r="AM94" s="153">
        <v>0</v>
      </c>
      <c r="AN94" s="151">
        <v>0</v>
      </c>
      <c r="AO94" s="152">
        <v>0.19791666666666666</v>
      </c>
      <c r="AP94" s="151">
        <v>76.819999999999993</v>
      </c>
      <c r="AQ94" s="153">
        <v>0.10902777777777778</v>
      </c>
      <c r="AR94" s="151">
        <v>42.32</v>
      </c>
    </row>
    <row r="95" spans="1:44">
      <c r="A95" s="150" t="e">
        <f>VLOOKUP(D95,Bonus!C:C,1,FALSE)</f>
        <v>#N/A</v>
      </c>
      <c r="B95" s="151">
        <v>1</v>
      </c>
      <c r="C95" s="149"/>
      <c r="D95" s="151">
        <v>154824</v>
      </c>
      <c r="E95" s="149"/>
      <c r="F95" s="151">
        <v>2510</v>
      </c>
      <c r="G95" s="151">
        <v>297.37</v>
      </c>
      <c r="H95" s="151">
        <v>5.37</v>
      </c>
      <c r="I95" s="151">
        <v>8.5399999999999991</v>
      </c>
      <c r="J95" s="151">
        <v>8.44</v>
      </c>
      <c r="K95" s="151">
        <v>57.26</v>
      </c>
      <c r="L95" s="153">
        <v>0.24652777777777779</v>
      </c>
      <c r="M95" s="151">
        <v>11.89</v>
      </c>
      <c r="N95" s="153">
        <v>0.16666666666666666</v>
      </c>
      <c r="O95" s="151">
        <v>8.0399999999999991</v>
      </c>
      <c r="P95" s="153">
        <v>7.9861111111111105E-2</v>
      </c>
      <c r="Q95" s="151">
        <v>3.85</v>
      </c>
      <c r="R95" s="153">
        <v>0.12708333333333333</v>
      </c>
      <c r="S95" s="151">
        <v>6.13</v>
      </c>
      <c r="T95" s="153">
        <v>3.9583333333333331E-2</v>
      </c>
      <c r="U95" s="151">
        <v>1.91</v>
      </c>
      <c r="V95" s="153">
        <v>0</v>
      </c>
      <c r="W95" s="151">
        <v>0</v>
      </c>
      <c r="X95" s="153">
        <v>0</v>
      </c>
      <c r="Y95" s="151">
        <v>0</v>
      </c>
      <c r="Z95" s="151">
        <v>0</v>
      </c>
      <c r="AA95" s="153">
        <v>0</v>
      </c>
      <c r="AB95" s="151">
        <v>0</v>
      </c>
      <c r="AC95" s="151">
        <v>0</v>
      </c>
      <c r="AD95" s="153">
        <v>0</v>
      </c>
      <c r="AE95" s="153">
        <v>0</v>
      </c>
      <c r="AF95" s="152">
        <v>2.0729166666666665</v>
      </c>
      <c r="AG95" s="152">
        <v>1.8263888888888888</v>
      </c>
      <c r="AH95" s="151">
        <v>88.11</v>
      </c>
      <c r="AI95" s="152">
        <v>1.8263888888888888</v>
      </c>
      <c r="AJ95" s="151">
        <v>88.11</v>
      </c>
      <c r="AK95" s="151">
        <v>0</v>
      </c>
      <c r="AL95" s="153">
        <v>0</v>
      </c>
      <c r="AM95" s="153">
        <v>0</v>
      </c>
      <c r="AN95" s="151">
        <v>0</v>
      </c>
      <c r="AO95" s="152">
        <v>1.2923611111111111</v>
      </c>
      <c r="AP95" s="151">
        <v>70.760000000000005</v>
      </c>
      <c r="AQ95" s="153">
        <v>1.1784722222222221</v>
      </c>
      <c r="AR95" s="151">
        <v>64.52</v>
      </c>
    </row>
    <row r="96" spans="1:44">
      <c r="A96" s="150" t="e">
        <f>VLOOKUP(D96,Bonus!C:C,1,FALSE)</f>
        <v>#N/A</v>
      </c>
      <c r="B96" s="151">
        <v>1</v>
      </c>
      <c r="C96" s="149"/>
      <c r="D96" s="151">
        <v>2587777</v>
      </c>
      <c r="E96" s="149"/>
      <c r="F96" s="151">
        <v>115</v>
      </c>
      <c r="G96" s="151">
        <v>13.12</v>
      </c>
      <c r="H96" s="151">
        <v>0</v>
      </c>
      <c r="I96" s="151">
        <v>8.76</v>
      </c>
      <c r="J96" s="151">
        <v>8.76</v>
      </c>
      <c r="K96" s="151">
        <v>62.16</v>
      </c>
      <c r="L96" s="153">
        <v>2.0833333333333333E-3</v>
      </c>
      <c r="M96" s="151">
        <v>2.63</v>
      </c>
      <c r="N96" s="153">
        <v>0</v>
      </c>
      <c r="O96" s="151">
        <v>0</v>
      </c>
      <c r="P96" s="153">
        <v>2.0833333333333333E-3</v>
      </c>
      <c r="Q96" s="151">
        <v>2.63</v>
      </c>
      <c r="R96" s="153">
        <v>0</v>
      </c>
      <c r="S96" s="151">
        <v>0</v>
      </c>
      <c r="T96" s="153">
        <v>0</v>
      </c>
      <c r="U96" s="151">
        <v>0</v>
      </c>
      <c r="V96" s="153">
        <v>0</v>
      </c>
      <c r="W96" s="151">
        <v>0</v>
      </c>
      <c r="X96" s="153">
        <v>0</v>
      </c>
      <c r="Y96" s="151">
        <v>0</v>
      </c>
      <c r="Z96" s="151">
        <v>0</v>
      </c>
      <c r="AA96" s="153">
        <v>0</v>
      </c>
      <c r="AB96" s="151">
        <v>0</v>
      </c>
      <c r="AC96" s="151">
        <v>0</v>
      </c>
      <c r="AD96" s="153">
        <v>0</v>
      </c>
      <c r="AE96" s="153">
        <v>0</v>
      </c>
      <c r="AF96" s="153">
        <v>7.9166666666666663E-2</v>
      </c>
      <c r="AG96" s="153">
        <v>7.7083333333333337E-2</v>
      </c>
      <c r="AH96" s="151">
        <v>97.37</v>
      </c>
      <c r="AI96" s="153">
        <v>7.7083333333333337E-2</v>
      </c>
      <c r="AJ96" s="151">
        <v>97.37</v>
      </c>
      <c r="AK96" s="151">
        <v>0</v>
      </c>
      <c r="AL96" s="153">
        <v>0</v>
      </c>
      <c r="AM96" s="153">
        <v>0</v>
      </c>
      <c r="AN96" s="151">
        <v>0</v>
      </c>
      <c r="AO96" s="153">
        <v>5.9027777777777776E-2</v>
      </c>
      <c r="AP96" s="151">
        <v>76.58</v>
      </c>
      <c r="AQ96" s="153">
        <v>5.7638888888888892E-2</v>
      </c>
      <c r="AR96" s="151">
        <v>74.77</v>
      </c>
    </row>
    <row r="97" spans="1:44">
      <c r="A97" s="150">
        <f>VLOOKUP(D97,Bonus!C:C,1,FALSE)</f>
        <v>4752124</v>
      </c>
      <c r="B97" s="151">
        <v>1</v>
      </c>
      <c r="C97" s="149"/>
      <c r="D97" s="151">
        <v>4752124</v>
      </c>
      <c r="E97" s="149"/>
      <c r="F97" s="151">
        <v>7494</v>
      </c>
      <c r="G97" s="151">
        <v>925.99</v>
      </c>
      <c r="H97" s="151">
        <v>10.87</v>
      </c>
      <c r="I97" s="151">
        <v>8.11</v>
      </c>
      <c r="J97" s="151">
        <v>8.09</v>
      </c>
      <c r="K97" s="151">
        <v>57.86</v>
      </c>
      <c r="L97" s="153">
        <v>0.52708333333333335</v>
      </c>
      <c r="M97" s="151">
        <v>8.9</v>
      </c>
      <c r="N97" s="153">
        <v>7.4305555555555555E-2</v>
      </c>
      <c r="O97" s="151">
        <v>1.25</v>
      </c>
      <c r="P97" s="153">
        <v>0.45277777777777778</v>
      </c>
      <c r="Q97" s="151">
        <v>7.64</v>
      </c>
      <c r="R97" s="153">
        <v>7.0833333333333331E-2</v>
      </c>
      <c r="S97" s="151">
        <v>1.2</v>
      </c>
      <c r="T97" s="153">
        <v>3.472222222222222E-3</v>
      </c>
      <c r="U97" s="151">
        <v>0.06</v>
      </c>
      <c r="V97" s="153">
        <v>0</v>
      </c>
      <c r="W97" s="151">
        <v>0</v>
      </c>
      <c r="X97" s="153">
        <v>0</v>
      </c>
      <c r="Y97" s="151">
        <v>0</v>
      </c>
      <c r="Z97" s="151">
        <v>0</v>
      </c>
      <c r="AA97" s="153">
        <v>0</v>
      </c>
      <c r="AB97" s="151">
        <v>0</v>
      </c>
      <c r="AC97" s="151">
        <v>0</v>
      </c>
      <c r="AD97" s="153">
        <v>0</v>
      </c>
      <c r="AE97" s="153">
        <v>0</v>
      </c>
      <c r="AF97" s="152">
        <v>5.9236111111111107</v>
      </c>
      <c r="AG97" s="152">
        <v>5.396527777777778</v>
      </c>
      <c r="AH97" s="151">
        <v>91.1</v>
      </c>
      <c r="AI97" s="152">
        <v>5.396527777777778</v>
      </c>
      <c r="AJ97" s="151">
        <v>91.1</v>
      </c>
      <c r="AK97" s="151">
        <v>0</v>
      </c>
      <c r="AL97" s="153">
        <v>0</v>
      </c>
      <c r="AM97" s="153">
        <v>0</v>
      </c>
      <c r="AN97" s="151">
        <v>0</v>
      </c>
      <c r="AO97" s="152">
        <v>3.7076388888888889</v>
      </c>
      <c r="AP97" s="151">
        <v>68.7</v>
      </c>
      <c r="AQ97" s="152">
        <v>4.2868055555555555</v>
      </c>
      <c r="AR97" s="151">
        <v>79.44</v>
      </c>
    </row>
    <row r="98" spans="1:44">
      <c r="A98" s="150">
        <f>VLOOKUP(D98,Bonus!C:C,1,FALSE)</f>
        <v>4772749</v>
      </c>
      <c r="B98" s="151">
        <v>1</v>
      </c>
      <c r="C98" s="149"/>
      <c r="D98" s="151">
        <v>4772749</v>
      </c>
      <c r="E98" s="149"/>
      <c r="F98" s="151">
        <v>11545</v>
      </c>
      <c r="G98" s="151">
        <v>1364.75</v>
      </c>
      <c r="H98" s="151">
        <v>2.36</v>
      </c>
      <c r="I98" s="151">
        <v>8.4600000000000009</v>
      </c>
      <c r="J98" s="151">
        <v>8.4600000000000009</v>
      </c>
      <c r="K98" s="151">
        <v>60.13</v>
      </c>
      <c r="L98" s="153">
        <v>0.18402777777777779</v>
      </c>
      <c r="M98" s="151">
        <v>2.25</v>
      </c>
      <c r="N98" s="153">
        <v>0</v>
      </c>
      <c r="O98" s="151">
        <v>0</v>
      </c>
      <c r="P98" s="153">
        <v>0.18402777777777779</v>
      </c>
      <c r="Q98" s="151">
        <v>2.25</v>
      </c>
      <c r="R98" s="153">
        <v>0</v>
      </c>
      <c r="S98" s="151">
        <v>0</v>
      </c>
      <c r="T98" s="153">
        <v>0</v>
      </c>
      <c r="U98" s="151">
        <v>0</v>
      </c>
      <c r="V98" s="153">
        <v>0</v>
      </c>
      <c r="W98" s="151">
        <v>0</v>
      </c>
      <c r="X98" s="153">
        <v>3.472222222222222E-3</v>
      </c>
      <c r="Y98" s="151">
        <v>0.04</v>
      </c>
      <c r="Z98" s="151">
        <v>0</v>
      </c>
      <c r="AA98" s="153">
        <v>0</v>
      </c>
      <c r="AB98" s="151">
        <v>0</v>
      </c>
      <c r="AC98" s="151">
        <v>0</v>
      </c>
      <c r="AD98" s="153">
        <v>6.9444444444444447E-4</v>
      </c>
      <c r="AE98" s="153">
        <v>0</v>
      </c>
      <c r="AF98" s="153">
        <v>8.1840277777777786</v>
      </c>
      <c r="AG98" s="153">
        <v>8</v>
      </c>
      <c r="AH98" s="151">
        <v>97.75</v>
      </c>
      <c r="AI98" s="153">
        <v>8</v>
      </c>
      <c r="AJ98" s="151">
        <v>97.75</v>
      </c>
      <c r="AK98" s="151">
        <v>0</v>
      </c>
      <c r="AL98" s="153">
        <v>0</v>
      </c>
      <c r="AM98" s="153">
        <v>0</v>
      </c>
      <c r="AN98" s="151">
        <v>0</v>
      </c>
      <c r="AO98" s="153">
        <v>5.7986111111111107</v>
      </c>
      <c r="AP98" s="151">
        <v>72.48</v>
      </c>
      <c r="AQ98" s="153">
        <v>3.2374999999999998</v>
      </c>
      <c r="AR98" s="151">
        <v>40.47</v>
      </c>
    </row>
    <row r="99" spans="1:44">
      <c r="A99" s="150">
        <f>VLOOKUP(D99,Bonus!C:C,1,FALSE)</f>
        <v>4821464</v>
      </c>
      <c r="B99" s="151">
        <v>2</v>
      </c>
      <c r="C99" s="149"/>
      <c r="D99" s="151">
        <v>4821464</v>
      </c>
      <c r="E99" s="149"/>
      <c r="F99" s="151">
        <v>8392</v>
      </c>
      <c r="G99" s="151">
        <v>1155.49</v>
      </c>
      <c r="H99" s="151">
        <v>26.24</v>
      </c>
      <c r="I99" s="151">
        <v>7.26</v>
      </c>
      <c r="J99" s="151">
        <v>7.26</v>
      </c>
      <c r="K99" s="151">
        <v>46.16</v>
      </c>
      <c r="L99" s="153">
        <v>1.8034722222222221</v>
      </c>
      <c r="M99" s="151">
        <v>19.23</v>
      </c>
      <c r="N99" s="153">
        <v>1.2500000000000001E-2</v>
      </c>
      <c r="O99" s="151">
        <v>0.13</v>
      </c>
      <c r="P99" s="153">
        <v>1.7909722222222222</v>
      </c>
      <c r="Q99" s="151">
        <v>19.100000000000001</v>
      </c>
      <c r="R99" s="153">
        <v>1.2500000000000001E-2</v>
      </c>
      <c r="S99" s="151">
        <v>0.13</v>
      </c>
      <c r="T99" s="153">
        <v>0</v>
      </c>
      <c r="U99" s="151">
        <v>0</v>
      </c>
      <c r="V99" s="153">
        <v>0</v>
      </c>
      <c r="W99" s="151">
        <v>0</v>
      </c>
      <c r="X99" s="153">
        <v>0</v>
      </c>
      <c r="Y99" s="151">
        <v>0</v>
      </c>
      <c r="Z99" s="151">
        <v>0</v>
      </c>
      <c r="AA99" s="153">
        <v>0</v>
      </c>
      <c r="AB99" s="151">
        <v>0</v>
      </c>
      <c r="AC99" s="151">
        <v>0</v>
      </c>
      <c r="AD99" s="153">
        <v>0</v>
      </c>
      <c r="AE99" s="153">
        <v>0</v>
      </c>
      <c r="AF99" s="153">
        <v>9.3784722222222214</v>
      </c>
      <c r="AG99" s="153">
        <v>7.5750000000000002</v>
      </c>
      <c r="AH99" s="151">
        <v>80.77</v>
      </c>
      <c r="AI99" s="153">
        <v>7.5750000000000002</v>
      </c>
      <c r="AJ99" s="151">
        <v>80.77</v>
      </c>
      <c r="AK99" s="151">
        <v>0</v>
      </c>
      <c r="AL99" s="153">
        <v>0</v>
      </c>
      <c r="AM99" s="153">
        <v>0</v>
      </c>
      <c r="AN99" s="151">
        <v>0</v>
      </c>
      <c r="AO99" s="153">
        <v>4.3499999999999996</v>
      </c>
      <c r="AP99" s="151">
        <v>57.43</v>
      </c>
      <c r="AQ99" s="153">
        <v>3.504861111111111</v>
      </c>
      <c r="AR99" s="151">
        <v>46.27</v>
      </c>
    </row>
    <row r="100" spans="1:44">
      <c r="A100" s="150">
        <f>VLOOKUP(D100,Bonus!C:C,1,FALSE)</f>
        <v>4845048</v>
      </c>
      <c r="B100" s="151">
        <v>1</v>
      </c>
      <c r="C100" s="149"/>
      <c r="D100" s="151">
        <v>4845048</v>
      </c>
      <c r="E100" s="149"/>
      <c r="F100" s="151">
        <v>9136</v>
      </c>
      <c r="G100" s="151">
        <v>1074.49</v>
      </c>
      <c r="H100" s="151">
        <v>4.99</v>
      </c>
      <c r="I100" s="151">
        <v>8.51</v>
      </c>
      <c r="J100" s="151">
        <v>8.5</v>
      </c>
      <c r="K100" s="151">
        <v>61.06</v>
      </c>
      <c r="L100" s="153">
        <v>0.41388888888888886</v>
      </c>
      <c r="M100" s="151">
        <v>6.23</v>
      </c>
      <c r="N100" s="153">
        <v>0.11874999999999999</v>
      </c>
      <c r="O100" s="151">
        <v>1.79</v>
      </c>
      <c r="P100" s="153">
        <v>0.2951388888888889</v>
      </c>
      <c r="Q100" s="151">
        <v>4.4400000000000004</v>
      </c>
      <c r="R100" s="153">
        <v>0.11874999999999999</v>
      </c>
      <c r="S100" s="151">
        <v>1.79</v>
      </c>
      <c r="T100" s="153">
        <v>0</v>
      </c>
      <c r="U100" s="151">
        <v>0</v>
      </c>
      <c r="V100" s="153">
        <v>0</v>
      </c>
      <c r="W100" s="151">
        <v>0</v>
      </c>
      <c r="X100" s="153">
        <v>0</v>
      </c>
      <c r="Y100" s="151">
        <v>0</v>
      </c>
      <c r="Z100" s="151">
        <v>0</v>
      </c>
      <c r="AA100" s="153">
        <v>0</v>
      </c>
      <c r="AB100" s="151">
        <v>0</v>
      </c>
      <c r="AC100" s="151">
        <v>0</v>
      </c>
      <c r="AD100" s="153">
        <v>0</v>
      </c>
      <c r="AE100" s="153">
        <v>0</v>
      </c>
      <c r="AF100" s="152">
        <v>6.6486111111111112</v>
      </c>
      <c r="AG100" s="152">
        <v>6.2347222222222225</v>
      </c>
      <c r="AH100" s="151">
        <v>93.77</v>
      </c>
      <c r="AI100" s="152">
        <v>6.2347222222222225</v>
      </c>
      <c r="AJ100" s="151">
        <v>93.77</v>
      </c>
      <c r="AK100" s="151">
        <v>0</v>
      </c>
      <c r="AL100" s="153">
        <v>0</v>
      </c>
      <c r="AM100" s="153">
        <v>0</v>
      </c>
      <c r="AN100" s="151">
        <v>0</v>
      </c>
      <c r="AO100" s="153">
        <v>5.209027777777778</v>
      </c>
      <c r="AP100" s="151">
        <v>83.55</v>
      </c>
      <c r="AQ100" s="153">
        <v>2.004861111111111</v>
      </c>
      <c r="AR100" s="151">
        <v>32.159999999999997</v>
      </c>
    </row>
    <row r="101" spans="1:44">
      <c r="A101" s="150">
        <f>VLOOKUP(D101,Bonus!C:C,1,FALSE)</f>
        <v>4896877</v>
      </c>
      <c r="B101" s="151">
        <v>2</v>
      </c>
      <c r="C101" s="149"/>
      <c r="D101" s="151">
        <v>4896877</v>
      </c>
      <c r="E101" s="149"/>
      <c r="F101" s="151">
        <v>11114</v>
      </c>
      <c r="G101" s="151">
        <v>1311.61</v>
      </c>
      <c r="H101" s="151">
        <v>13.73</v>
      </c>
      <c r="I101" s="151">
        <v>8.5299999999999994</v>
      </c>
      <c r="J101" s="151">
        <v>8.4700000000000006</v>
      </c>
      <c r="K101" s="151">
        <v>60.69</v>
      </c>
      <c r="L101" s="153">
        <v>0.76944444444444449</v>
      </c>
      <c r="M101" s="151">
        <v>9.16</v>
      </c>
      <c r="N101" s="153">
        <v>0.5444444444444444</v>
      </c>
      <c r="O101" s="151">
        <v>6.48</v>
      </c>
      <c r="P101" s="153">
        <v>0.22500000000000001</v>
      </c>
      <c r="Q101" s="151">
        <v>2.68</v>
      </c>
      <c r="R101" s="153">
        <v>0.24166666666666667</v>
      </c>
      <c r="S101" s="151">
        <v>2.88</v>
      </c>
      <c r="T101" s="153">
        <v>0.30277777777777776</v>
      </c>
      <c r="U101" s="151">
        <v>3.6</v>
      </c>
      <c r="V101" s="153">
        <v>0</v>
      </c>
      <c r="W101" s="151">
        <v>0</v>
      </c>
      <c r="X101" s="153">
        <v>0</v>
      </c>
      <c r="Y101" s="151">
        <v>0</v>
      </c>
      <c r="Z101" s="151">
        <v>0</v>
      </c>
      <c r="AA101" s="153">
        <v>0</v>
      </c>
      <c r="AB101" s="151">
        <v>0</v>
      </c>
      <c r="AC101" s="151">
        <v>0</v>
      </c>
      <c r="AD101" s="153">
        <v>0</v>
      </c>
      <c r="AE101" s="153">
        <v>0</v>
      </c>
      <c r="AF101" s="152">
        <v>8.3993055555555554</v>
      </c>
      <c r="AG101" s="152">
        <v>7.6298611111111114</v>
      </c>
      <c r="AH101" s="151">
        <v>90.84</v>
      </c>
      <c r="AI101" s="152">
        <v>7.6298611111111114</v>
      </c>
      <c r="AJ101" s="151">
        <v>90.84</v>
      </c>
      <c r="AK101" s="151">
        <v>0</v>
      </c>
      <c r="AL101" s="153">
        <v>0</v>
      </c>
      <c r="AM101" s="153">
        <v>0</v>
      </c>
      <c r="AN101" s="151">
        <v>0</v>
      </c>
      <c r="AO101" s="152">
        <v>5.6847222222222218</v>
      </c>
      <c r="AP101" s="151">
        <v>74.510000000000005</v>
      </c>
      <c r="AQ101" s="152">
        <v>6.1472222222222221</v>
      </c>
      <c r="AR101" s="151">
        <v>80.569999999999993</v>
      </c>
    </row>
    <row r="102" spans="1:44">
      <c r="A102" s="150">
        <f>VLOOKUP(D102,Bonus!C:C,1,FALSE)</f>
        <v>5346674</v>
      </c>
      <c r="B102" s="151">
        <v>1</v>
      </c>
      <c r="C102" s="149"/>
      <c r="D102" s="151">
        <v>5346674</v>
      </c>
      <c r="E102" s="149"/>
      <c r="F102" s="151">
        <v>8509</v>
      </c>
      <c r="G102" s="151">
        <v>1065.3499999999999</v>
      </c>
      <c r="H102" s="151">
        <v>13.09</v>
      </c>
      <c r="I102" s="151">
        <v>8.02</v>
      </c>
      <c r="J102" s="151">
        <v>7.99</v>
      </c>
      <c r="K102" s="151">
        <v>60.28</v>
      </c>
      <c r="L102" s="153">
        <v>0.68263888888888891</v>
      </c>
      <c r="M102" s="151">
        <v>10.4</v>
      </c>
      <c r="N102" s="153">
        <v>0.20972222222222223</v>
      </c>
      <c r="O102" s="151">
        <v>3.19</v>
      </c>
      <c r="P102" s="153">
        <v>0.47291666666666665</v>
      </c>
      <c r="Q102" s="151">
        <v>7.2</v>
      </c>
      <c r="R102" s="153">
        <v>0.20972222222222223</v>
      </c>
      <c r="S102" s="151">
        <v>3.19</v>
      </c>
      <c r="T102" s="153">
        <v>0</v>
      </c>
      <c r="U102" s="151">
        <v>0</v>
      </c>
      <c r="V102" s="153">
        <v>0</v>
      </c>
      <c r="W102" s="151">
        <v>0</v>
      </c>
      <c r="X102" s="153">
        <v>0</v>
      </c>
      <c r="Y102" s="151">
        <v>0</v>
      </c>
      <c r="Z102" s="151">
        <v>0</v>
      </c>
      <c r="AA102" s="153">
        <v>0</v>
      </c>
      <c r="AB102" s="151">
        <v>0</v>
      </c>
      <c r="AC102" s="151">
        <v>0</v>
      </c>
      <c r="AD102" s="153">
        <v>0</v>
      </c>
      <c r="AE102" s="153">
        <v>0</v>
      </c>
      <c r="AF102" s="152">
        <v>6.5645833333333332</v>
      </c>
      <c r="AG102" s="152">
        <v>5.8819444444444446</v>
      </c>
      <c r="AH102" s="151">
        <v>89.6</v>
      </c>
      <c r="AI102" s="152">
        <v>5.8819444444444446</v>
      </c>
      <c r="AJ102" s="151">
        <v>89.6</v>
      </c>
      <c r="AK102" s="151">
        <v>0</v>
      </c>
      <c r="AL102" s="153">
        <v>0</v>
      </c>
      <c r="AM102" s="153">
        <v>0</v>
      </c>
      <c r="AN102" s="151">
        <v>0</v>
      </c>
      <c r="AO102" s="152">
        <v>4.6624999999999996</v>
      </c>
      <c r="AP102" s="151">
        <v>79.27</v>
      </c>
      <c r="AQ102" s="152">
        <v>4.614583333333333</v>
      </c>
      <c r="AR102" s="151">
        <v>78.45</v>
      </c>
    </row>
    <row r="103" spans="1:44">
      <c r="A103" s="150">
        <f>VLOOKUP(D103,Bonus!C:C,1,FALSE)</f>
        <v>5394509</v>
      </c>
      <c r="B103" s="151">
        <v>1</v>
      </c>
      <c r="C103" s="149"/>
      <c r="D103" s="151">
        <v>5394509</v>
      </c>
      <c r="E103" s="149"/>
      <c r="F103" s="151">
        <v>8223</v>
      </c>
      <c r="G103" s="151">
        <v>900.36</v>
      </c>
      <c r="H103" s="151">
        <v>4.5999999999999996</v>
      </c>
      <c r="I103" s="151">
        <v>9.15</v>
      </c>
      <c r="J103" s="151">
        <v>9.1300000000000008</v>
      </c>
      <c r="K103" s="151">
        <v>60.59</v>
      </c>
      <c r="L103" s="153">
        <v>0.27986111111111112</v>
      </c>
      <c r="M103" s="151">
        <v>4.72</v>
      </c>
      <c r="N103" s="153">
        <v>8.611111111111111E-2</v>
      </c>
      <c r="O103" s="151">
        <v>1.45</v>
      </c>
      <c r="P103" s="153">
        <v>0.19375000000000001</v>
      </c>
      <c r="Q103" s="151">
        <v>3.26</v>
      </c>
      <c r="R103" s="153">
        <v>8.611111111111111E-2</v>
      </c>
      <c r="S103" s="151">
        <v>1.45</v>
      </c>
      <c r="T103" s="153">
        <v>0</v>
      </c>
      <c r="U103" s="151">
        <v>0</v>
      </c>
      <c r="V103" s="153">
        <v>0</v>
      </c>
      <c r="W103" s="151">
        <v>0</v>
      </c>
      <c r="X103" s="153">
        <v>0</v>
      </c>
      <c r="Y103" s="151">
        <v>0</v>
      </c>
      <c r="Z103" s="151">
        <v>0</v>
      </c>
      <c r="AA103" s="153">
        <v>0</v>
      </c>
      <c r="AB103" s="151">
        <v>0</v>
      </c>
      <c r="AC103" s="151">
        <v>0</v>
      </c>
      <c r="AD103" s="153">
        <v>0</v>
      </c>
      <c r="AE103" s="153">
        <v>0</v>
      </c>
      <c r="AF103" s="152">
        <v>5.9347222222222218</v>
      </c>
      <c r="AG103" s="152">
        <v>5.6548611111111109</v>
      </c>
      <c r="AH103" s="151">
        <v>95.28</v>
      </c>
      <c r="AI103" s="152">
        <v>5.6548611111111109</v>
      </c>
      <c r="AJ103" s="151">
        <v>95.28</v>
      </c>
      <c r="AK103" s="151">
        <v>0</v>
      </c>
      <c r="AL103" s="153">
        <v>0</v>
      </c>
      <c r="AM103" s="153">
        <v>0</v>
      </c>
      <c r="AN103" s="151">
        <v>0</v>
      </c>
      <c r="AO103" s="153">
        <v>5.0118055555555552</v>
      </c>
      <c r="AP103" s="151">
        <v>88.63</v>
      </c>
      <c r="AQ103" s="153">
        <v>3.9861111111111112</v>
      </c>
      <c r="AR103" s="151">
        <v>70.489999999999995</v>
      </c>
    </row>
    <row r="104" spans="1:44">
      <c r="A104" s="150">
        <f>VLOOKUP(D104,Bonus!C:C,1,FALSE)</f>
        <v>5424229</v>
      </c>
      <c r="B104" s="151">
        <v>1</v>
      </c>
      <c r="C104" s="149"/>
      <c r="D104" s="151">
        <v>5424229</v>
      </c>
      <c r="E104" s="149"/>
      <c r="F104" s="151">
        <v>8546</v>
      </c>
      <c r="G104" s="151">
        <v>998.61</v>
      </c>
      <c r="H104" s="151">
        <v>10.61</v>
      </c>
      <c r="I104" s="151">
        <v>8.61</v>
      </c>
      <c r="J104" s="151">
        <v>8.56</v>
      </c>
      <c r="K104" s="151">
        <v>60.5</v>
      </c>
      <c r="L104" s="153">
        <v>0.49305555555555558</v>
      </c>
      <c r="M104" s="151">
        <v>7.73</v>
      </c>
      <c r="N104" s="153">
        <v>0.27500000000000002</v>
      </c>
      <c r="O104" s="151">
        <v>4.3099999999999996</v>
      </c>
      <c r="P104" s="153">
        <v>0.21805555555555556</v>
      </c>
      <c r="Q104" s="151">
        <v>3.42</v>
      </c>
      <c r="R104" s="153">
        <v>0.19513888888888889</v>
      </c>
      <c r="S104" s="151">
        <v>3.06</v>
      </c>
      <c r="T104" s="153">
        <v>7.9861111111111105E-2</v>
      </c>
      <c r="U104" s="151">
        <v>1.25</v>
      </c>
      <c r="V104" s="153">
        <v>0</v>
      </c>
      <c r="W104" s="151">
        <v>0</v>
      </c>
      <c r="X104" s="153">
        <v>0</v>
      </c>
      <c r="Y104" s="151">
        <v>0</v>
      </c>
      <c r="Z104" s="151">
        <v>0</v>
      </c>
      <c r="AA104" s="153">
        <v>0</v>
      </c>
      <c r="AB104" s="151">
        <v>0</v>
      </c>
      <c r="AC104" s="151">
        <v>0</v>
      </c>
      <c r="AD104" s="153">
        <v>0</v>
      </c>
      <c r="AE104" s="153">
        <v>0</v>
      </c>
      <c r="AF104" s="152">
        <v>6.3784722222222223</v>
      </c>
      <c r="AG104" s="152">
        <v>5.885416666666667</v>
      </c>
      <c r="AH104" s="151">
        <v>92.27</v>
      </c>
      <c r="AI104" s="152">
        <v>5.885416666666667</v>
      </c>
      <c r="AJ104" s="151">
        <v>92.27</v>
      </c>
      <c r="AK104" s="151">
        <v>0</v>
      </c>
      <c r="AL104" s="153">
        <v>0</v>
      </c>
      <c r="AM104" s="153">
        <v>0</v>
      </c>
      <c r="AN104" s="151">
        <v>0</v>
      </c>
      <c r="AO104" s="152">
        <v>4.9291666666666663</v>
      </c>
      <c r="AP104" s="151">
        <v>83.75</v>
      </c>
      <c r="AQ104" s="152">
        <v>5.2868055555555555</v>
      </c>
      <c r="AR104" s="151">
        <v>89.83</v>
      </c>
    </row>
    <row r="105" spans="1:44">
      <c r="A105" s="150">
        <f>VLOOKUP(D105,Bonus!C:C,1,FALSE)</f>
        <v>5435460</v>
      </c>
      <c r="B105" s="151">
        <v>1</v>
      </c>
      <c r="C105" s="149"/>
      <c r="D105" s="151">
        <v>5435460</v>
      </c>
      <c r="E105" s="149"/>
      <c r="F105" s="151">
        <v>11177</v>
      </c>
      <c r="G105" s="151">
        <v>1333.61</v>
      </c>
      <c r="H105" s="151">
        <v>25.62</v>
      </c>
      <c r="I105" s="151">
        <v>8.52</v>
      </c>
      <c r="J105" s="151">
        <v>8.3800000000000008</v>
      </c>
      <c r="K105" s="151">
        <v>60.62</v>
      </c>
      <c r="L105" s="153">
        <v>1.4541666666666666</v>
      </c>
      <c r="M105" s="151">
        <v>15.92</v>
      </c>
      <c r="N105" s="153">
        <v>1.2590277777777779</v>
      </c>
      <c r="O105" s="151">
        <v>13.78</v>
      </c>
      <c r="P105" s="153">
        <v>0.19513888888888889</v>
      </c>
      <c r="Q105" s="151">
        <v>2.14</v>
      </c>
      <c r="R105" s="153">
        <v>0.58750000000000002</v>
      </c>
      <c r="S105" s="151">
        <v>6.43</v>
      </c>
      <c r="T105" s="153">
        <v>0.67152777777777772</v>
      </c>
      <c r="U105" s="151">
        <v>7.35</v>
      </c>
      <c r="V105" s="153">
        <v>0</v>
      </c>
      <c r="W105" s="151">
        <v>0</v>
      </c>
      <c r="X105" s="153">
        <v>0</v>
      </c>
      <c r="Y105" s="151">
        <v>0</v>
      </c>
      <c r="Z105" s="151">
        <v>0</v>
      </c>
      <c r="AA105" s="153">
        <v>0</v>
      </c>
      <c r="AB105" s="151">
        <v>0</v>
      </c>
      <c r="AC105" s="151">
        <v>0</v>
      </c>
      <c r="AD105" s="153">
        <v>0</v>
      </c>
      <c r="AE105" s="153">
        <v>0</v>
      </c>
      <c r="AF105" s="152">
        <v>9.1361111111111111</v>
      </c>
      <c r="AG105" s="152">
        <v>7.6819444444444445</v>
      </c>
      <c r="AH105" s="151">
        <v>84.08</v>
      </c>
      <c r="AI105" s="152">
        <v>7.6819444444444445</v>
      </c>
      <c r="AJ105" s="151">
        <v>84.08</v>
      </c>
      <c r="AK105" s="151">
        <v>0</v>
      </c>
      <c r="AL105" s="153">
        <v>0</v>
      </c>
      <c r="AM105" s="153">
        <v>0</v>
      </c>
      <c r="AN105" s="151">
        <v>0</v>
      </c>
      <c r="AO105" s="153">
        <v>6.0583333333333336</v>
      </c>
      <c r="AP105" s="151">
        <v>78.86</v>
      </c>
      <c r="AQ105" s="153">
        <v>6.4562499999999998</v>
      </c>
      <c r="AR105" s="151">
        <v>84.04</v>
      </c>
    </row>
    <row r="106" spans="1:44">
      <c r="A106" s="150">
        <f>VLOOKUP(D106,Bonus!C:C,1,FALSE)</f>
        <v>5460510</v>
      </c>
      <c r="B106" s="151">
        <v>1</v>
      </c>
      <c r="C106" s="149"/>
      <c r="D106" s="151">
        <v>5460510</v>
      </c>
      <c r="E106" s="149"/>
      <c r="F106" s="151">
        <v>10197</v>
      </c>
      <c r="G106" s="151">
        <v>1170.74</v>
      </c>
      <c r="H106" s="151">
        <v>3.98</v>
      </c>
      <c r="I106" s="151">
        <v>8.7200000000000006</v>
      </c>
      <c r="J106" s="151">
        <v>8.7100000000000009</v>
      </c>
      <c r="K106" s="151">
        <v>62.27</v>
      </c>
      <c r="L106" s="153">
        <v>0.22777777777777777</v>
      </c>
      <c r="M106" s="151">
        <v>3.23</v>
      </c>
      <c r="N106" s="153">
        <v>8.9583333333333334E-2</v>
      </c>
      <c r="O106" s="151">
        <v>1.27</v>
      </c>
      <c r="P106" s="153">
        <v>0.13819444444444445</v>
      </c>
      <c r="Q106" s="151">
        <v>1.96</v>
      </c>
      <c r="R106" s="153">
        <v>8.1250000000000003E-2</v>
      </c>
      <c r="S106" s="151">
        <v>1.1499999999999999</v>
      </c>
      <c r="T106" s="153">
        <v>8.3333333333333332E-3</v>
      </c>
      <c r="U106" s="151">
        <v>0.12</v>
      </c>
      <c r="V106" s="153">
        <v>0</v>
      </c>
      <c r="W106" s="151">
        <v>0</v>
      </c>
      <c r="X106" s="153">
        <v>0</v>
      </c>
      <c r="Y106" s="151">
        <v>0</v>
      </c>
      <c r="Z106" s="151">
        <v>0</v>
      </c>
      <c r="AA106" s="153">
        <v>0</v>
      </c>
      <c r="AB106" s="151">
        <v>0</v>
      </c>
      <c r="AC106" s="151">
        <v>0</v>
      </c>
      <c r="AD106" s="153">
        <v>0</v>
      </c>
      <c r="AE106" s="153">
        <v>0</v>
      </c>
      <c r="AF106" s="152">
        <v>7.0506944444444448</v>
      </c>
      <c r="AG106" s="152">
        <v>6.822916666666667</v>
      </c>
      <c r="AH106" s="151">
        <v>96.77</v>
      </c>
      <c r="AI106" s="152">
        <v>6.822916666666667</v>
      </c>
      <c r="AJ106" s="151">
        <v>96.77</v>
      </c>
      <c r="AK106" s="151">
        <v>0</v>
      </c>
      <c r="AL106" s="153">
        <v>0</v>
      </c>
      <c r="AM106" s="153">
        <v>0</v>
      </c>
      <c r="AN106" s="151">
        <v>0</v>
      </c>
      <c r="AO106" s="152">
        <v>5.7625000000000002</v>
      </c>
      <c r="AP106" s="151">
        <v>84.46</v>
      </c>
      <c r="AQ106" s="153">
        <v>6.3611111111111107</v>
      </c>
      <c r="AR106" s="151">
        <v>93.23</v>
      </c>
    </row>
    <row r="107" spans="1:44">
      <c r="A107" s="150" t="e">
        <f>VLOOKUP(D107,Bonus!C:C,1,FALSE)</f>
        <v>#N/A</v>
      </c>
      <c r="B107" s="151">
        <v>1</v>
      </c>
      <c r="C107" s="149"/>
      <c r="D107" s="151">
        <v>5484158</v>
      </c>
      <c r="E107" s="149"/>
      <c r="F107" s="151">
        <v>6058</v>
      </c>
      <c r="G107" s="151">
        <v>706.48</v>
      </c>
      <c r="H107" s="151">
        <v>12.25</v>
      </c>
      <c r="I107" s="151">
        <v>8.64</v>
      </c>
      <c r="J107" s="151">
        <v>8.57</v>
      </c>
      <c r="K107" s="151">
        <v>56.78</v>
      </c>
      <c r="L107" s="153">
        <v>0.62569444444444444</v>
      </c>
      <c r="M107" s="151">
        <v>12.34</v>
      </c>
      <c r="N107" s="153">
        <v>0.29444444444444445</v>
      </c>
      <c r="O107" s="151">
        <v>5.81</v>
      </c>
      <c r="P107" s="153">
        <v>0.33124999999999999</v>
      </c>
      <c r="Q107" s="151">
        <v>6.53</v>
      </c>
      <c r="R107" s="153">
        <v>0.26597222222222222</v>
      </c>
      <c r="S107" s="151">
        <v>5.25</v>
      </c>
      <c r="T107" s="153">
        <v>2.8472222222222222E-2</v>
      </c>
      <c r="U107" s="151">
        <v>0.56000000000000005</v>
      </c>
      <c r="V107" s="153">
        <v>0</v>
      </c>
      <c r="W107" s="151">
        <v>0</v>
      </c>
      <c r="X107" s="153">
        <v>0</v>
      </c>
      <c r="Y107" s="151">
        <v>0</v>
      </c>
      <c r="Z107" s="151">
        <v>0</v>
      </c>
      <c r="AA107" s="153">
        <v>0</v>
      </c>
      <c r="AB107" s="151">
        <v>0</v>
      </c>
      <c r="AC107" s="151">
        <v>0</v>
      </c>
      <c r="AD107" s="153">
        <v>0</v>
      </c>
      <c r="AE107" s="153">
        <v>0</v>
      </c>
      <c r="AF107" s="152">
        <v>5.0708333333333337</v>
      </c>
      <c r="AG107" s="152">
        <v>4.4451388888888888</v>
      </c>
      <c r="AH107" s="151">
        <v>87.66</v>
      </c>
      <c r="AI107" s="152">
        <v>4.4451388888888888</v>
      </c>
      <c r="AJ107" s="151">
        <v>87.66</v>
      </c>
      <c r="AK107" s="151">
        <v>0</v>
      </c>
      <c r="AL107" s="153">
        <v>0</v>
      </c>
      <c r="AM107" s="153">
        <v>0</v>
      </c>
      <c r="AN107" s="151">
        <v>0</v>
      </c>
      <c r="AO107" s="152">
        <v>3.2374999999999998</v>
      </c>
      <c r="AP107" s="151">
        <v>72.83</v>
      </c>
      <c r="AQ107" s="153">
        <v>3.6062500000000002</v>
      </c>
      <c r="AR107" s="151">
        <v>81.13</v>
      </c>
    </row>
    <row r="108" spans="1:44">
      <c r="A108" s="150">
        <f>VLOOKUP(D108,Bonus!C:C,1,FALSE)</f>
        <v>5490528</v>
      </c>
      <c r="B108" s="151">
        <v>1</v>
      </c>
      <c r="C108" s="149"/>
      <c r="D108" s="151">
        <v>5490528</v>
      </c>
      <c r="E108" s="149"/>
      <c r="F108" s="151">
        <v>10769</v>
      </c>
      <c r="G108" s="151">
        <v>1296.0999999999999</v>
      </c>
      <c r="H108" s="151">
        <v>13.35</v>
      </c>
      <c r="I108" s="151">
        <v>8.3699999999999992</v>
      </c>
      <c r="J108" s="151">
        <v>8.31</v>
      </c>
      <c r="K108" s="151">
        <v>59.96</v>
      </c>
      <c r="L108" s="153">
        <v>0.85069444444444442</v>
      </c>
      <c r="M108" s="151">
        <v>10.210000000000001</v>
      </c>
      <c r="N108" s="153">
        <v>0.62291666666666667</v>
      </c>
      <c r="O108" s="151">
        <v>7.47</v>
      </c>
      <c r="P108" s="153">
        <v>0.22777777777777777</v>
      </c>
      <c r="Q108" s="151">
        <v>2.73</v>
      </c>
      <c r="R108" s="153">
        <v>0.28055555555555556</v>
      </c>
      <c r="S108" s="151">
        <v>3.37</v>
      </c>
      <c r="T108" s="153">
        <v>0.34236111111111112</v>
      </c>
      <c r="U108" s="151">
        <v>4.1100000000000003</v>
      </c>
      <c r="V108" s="153">
        <v>0</v>
      </c>
      <c r="W108" s="151">
        <v>0</v>
      </c>
      <c r="X108" s="153">
        <v>0</v>
      </c>
      <c r="Y108" s="151">
        <v>0</v>
      </c>
      <c r="Z108" s="151">
        <v>0</v>
      </c>
      <c r="AA108" s="153">
        <v>0</v>
      </c>
      <c r="AB108" s="151">
        <v>0</v>
      </c>
      <c r="AC108" s="151">
        <v>0</v>
      </c>
      <c r="AD108" s="153">
        <v>0</v>
      </c>
      <c r="AE108" s="153">
        <v>0</v>
      </c>
      <c r="AF108" s="152">
        <v>8.3340277777777771</v>
      </c>
      <c r="AG108" s="152">
        <v>7.4833333333333334</v>
      </c>
      <c r="AH108" s="151">
        <v>89.79</v>
      </c>
      <c r="AI108" s="152">
        <v>7.4833333333333334</v>
      </c>
      <c r="AJ108" s="151">
        <v>89.79</v>
      </c>
      <c r="AK108" s="151">
        <v>0</v>
      </c>
      <c r="AL108" s="153">
        <v>0</v>
      </c>
      <c r="AM108" s="153">
        <v>0</v>
      </c>
      <c r="AN108" s="151">
        <v>0</v>
      </c>
      <c r="AO108" s="153">
        <v>5.7722222222222221</v>
      </c>
      <c r="AP108" s="151">
        <v>77.13</v>
      </c>
      <c r="AQ108" s="153">
        <v>6.2145833333333336</v>
      </c>
      <c r="AR108" s="151">
        <v>83.05</v>
      </c>
    </row>
    <row r="109" spans="1:44">
      <c r="A109" s="150">
        <f>VLOOKUP(D109,Bonus!C:C,1,FALSE)</f>
        <v>5497640</v>
      </c>
      <c r="B109" s="151">
        <v>1</v>
      </c>
      <c r="C109" s="149"/>
      <c r="D109" s="151">
        <v>5497640</v>
      </c>
      <c r="E109" s="149"/>
      <c r="F109" s="151">
        <v>12089</v>
      </c>
      <c r="G109" s="151">
        <v>1465.48</v>
      </c>
      <c r="H109" s="151">
        <v>10.6</v>
      </c>
      <c r="I109" s="151">
        <v>8.3000000000000007</v>
      </c>
      <c r="J109" s="151">
        <v>8.25</v>
      </c>
      <c r="K109" s="151">
        <v>63.23</v>
      </c>
      <c r="L109" s="153">
        <v>0.67569444444444449</v>
      </c>
      <c r="M109" s="151">
        <v>7.82</v>
      </c>
      <c r="N109" s="153">
        <v>0.53680555555555554</v>
      </c>
      <c r="O109" s="151">
        <v>6.21</v>
      </c>
      <c r="P109" s="153">
        <v>0.1388888888888889</v>
      </c>
      <c r="Q109" s="151">
        <v>1.61</v>
      </c>
      <c r="R109" s="153">
        <v>0.11874999999999999</v>
      </c>
      <c r="S109" s="151">
        <v>1.37</v>
      </c>
      <c r="T109" s="153">
        <v>0.41805555555555557</v>
      </c>
      <c r="U109" s="151">
        <v>4.84</v>
      </c>
      <c r="V109" s="153">
        <v>6.7361111111111108E-2</v>
      </c>
      <c r="W109" s="151">
        <v>0.85</v>
      </c>
      <c r="X109" s="153">
        <v>2.7777777777777779E-3</v>
      </c>
      <c r="Y109" s="151">
        <v>0.03</v>
      </c>
      <c r="Z109" s="151">
        <v>0</v>
      </c>
      <c r="AA109" s="153">
        <v>0</v>
      </c>
      <c r="AB109" s="151">
        <v>0</v>
      </c>
      <c r="AC109" s="151">
        <v>0</v>
      </c>
      <c r="AD109" s="153">
        <v>6.9444444444444447E-4</v>
      </c>
      <c r="AE109" s="153">
        <v>0</v>
      </c>
      <c r="AF109" s="152">
        <v>8.6416666666666675</v>
      </c>
      <c r="AG109" s="152">
        <v>7.9659722222222218</v>
      </c>
      <c r="AH109" s="151">
        <v>92.18</v>
      </c>
      <c r="AI109" s="152">
        <v>7.9659722222222218</v>
      </c>
      <c r="AJ109" s="151">
        <v>92.18</v>
      </c>
      <c r="AK109" s="151">
        <v>0</v>
      </c>
      <c r="AL109" s="153">
        <v>0</v>
      </c>
      <c r="AM109" s="153">
        <v>0</v>
      </c>
      <c r="AN109" s="151">
        <v>0</v>
      </c>
      <c r="AO109" s="152">
        <v>6.3430555555555559</v>
      </c>
      <c r="AP109" s="151">
        <v>79.63</v>
      </c>
      <c r="AQ109" s="153">
        <v>6.7951388888888893</v>
      </c>
      <c r="AR109" s="151">
        <v>85.3</v>
      </c>
    </row>
    <row r="110" spans="1:44">
      <c r="A110" s="150">
        <f>VLOOKUP(D110,Bonus!C:C,1,FALSE)</f>
        <v>5508882</v>
      </c>
      <c r="B110" s="151">
        <v>1</v>
      </c>
      <c r="C110" s="149"/>
      <c r="D110" s="151">
        <v>5508882</v>
      </c>
      <c r="E110" s="149"/>
      <c r="F110" s="151">
        <v>10035</v>
      </c>
      <c r="G110" s="151">
        <v>1220.74</v>
      </c>
      <c r="H110" s="151">
        <v>9.61</v>
      </c>
      <c r="I110" s="151">
        <v>8.25</v>
      </c>
      <c r="J110" s="151">
        <v>8.2200000000000006</v>
      </c>
      <c r="K110" s="151">
        <v>60.78</v>
      </c>
      <c r="L110" s="153">
        <v>0.58402777777777781</v>
      </c>
      <c r="M110" s="151">
        <v>7.83</v>
      </c>
      <c r="N110" s="153">
        <v>0.3</v>
      </c>
      <c r="O110" s="151">
        <v>4.0199999999999996</v>
      </c>
      <c r="P110" s="153">
        <v>0.28402777777777777</v>
      </c>
      <c r="Q110" s="151">
        <v>3.81</v>
      </c>
      <c r="R110" s="153">
        <v>0.1986111111111111</v>
      </c>
      <c r="S110" s="151">
        <v>2.66</v>
      </c>
      <c r="T110" s="153">
        <v>0.10138888888888889</v>
      </c>
      <c r="U110" s="151">
        <v>1.36</v>
      </c>
      <c r="V110" s="153">
        <v>0</v>
      </c>
      <c r="W110" s="151">
        <v>0</v>
      </c>
      <c r="X110" s="153">
        <v>0</v>
      </c>
      <c r="Y110" s="151">
        <v>0</v>
      </c>
      <c r="Z110" s="151">
        <v>0</v>
      </c>
      <c r="AA110" s="153">
        <v>0</v>
      </c>
      <c r="AB110" s="151">
        <v>0</v>
      </c>
      <c r="AC110" s="151">
        <v>0</v>
      </c>
      <c r="AD110" s="153">
        <v>0</v>
      </c>
      <c r="AE110" s="153">
        <v>0</v>
      </c>
      <c r="AF110" s="152">
        <v>7.4631944444444445</v>
      </c>
      <c r="AG110" s="153">
        <v>6.8791666666666664</v>
      </c>
      <c r="AH110" s="151">
        <v>92.17</v>
      </c>
      <c r="AI110" s="153">
        <v>6.8791666666666664</v>
      </c>
      <c r="AJ110" s="151">
        <v>92.17</v>
      </c>
      <c r="AK110" s="151">
        <v>0</v>
      </c>
      <c r="AL110" s="153">
        <v>0</v>
      </c>
      <c r="AM110" s="153">
        <v>0</v>
      </c>
      <c r="AN110" s="151">
        <v>0</v>
      </c>
      <c r="AO110" s="153">
        <v>5.6854166666666668</v>
      </c>
      <c r="AP110" s="151">
        <v>82.65</v>
      </c>
      <c r="AQ110" s="153">
        <v>5.9555555555555557</v>
      </c>
      <c r="AR110" s="151">
        <v>86.57</v>
      </c>
    </row>
    <row r="111" spans="1:44">
      <c r="A111" s="150">
        <f>VLOOKUP(D111,Bonus!C:C,1,FALSE)</f>
        <v>5555815</v>
      </c>
      <c r="B111" s="151">
        <v>1</v>
      </c>
      <c r="C111" s="149"/>
      <c r="D111" s="151">
        <v>5555815</v>
      </c>
      <c r="E111" s="149"/>
      <c r="F111" s="151">
        <v>11741</v>
      </c>
      <c r="G111" s="151">
        <v>1510.74</v>
      </c>
      <c r="H111" s="151">
        <v>2.25</v>
      </c>
      <c r="I111" s="151">
        <v>7.77</v>
      </c>
      <c r="J111" s="151">
        <v>7.77</v>
      </c>
      <c r="K111" s="151">
        <v>61.15</v>
      </c>
      <c r="L111" s="153">
        <v>0.16666666666666666</v>
      </c>
      <c r="M111" s="151">
        <v>2.04</v>
      </c>
      <c r="N111" s="153">
        <v>0</v>
      </c>
      <c r="O111" s="151">
        <v>0</v>
      </c>
      <c r="P111" s="153">
        <v>0.16666666666666666</v>
      </c>
      <c r="Q111" s="151">
        <v>2.04</v>
      </c>
      <c r="R111" s="153">
        <v>0</v>
      </c>
      <c r="S111" s="151">
        <v>0</v>
      </c>
      <c r="T111" s="153">
        <v>0</v>
      </c>
      <c r="U111" s="151">
        <v>0</v>
      </c>
      <c r="V111" s="153">
        <v>0</v>
      </c>
      <c r="W111" s="151">
        <v>0</v>
      </c>
      <c r="X111" s="153">
        <v>0</v>
      </c>
      <c r="Y111" s="151">
        <v>0</v>
      </c>
      <c r="Z111" s="151">
        <v>0</v>
      </c>
      <c r="AA111" s="153">
        <v>0</v>
      </c>
      <c r="AB111" s="151">
        <v>0</v>
      </c>
      <c r="AC111" s="151">
        <v>0</v>
      </c>
      <c r="AD111" s="153">
        <v>0</v>
      </c>
      <c r="AE111" s="153">
        <v>0</v>
      </c>
      <c r="AF111" s="152">
        <v>8.1673611111111111</v>
      </c>
      <c r="AG111" s="152">
        <v>8.000694444444445</v>
      </c>
      <c r="AH111" s="151">
        <v>97.96</v>
      </c>
      <c r="AI111" s="152">
        <v>8.000694444444445</v>
      </c>
      <c r="AJ111" s="151">
        <v>97.96</v>
      </c>
      <c r="AK111" s="151">
        <v>0</v>
      </c>
      <c r="AL111" s="153">
        <v>0</v>
      </c>
      <c r="AM111" s="153">
        <v>0</v>
      </c>
      <c r="AN111" s="151">
        <v>0</v>
      </c>
      <c r="AO111" s="152">
        <v>7.197916666666667</v>
      </c>
      <c r="AP111" s="151">
        <v>89.97</v>
      </c>
      <c r="AQ111" s="153">
        <v>7.1673611111111111</v>
      </c>
      <c r="AR111" s="151">
        <v>89.58</v>
      </c>
    </row>
    <row r="112" spans="1:44">
      <c r="A112" s="150">
        <f>VLOOKUP(D112,Bonus!C:C,1,FALSE)</f>
        <v>5572357</v>
      </c>
      <c r="B112" s="151">
        <v>2</v>
      </c>
      <c r="C112" s="149"/>
      <c r="D112" s="151">
        <v>5572357</v>
      </c>
      <c r="E112" s="149"/>
      <c r="F112" s="151">
        <v>12563</v>
      </c>
      <c r="G112" s="151">
        <v>1489.1</v>
      </c>
      <c r="H112" s="151">
        <v>14.48</v>
      </c>
      <c r="I112" s="151">
        <v>8.4600000000000009</v>
      </c>
      <c r="J112" s="151">
        <v>8.44</v>
      </c>
      <c r="K112" s="151">
        <v>58.17</v>
      </c>
      <c r="L112" s="153">
        <v>0.72013888888888888</v>
      </c>
      <c r="M112" s="151">
        <v>7.41</v>
      </c>
      <c r="N112" s="153">
        <v>0.20555555555555555</v>
      </c>
      <c r="O112" s="151">
        <v>2.12</v>
      </c>
      <c r="P112" s="153">
        <v>0.51458333333333328</v>
      </c>
      <c r="Q112" s="151">
        <v>5.29</v>
      </c>
      <c r="R112" s="153">
        <v>0.16527777777777777</v>
      </c>
      <c r="S112" s="151">
        <v>1.7</v>
      </c>
      <c r="T112" s="153">
        <v>4.027777777777778E-2</v>
      </c>
      <c r="U112" s="151">
        <v>0.41</v>
      </c>
      <c r="V112" s="153">
        <v>0</v>
      </c>
      <c r="W112" s="151">
        <v>0</v>
      </c>
      <c r="X112" s="153">
        <v>0</v>
      </c>
      <c r="Y112" s="151">
        <v>0</v>
      </c>
      <c r="Z112" s="151">
        <v>0</v>
      </c>
      <c r="AA112" s="153">
        <v>0</v>
      </c>
      <c r="AB112" s="151">
        <v>0</v>
      </c>
      <c r="AC112" s="151">
        <v>0</v>
      </c>
      <c r="AD112" s="153">
        <v>0</v>
      </c>
      <c r="AE112" s="153">
        <v>0</v>
      </c>
      <c r="AF112" s="152">
        <v>9.71875</v>
      </c>
      <c r="AG112" s="152">
        <v>8.9986111111111118</v>
      </c>
      <c r="AH112" s="151">
        <v>92.59</v>
      </c>
      <c r="AI112" s="152">
        <v>8.9986111111111118</v>
      </c>
      <c r="AJ112" s="151">
        <v>92.59</v>
      </c>
      <c r="AK112" s="151">
        <v>0</v>
      </c>
      <c r="AL112" s="153">
        <v>0</v>
      </c>
      <c r="AM112" s="153">
        <v>0</v>
      </c>
      <c r="AN112" s="151">
        <v>0</v>
      </c>
      <c r="AO112" s="152">
        <v>6.134722222222222</v>
      </c>
      <c r="AP112" s="151">
        <v>68.17</v>
      </c>
      <c r="AQ112" s="152">
        <v>7.0472222222222225</v>
      </c>
      <c r="AR112" s="151">
        <v>78.31</v>
      </c>
    </row>
    <row r="113" spans="1:44">
      <c r="A113" s="150">
        <f>VLOOKUP(D113,Bonus!C:C,1,FALSE)</f>
        <v>5596806</v>
      </c>
      <c r="B113" s="151">
        <v>1</v>
      </c>
      <c r="C113" s="149"/>
      <c r="D113" s="151">
        <v>5596806</v>
      </c>
      <c r="E113" s="149"/>
      <c r="F113" s="151">
        <v>640</v>
      </c>
      <c r="G113" s="151">
        <v>68.62</v>
      </c>
      <c r="H113" s="151">
        <v>2.37</v>
      </c>
      <c r="I113" s="151">
        <v>9.6199999999999992</v>
      </c>
      <c r="J113" s="151">
        <v>9.33</v>
      </c>
      <c r="K113" s="151">
        <v>57.06</v>
      </c>
      <c r="L113" s="153">
        <v>0.125</v>
      </c>
      <c r="M113" s="151">
        <v>21.1</v>
      </c>
      <c r="N113" s="153">
        <v>0.11180555555555556</v>
      </c>
      <c r="O113" s="151">
        <v>18.87</v>
      </c>
      <c r="P113" s="153">
        <v>1.3194444444444444E-2</v>
      </c>
      <c r="Q113" s="151">
        <v>2.23</v>
      </c>
      <c r="R113" s="153">
        <v>4.9305555555555554E-2</v>
      </c>
      <c r="S113" s="151">
        <v>8.32</v>
      </c>
      <c r="T113" s="153">
        <v>6.25E-2</v>
      </c>
      <c r="U113" s="151">
        <v>10.55</v>
      </c>
      <c r="V113" s="153">
        <v>0</v>
      </c>
      <c r="W113" s="151">
        <v>0</v>
      </c>
      <c r="X113" s="153">
        <v>0</v>
      </c>
      <c r="Y113" s="151">
        <v>0</v>
      </c>
      <c r="Z113" s="151">
        <v>0</v>
      </c>
      <c r="AA113" s="153">
        <v>0</v>
      </c>
      <c r="AB113" s="151">
        <v>0</v>
      </c>
      <c r="AC113" s="151">
        <v>0</v>
      </c>
      <c r="AD113" s="153">
        <v>0</v>
      </c>
      <c r="AE113" s="153">
        <v>0</v>
      </c>
      <c r="AF113" s="152">
        <v>0.59236111111111112</v>
      </c>
      <c r="AG113" s="152">
        <v>0.46736111111111112</v>
      </c>
      <c r="AH113" s="151">
        <v>78.900000000000006</v>
      </c>
      <c r="AI113" s="152">
        <v>0.46736111111111112</v>
      </c>
      <c r="AJ113" s="151">
        <v>78.900000000000006</v>
      </c>
      <c r="AK113" s="151">
        <v>0</v>
      </c>
      <c r="AL113" s="153">
        <v>0</v>
      </c>
      <c r="AM113" s="153">
        <v>0</v>
      </c>
      <c r="AN113" s="151">
        <v>0</v>
      </c>
      <c r="AO113" s="153">
        <v>0.31319444444444444</v>
      </c>
      <c r="AP113" s="151">
        <v>67.010000000000005</v>
      </c>
      <c r="AQ113" s="153">
        <v>0.36527777777777776</v>
      </c>
      <c r="AR113" s="151">
        <v>78.16</v>
      </c>
    </row>
    <row r="114" spans="1:44">
      <c r="A114" s="150">
        <f>VLOOKUP(D114,Bonus!C:C,1,FALSE)</f>
        <v>5596840</v>
      </c>
      <c r="B114" s="151">
        <v>1</v>
      </c>
      <c r="C114" s="149"/>
      <c r="D114" s="151">
        <v>5596840</v>
      </c>
      <c r="E114" s="149"/>
      <c r="F114" s="151">
        <v>1043</v>
      </c>
      <c r="G114" s="151">
        <v>114</v>
      </c>
      <c r="H114" s="151">
        <v>1.62</v>
      </c>
      <c r="I114" s="151">
        <v>9.23</v>
      </c>
      <c r="J114" s="151">
        <v>9.15</v>
      </c>
      <c r="K114" s="151">
        <v>58.82</v>
      </c>
      <c r="L114" s="153">
        <v>7.3611111111111113E-2</v>
      </c>
      <c r="M114" s="151">
        <v>9.06</v>
      </c>
      <c r="N114" s="153">
        <v>4.7222222222222221E-2</v>
      </c>
      <c r="O114" s="151">
        <v>5.81</v>
      </c>
      <c r="P114" s="153">
        <v>2.6388888888888889E-2</v>
      </c>
      <c r="Q114" s="151">
        <v>3.25</v>
      </c>
      <c r="R114" s="153">
        <v>2.2916666666666665E-2</v>
      </c>
      <c r="S114" s="151">
        <v>2.82</v>
      </c>
      <c r="T114" s="153">
        <v>2.4305555555555556E-2</v>
      </c>
      <c r="U114" s="151">
        <v>2.99</v>
      </c>
      <c r="V114" s="153">
        <v>0</v>
      </c>
      <c r="W114" s="151">
        <v>0</v>
      </c>
      <c r="X114" s="153">
        <v>0</v>
      </c>
      <c r="Y114" s="151">
        <v>0</v>
      </c>
      <c r="Z114" s="151">
        <v>0</v>
      </c>
      <c r="AA114" s="153">
        <v>0</v>
      </c>
      <c r="AB114" s="151">
        <v>0</v>
      </c>
      <c r="AC114" s="151">
        <v>0</v>
      </c>
      <c r="AD114" s="153">
        <v>0</v>
      </c>
      <c r="AE114" s="153">
        <v>0</v>
      </c>
      <c r="AF114" s="152">
        <v>0.8125</v>
      </c>
      <c r="AG114" s="152">
        <v>0.73888888888888893</v>
      </c>
      <c r="AH114" s="151">
        <v>90.94</v>
      </c>
      <c r="AI114" s="152">
        <v>0.73888888888888893</v>
      </c>
      <c r="AJ114" s="151">
        <v>90.94</v>
      </c>
      <c r="AK114" s="151">
        <v>0</v>
      </c>
      <c r="AL114" s="153">
        <v>0</v>
      </c>
      <c r="AM114" s="153">
        <v>0</v>
      </c>
      <c r="AN114" s="151">
        <v>0</v>
      </c>
      <c r="AO114" s="152">
        <v>0.56874999999999998</v>
      </c>
      <c r="AP114" s="151">
        <v>76.97</v>
      </c>
      <c r="AQ114" s="153">
        <v>0.59305555555555556</v>
      </c>
      <c r="AR114" s="151">
        <v>80.260000000000005</v>
      </c>
    </row>
    <row r="115" spans="1:44">
      <c r="A115" s="150">
        <f>VLOOKUP(D115,Bonus!C:C,1,FALSE)</f>
        <v>5599393</v>
      </c>
      <c r="B115" s="151">
        <v>2</v>
      </c>
      <c r="C115" s="149"/>
      <c r="D115" s="151">
        <v>5599393</v>
      </c>
      <c r="E115" s="149"/>
      <c r="F115" s="151">
        <v>7530</v>
      </c>
      <c r="G115" s="151">
        <v>993.25</v>
      </c>
      <c r="H115" s="151">
        <v>8.8699999999999992</v>
      </c>
      <c r="I115" s="151">
        <v>7.6</v>
      </c>
      <c r="J115" s="151">
        <v>7.58</v>
      </c>
      <c r="K115" s="151">
        <v>58.09</v>
      </c>
      <c r="L115" s="153">
        <v>0.51944444444444449</v>
      </c>
      <c r="M115" s="151">
        <v>8.77</v>
      </c>
      <c r="N115" s="153">
        <v>0.15694444444444444</v>
      </c>
      <c r="O115" s="151">
        <v>2.65</v>
      </c>
      <c r="P115" s="153">
        <v>0.36249999999999999</v>
      </c>
      <c r="Q115" s="151">
        <v>6.12</v>
      </c>
      <c r="R115" s="153">
        <v>0.12222222222222222</v>
      </c>
      <c r="S115" s="151">
        <v>2.06</v>
      </c>
      <c r="T115" s="153">
        <v>3.4722222222222224E-2</v>
      </c>
      <c r="U115" s="151">
        <v>0.59</v>
      </c>
      <c r="V115" s="153">
        <v>0</v>
      </c>
      <c r="W115" s="151">
        <v>0</v>
      </c>
      <c r="X115" s="153">
        <v>0</v>
      </c>
      <c r="Y115" s="151">
        <v>0</v>
      </c>
      <c r="Z115" s="151">
        <v>0</v>
      </c>
      <c r="AA115" s="153">
        <v>0</v>
      </c>
      <c r="AB115" s="151">
        <v>0</v>
      </c>
      <c r="AC115" s="151">
        <v>0</v>
      </c>
      <c r="AD115" s="153">
        <v>0</v>
      </c>
      <c r="AE115" s="153">
        <v>0</v>
      </c>
      <c r="AF115" s="152">
        <v>5.9208333333333334</v>
      </c>
      <c r="AG115" s="152">
        <v>5.4013888888888886</v>
      </c>
      <c r="AH115" s="151">
        <v>91.23</v>
      </c>
      <c r="AI115" s="152">
        <v>5.4013888888888886</v>
      </c>
      <c r="AJ115" s="151">
        <v>91.23</v>
      </c>
      <c r="AK115" s="151">
        <v>0</v>
      </c>
      <c r="AL115" s="153">
        <v>0</v>
      </c>
      <c r="AM115" s="153">
        <v>0</v>
      </c>
      <c r="AN115" s="151">
        <v>0</v>
      </c>
      <c r="AO115" s="152">
        <v>3.3381944444444445</v>
      </c>
      <c r="AP115" s="151">
        <v>61.8</v>
      </c>
      <c r="AQ115" s="152">
        <v>4.0326388888888891</v>
      </c>
      <c r="AR115" s="151">
        <v>74.66</v>
      </c>
    </row>
    <row r="116" spans="1:44">
      <c r="A116" s="150" t="e">
        <f>VLOOKUP(D116,Bonus!C:C,1,FALSE)</f>
        <v>#N/A</v>
      </c>
      <c r="B116" s="151">
        <v>1</v>
      </c>
      <c r="C116" s="149"/>
      <c r="D116" s="151">
        <v>5635731</v>
      </c>
      <c r="E116" s="149"/>
      <c r="F116" s="151">
        <v>2337</v>
      </c>
      <c r="G116" s="151">
        <v>293.37</v>
      </c>
      <c r="H116" s="151">
        <v>4.25</v>
      </c>
      <c r="I116" s="151">
        <v>8.0299999999999994</v>
      </c>
      <c r="J116" s="151">
        <v>7.97</v>
      </c>
      <c r="K116" s="151">
        <v>59.85</v>
      </c>
      <c r="L116" s="153">
        <v>0.21180555555555555</v>
      </c>
      <c r="M116" s="151">
        <v>11.52</v>
      </c>
      <c r="N116" s="153">
        <v>0.10902777777777778</v>
      </c>
      <c r="O116" s="151">
        <v>5.93</v>
      </c>
      <c r="P116" s="153">
        <v>0.10277777777777777</v>
      </c>
      <c r="Q116" s="151">
        <v>5.59</v>
      </c>
      <c r="R116" s="153">
        <v>3.4027777777777775E-2</v>
      </c>
      <c r="S116" s="151">
        <v>1.85</v>
      </c>
      <c r="T116" s="153">
        <v>7.4999999999999997E-2</v>
      </c>
      <c r="U116" s="151">
        <v>4.08</v>
      </c>
      <c r="V116" s="153">
        <v>0</v>
      </c>
      <c r="W116" s="151">
        <v>0</v>
      </c>
      <c r="X116" s="153">
        <v>0</v>
      </c>
      <c r="Y116" s="151">
        <v>0</v>
      </c>
      <c r="Z116" s="151">
        <v>0</v>
      </c>
      <c r="AA116" s="153">
        <v>0</v>
      </c>
      <c r="AB116" s="151">
        <v>0</v>
      </c>
      <c r="AC116" s="151">
        <v>0</v>
      </c>
      <c r="AD116" s="153">
        <v>0</v>
      </c>
      <c r="AE116" s="153">
        <v>0</v>
      </c>
      <c r="AF116" s="152">
        <v>1.8388888888888888</v>
      </c>
      <c r="AG116" s="152">
        <v>1.6270833333333334</v>
      </c>
      <c r="AH116" s="151">
        <v>88.48</v>
      </c>
      <c r="AI116" s="152">
        <v>1.6270833333333334</v>
      </c>
      <c r="AJ116" s="151">
        <v>88.48</v>
      </c>
      <c r="AK116" s="151">
        <v>0</v>
      </c>
      <c r="AL116" s="153">
        <v>0</v>
      </c>
      <c r="AM116" s="153">
        <v>0</v>
      </c>
      <c r="AN116" s="151">
        <v>0</v>
      </c>
      <c r="AO116" s="153">
        <v>1.2013888888888888</v>
      </c>
      <c r="AP116" s="151">
        <v>73.84</v>
      </c>
      <c r="AQ116" s="153">
        <v>1.1319444444444444</v>
      </c>
      <c r="AR116" s="151">
        <v>69.569999999999993</v>
      </c>
    </row>
    <row r="117" spans="1:44">
      <c r="A117" s="150">
        <f>VLOOKUP(D117,Bonus!C:C,1,FALSE)</f>
        <v>5687300</v>
      </c>
      <c r="B117" s="151">
        <v>1</v>
      </c>
      <c r="C117" s="149"/>
      <c r="D117" s="151">
        <v>5687300</v>
      </c>
      <c r="E117" s="149"/>
      <c r="F117" s="151">
        <v>12151</v>
      </c>
      <c r="G117" s="151">
        <v>1417.36</v>
      </c>
      <c r="H117" s="151">
        <v>28.35</v>
      </c>
      <c r="I117" s="151">
        <v>8.69</v>
      </c>
      <c r="J117" s="151">
        <v>8.57</v>
      </c>
      <c r="K117" s="151">
        <v>59.74</v>
      </c>
      <c r="L117" s="153">
        <v>1.5763888888888888</v>
      </c>
      <c r="M117" s="151">
        <v>15.68</v>
      </c>
      <c r="N117" s="153">
        <v>1.0729166666666667</v>
      </c>
      <c r="O117" s="151">
        <v>10.67</v>
      </c>
      <c r="P117" s="153">
        <v>0.50347222222222221</v>
      </c>
      <c r="Q117" s="151">
        <v>5.01</v>
      </c>
      <c r="R117" s="153">
        <v>0.61805555555555558</v>
      </c>
      <c r="S117" s="151">
        <v>6.15</v>
      </c>
      <c r="T117" s="153">
        <v>0.4548611111111111</v>
      </c>
      <c r="U117" s="151">
        <v>4.53</v>
      </c>
      <c r="V117" s="153">
        <v>0</v>
      </c>
      <c r="W117" s="151">
        <v>0</v>
      </c>
      <c r="X117" s="153">
        <v>0</v>
      </c>
      <c r="Y117" s="151">
        <v>0</v>
      </c>
      <c r="Z117" s="151">
        <v>0</v>
      </c>
      <c r="AA117" s="153">
        <v>0</v>
      </c>
      <c r="AB117" s="151">
        <v>0</v>
      </c>
      <c r="AC117" s="151">
        <v>0</v>
      </c>
      <c r="AD117" s="153">
        <v>0</v>
      </c>
      <c r="AE117" s="153">
        <v>0</v>
      </c>
      <c r="AF117" s="153">
        <v>10.051388888888889</v>
      </c>
      <c r="AG117" s="153">
        <v>8.4749999999999996</v>
      </c>
      <c r="AH117" s="151">
        <v>84.32</v>
      </c>
      <c r="AI117" s="153">
        <v>8.4749999999999996</v>
      </c>
      <c r="AJ117" s="151">
        <v>84.32</v>
      </c>
      <c r="AK117" s="151">
        <v>0</v>
      </c>
      <c r="AL117" s="153">
        <v>0</v>
      </c>
      <c r="AM117" s="153">
        <v>0</v>
      </c>
      <c r="AN117" s="151">
        <v>0</v>
      </c>
      <c r="AO117" s="153">
        <v>6.259722222222222</v>
      </c>
      <c r="AP117" s="151">
        <v>73.86</v>
      </c>
      <c r="AQ117" s="153">
        <v>6.4937500000000004</v>
      </c>
      <c r="AR117" s="151">
        <v>76.62</v>
      </c>
    </row>
    <row r="118" spans="1:44">
      <c r="A118" s="150">
        <f>VLOOKUP(D118,Bonus!C:C,1,FALSE)</f>
        <v>5704832</v>
      </c>
      <c r="B118" s="151">
        <v>2</v>
      </c>
      <c r="C118" s="149"/>
      <c r="D118" s="151">
        <v>5704832</v>
      </c>
      <c r="E118" s="149"/>
      <c r="F118" s="151">
        <v>10010</v>
      </c>
      <c r="G118" s="151">
        <v>1153.49</v>
      </c>
      <c r="H118" s="151">
        <v>14.86</v>
      </c>
      <c r="I118" s="151">
        <v>8.74</v>
      </c>
      <c r="J118" s="151">
        <v>8.68</v>
      </c>
      <c r="K118" s="151">
        <v>60.02</v>
      </c>
      <c r="L118" s="153">
        <v>0.70416666666666672</v>
      </c>
      <c r="M118" s="151">
        <v>9.1999999999999993</v>
      </c>
      <c r="N118" s="153">
        <v>0.39444444444444443</v>
      </c>
      <c r="O118" s="151">
        <v>5.15</v>
      </c>
      <c r="P118" s="153">
        <v>0.30972222222222223</v>
      </c>
      <c r="Q118" s="151">
        <v>4.05</v>
      </c>
      <c r="R118" s="153">
        <v>0.15416666666666667</v>
      </c>
      <c r="S118" s="151">
        <v>2.0099999999999998</v>
      </c>
      <c r="T118" s="153">
        <v>0.24027777777777778</v>
      </c>
      <c r="U118" s="151">
        <v>3.14</v>
      </c>
      <c r="V118" s="153">
        <v>0</v>
      </c>
      <c r="W118" s="151">
        <v>0</v>
      </c>
      <c r="X118" s="153">
        <v>3.472222222222222E-3</v>
      </c>
      <c r="Y118" s="151">
        <v>0.05</v>
      </c>
      <c r="Z118" s="151">
        <v>0</v>
      </c>
      <c r="AA118" s="153">
        <v>0</v>
      </c>
      <c r="AB118" s="151">
        <v>0</v>
      </c>
      <c r="AC118" s="151">
        <v>0</v>
      </c>
      <c r="AD118" s="153">
        <v>1.3888888888888889E-3</v>
      </c>
      <c r="AE118" s="153">
        <v>0</v>
      </c>
      <c r="AF118" s="152">
        <v>7.6534722222222218</v>
      </c>
      <c r="AG118" s="153">
        <v>6.9493055555555552</v>
      </c>
      <c r="AH118" s="151">
        <v>90.8</v>
      </c>
      <c r="AI118" s="153">
        <v>6.9493055555555552</v>
      </c>
      <c r="AJ118" s="151">
        <v>90.8</v>
      </c>
      <c r="AK118" s="151">
        <v>0</v>
      </c>
      <c r="AL118" s="153">
        <v>0</v>
      </c>
      <c r="AM118" s="153">
        <v>0</v>
      </c>
      <c r="AN118" s="151">
        <v>0</v>
      </c>
      <c r="AO118" s="153">
        <v>5.104166666666667</v>
      </c>
      <c r="AP118" s="151">
        <v>73.45</v>
      </c>
      <c r="AQ118" s="153">
        <v>5.6812500000000004</v>
      </c>
      <c r="AR118" s="151">
        <v>81.75</v>
      </c>
    </row>
    <row r="119" spans="1:44">
      <c r="A119" s="150" t="e">
        <f>VLOOKUP(D119,Bonus!C:C,1,FALSE)</f>
        <v>#N/A</v>
      </c>
      <c r="B119" s="151">
        <v>2</v>
      </c>
      <c r="C119" s="149"/>
      <c r="D119" s="151">
        <v>5737217</v>
      </c>
      <c r="E119" s="149"/>
      <c r="F119" s="151">
        <v>4510</v>
      </c>
      <c r="G119" s="151">
        <v>569.62</v>
      </c>
      <c r="H119" s="151">
        <v>13.49</v>
      </c>
      <c r="I119" s="151">
        <v>8.0500000000000007</v>
      </c>
      <c r="J119" s="151">
        <v>7.92</v>
      </c>
      <c r="K119" s="151">
        <v>59.59</v>
      </c>
      <c r="L119" s="153">
        <v>0.56736111111111109</v>
      </c>
      <c r="M119" s="151">
        <v>15.25</v>
      </c>
      <c r="N119" s="153">
        <v>0.3972222222222222</v>
      </c>
      <c r="O119" s="151">
        <v>10.68</v>
      </c>
      <c r="P119" s="153">
        <v>0.1701388888888889</v>
      </c>
      <c r="Q119" s="151">
        <v>4.57</v>
      </c>
      <c r="R119" s="153">
        <v>0.21111111111111111</v>
      </c>
      <c r="S119" s="151">
        <v>5.67</v>
      </c>
      <c r="T119" s="153">
        <v>0.18611111111111112</v>
      </c>
      <c r="U119" s="151">
        <v>5</v>
      </c>
      <c r="V119" s="153">
        <v>0</v>
      </c>
      <c r="W119" s="151">
        <v>0</v>
      </c>
      <c r="X119" s="153">
        <v>0</v>
      </c>
      <c r="Y119" s="151">
        <v>0</v>
      </c>
      <c r="Z119" s="151">
        <v>0</v>
      </c>
      <c r="AA119" s="153">
        <v>0</v>
      </c>
      <c r="AB119" s="151">
        <v>0</v>
      </c>
      <c r="AC119" s="151">
        <v>0</v>
      </c>
      <c r="AD119" s="153">
        <v>0</v>
      </c>
      <c r="AE119" s="153">
        <v>0</v>
      </c>
      <c r="AF119" s="152">
        <v>3.7208333333333332</v>
      </c>
      <c r="AG119" s="152">
        <v>3.1534722222222222</v>
      </c>
      <c r="AH119" s="151">
        <v>84.75</v>
      </c>
      <c r="AI119" s="152">
        <v>3.1534722222222222</v>
      </c>
      <c r="AJ119" s="151">
        <v>84.75</v>
      </c>
      <c r="AK119" s="151">
        <v>0</v>
      </c>
      <c r="AL119" s="153">
        <v>0</v>
      </c>
      <c r="AM119" s="153">
        <v>0</v>
      </c>
      <c r="AN119" s="151">
        <v>0</v>
      </c>
      <c r="AO119" s="152">
        <v>2.3659722222222221</v>
      </c>
      <c r="AP119" s="151">
        <v>75.03</v>
      </c>
      <c r="AQ119" s="152">
        <v>2.3597222222222221</v>
      </c>
      <c r="AR119" s="151">
        <v>74.83</v>
      </c>
    </row>
    <row r="120" spans="1:44">
      <c r="A120" s="150">
        <f>VLOOKUP(D120,Bonus!C:C,1,FALSE)</f>
        <v>5786798</v>
      </c>
      <c r="B120" s="151">
        <v>3</v>
      </c>
      <c r="C120" s="149"/>
      <c r="D120" s="151">
        <v>5786798</v>
      </c>
      <c r="E120" s="149"/>
      <c r="F120" s="151">
        <v>8927</v>
      </c>
      <c r="G120" s="151">
        <v>1074.6199999999999</v>
      </c>
      <c r="H120" s="151">
        <v>14.48</v>
      </c>
      <c r="I120" s="151">
        <v>8.33</v>
      </c>
      <c r="J120" s="151">
        <v>8.31</v>
      </c>
      <c r="K120" s="151">
        <v>51.58</v>
      </c>
      <c r="L120" s="153">
        <v>1.0347222222222223</v>
      </c>
      <c r="M120" s="151">
        <v>12.55</v>
      </c>
      <c r="N120" s="153">
        <v>0.1986111111111111</v>
      </c>
      <c r="O120" s="151">
        <v>2.41</v>
      </c>
      <c r="P120" s="153">
        <v>0.83611111111111114</v>
      </c>
      <c r="Q120" s="151">
        <v>10.14</v>
      </c>
      <c r="R120" s="153">
        <v>0.17986111111111111</v>
      </c>
      <c r="S120" s="151">
        <v>2.1800000000000002</v>
      </c>
      <c r="T120" s="153">
        <v>1.8749999999999999E-2</v>
      </c>
      <c r="U120" s="151">
        <v>0.23</v>
      </c>
      <c r="V120" s="153">
        <v>0</v>
      </c>
      <c r="W120" s="151">
        <v>0</v>
      </c>
      <c r="X120" s="153">
        <v>0</v>
      </c>
      <c r="Y120" s="151">
        <v>0</v>
      </c>
      <c r="Z120" s="151">
        <v>0</v>
      </c>
      <c r="AA120" s="153">
        <v>0</v>
      </c>
      <c r="AB120" s="151">
        <v>0</v>
      </c>
      <c r="AC120" s="151">
        <v>0</v>
      </c>
      <c r="AD120" s="153">
        <v>0</v>
      </c>
      <c r="AE120" s="153">
        <v>0</v>
      </c>
      <c r="AF120" s="152">
        <v>8.2465277777777786</v>
      </c>
      <c r="AG120" s="152">
        <v>7.2118055555555554</v>
      </c>
      <c r="AH120" s="151">
        <v>87.45</v>
      </c>
      <c r="AI120" s="152">
        <v>7.2118055555555554</v>
      </c>
      <c r="AJ120" s="151">
        <v>87.45</v>
      </c>
      <c r="AK120" s="151">
        <v>0</v>
      </c>
      <c r="AL120" s="153">
        <v>0</v>
      </c>
      <c r="AM120" s="153">
        <v>0</v>
      </c>
      <c r="AN120" s="151">
        <v>0</v>
      </c>
      <c r="AO120" s="152">
        <v>4.864583333333333</v>
      </c>
      <c r="AP120" s="151">
        <v>67.45</v>
      </c>
      <c r="AQ120" s="152">
        <v>3.7013888888888888</v>
      </c>
      <c r="AR120" s="151">
        <v>51.32</v>
      </c>
    </row>
    <row r="121" spans="1:44">
      <c r="A121" s="150">
        <f>VLOOKUP(D121,Bonus!C:C,1,FALSE)</f>
        <v>5796295</v>
      </c>
      <c r="B121" s="151">
        <v>1</v>
      </c>
      <c r="C121" s="149"/>
      <c r="D121" s="151">
        <v>5796295</v>
      </c>
      <c r="E121" s="149"/>
      <c r="F121" s="151">
        <v>7798</v>
      </c>
      <c r="G121" s="151">
        <v>902.12</v>
      </c>
      <c r="H121" s="151">
        <v>16.61</v>
      </c>
      <c r="I121" s="151">
        <v>8.77</v>
      </c>
      <c r="J121" s="151">
        <v>8.64</v>
      </c>
      <c r="K121" s="151">
        <v>59.33</v>
      </c>
      <c r="L121" s="153">
        <v>1.1923611111111112</v>
      </c>
      <c r="M121" s="151">
        <v>17.88</v>
      </c>
      <c r="N121" s="153">
        <v>0.96388888888888891</v>
      </c>
      <c r="O121" s="151">
        <v>14.45</v>
      </c>
      <c r="P121" s="153">
        <v>0.22847222222222222</v>
      </c>
      <c r="Q121" s="151">
        <v>3.43</v>
      </c>
      <c r="R121" s="153">
        <v>0.27083333333333331</v>
      </c>
      <c r="S121" s="151">
        <v>4.0599999999999996</v>
      </c>
      <c r="T121" s="153">
        <v>0.69305555555555554</v>
      </c>
      <c r="U121" s="151">
        <v>10.39</v>
      </c>
      <c r="V121" s="153">
        <v>0</v>
      </c>
      <c r="W121" s="151">
        <v>0</v>
      </c>
      <c r="X121" s="153">
        <v>6.9444444444444447E-4</v>
      </c>
      <c r="Y121" s="151">
        <v>0.01</v>
      </c>
      <c r="Z121" s="151">
        <v>0</v>
      </c>
      <c r="AA121" s="153">
        <v>0</v>
      </c>
      <c r="AB121" s="151">
        <v>0</v>
      </c>
      <c r="AC121" s="151">
        <v>0</v>
      </c>
      <c r="AD121" s="153">
        <v>6.9444444444444447E-4</v>
      </c>
      <c r="AE121" s="153">
        <v>0</v>
      </c>
      <c r="AF121" s="152">
        <v>6.6687500000000002</v>
      </c>
      <c r="AG121" s="152">
        <v>5.4763888888888888</v>
      </c>
      <c r="AH121" s="151">
        <v>82.12</v>
      </c>
      <c r="AI121" s="152">
        <v>5.4763888888888888</v>
      </c>
      <c r="AJ121" s="151">
        <v>82.12</v>
      </c>
      <c r="AK121" s="151">
        <v>0</v>
      </c>
      <c r="AL121" s="153">
        <v>0</v>
      </c>
      <c r="AM121" s="153">
        <v>0</v>
      </c>
      <c r="AN121" s="151">
        <v>0</v>
      </c>
      <c r="AO121" s="152">
        <v>3.8215277777777779</v>
      </c>
      <c r="AP121" s="151">
        <v>69.78</v>
      </c>
      <c r="AQ121" s="153">
        <v>4.5368055555555555</v>
      </c>
      <c r="AR121" s="151">
        <v>82.84</v>
      </c>
    </row>
    <row r="122" spans="1:44">
      <c r="A122" s="150">
        <f>VLOOKUP(D122,Bonus!C:C,1,FALSE)</f>
        <v>5796566</v>
      </c>
      <c r="B122" s="151">
        <v>1</v>
      </c>
      <c r="C122" s="149"/>
      <c r="D122" s="151">
        <v>5796566</v>
      </c>
      <c r="E122" s="149"/>
      <c r="F122" s="151">
        <v>6013</v>
      </c>
      <c r="G122" s="151">
        <v>631.86</v>
      </c>
      <c r="H122" s="151">
        <v>9.6</v>
      </c>
      <c r="I122" s="151">
        <v>9.6199999999999992</v>
      </c>
      <c r="J122" s="151">
        <v>9.52</v>
      </c>
      <c r="K122" s="151">
        <v>59.44</v>
      </c>
      <c r="L122" s="153">
        <v>0.62222222222222223</v>
      </c>
      <c r="M122" s="151">
        <v>12.86</v>
      </c>
      <c r="N122" s="153">
        <v>0.47013888888888888</v>
      </c>
      <c r="O122" s="151">
        <v>9.7200000000000006</v>
      </c>
      <c r="P122" s="153">
        <v>0.15208333333333332</v>
      </c>
      <c r="Q122" s="151">
        <v>3.14</v>
      </c>
      <c r="R122" s="153">
        <v>0.14791666666666667</v>
      </c>
      <c r="S122" s="151">
        <v>3.06</v>
      </c>
      <c r="T122" s="153">
        <v>0.32222222222222224</v>
      </c>
      <c r="U122" s="151">
        <v>6.66</v>
      </c>
      <c r="V122" s="153">
        <v>0</v>
      </c>
      <c r="W122" s="151">
        <v>0</v>
      </c>
      <c r="X122" s="153">
        <v>0</v>
      </c>
      <c r="Y122" s="151">
        <v>0</v>
      </c>
      <c r="Z122" s="151">
        <v>0</v>
      </c>
      <c r="AA122" s="153">
        <v>0</v>
      </c>
      <c r="AB122" s="151">
        <v>0</v>
      </c>
      <c r="AC122" s="151">
        <v>0</v>
      </c>
      <c r="AD122" s="153">
        <v>0</v>
      </c>
      <c r="AE122" s="153">
        <v>0</v>
      </c>
      <c r="AF122" s="152">
        <v>4.8375000000000004</v>
      </c>
      <c r="AG122" s="152">
        <v>4.2152777777777777</v>
      </c>
      <c r="AH122" s="151">
        <v>87.14</v>
      </c>
      <c r="AI122" s="152">
        <v>4.2152777777777777</v>
      </c>
      <c r="AJ122" s="151">
        <v>87.14</v>
      </c>
      <c r="AK122" s="151">
        <v>0</v>
      </c>
      <c r="AL122" s="153">
        <v>0</v>
      </c>
      <c r="AM122" s="153">
        <v>0</v>
      </c>
      <c r="AN122" s="151">
        <v>0</v>
      </c>
      <c r="AO122" s="153">
        <v>3.2298611111111111</v>
      </c>
      <c r="AP122" s="151">
        <v>76.62</v>
      </c>
      <c r="AQ122" s="153">
        <v>3.2604166666666665</v>
      </c>
      <c r="AR122" s="151">
        <v>77.349999999999994</v>
      </c>
    </row>
    <row r="123" spans="1:44">
      <c r="A123" s="150" t="e">
        <f>VLOOKUP(D123,Bonus!C:C,1,FALSE)</f>
        <v>#N/A</v>
      </c>
      <c r="B123" s="151">
        <v>2</v>
      </c>
      <c r="C123" s="149"/>
      <c r="D123" s="151">
        <v>5820405</v>
      </c>
      <c r="E123" s="149"/>
      <c r="F123" s="151">
        <v>2556</v>
      </c>
      <c r="G123" s="151">
        <v>283.24</v>
      </c>
      <c r="H123" s="151">
        <v>3.62</v>
      </c>
      <c r="I123" s="151">
        <v>9.06</v>
      </c>
      <c r="J123" s="151">
        <v>9.02</v>
      </c>
      <c r="K123" s="151">
        <v>56.72</v>
      </c>
      <c r="L123" s="153">
        <v>0.2590277777777778</v>
      </c>
      <c r="M123" s="151">
        <v>12.12</v>
      </c>
      <c r="N123" s="153">
        <v>9.0277777777777776E-2</v>
      </c>
      <c r="O123" s="151">
        <v>4.22</v>
      </c>
      <c r="P123" s="153">
        <v>0.16875000000000001</v>
      </c>
      <c r="Q123" s="151">
        <v>7.9</v>
      </c>
      <c r="R123" s="153">
        <v>8.611111111111111E-2</v>
      </c>
      <c r="S123" s="151">
        <v>4.03</v>
      </c>
      <c r="T123" s="153">
        <v>4.1666666666666666E-3</v>
      </c>
      <c r="U123" s="151">
        <v>0.19</v>
      </c>
      <c r="V123" s="153">
        <v>0</v>
      </c>
      <c r="W123" s="151">
        <v>0</v>
      </c>
      <c r="X123" s="153">
        <v>0</v>
      </c>
      <c r="Y123" s="151">
        <v>0</v>
      </c>
      <c r="Z123" s="151">
        <v>0</v>
      </c>
      <c r="AA123" s="153">
        <v>0</v>
      </c>
      <c r="AB123" s="151">
        <v>0</v>
      </c>
      <c r="AC123" s="151">
        <v>0</v>
      </c>
      <c r="AD123" s="153">
        <v>0</v>
      </c>
      <c r="AE123" s="153">
        <v>0</v>
      </c>
      <c r="AF123" s="152">
        <v>2.1368055555555556</v>
      </c>
      <c r="AG123" s="152">
        <v>1.8777777777777778</v>
      </c>
      <c r="AH123" s="151">
        <v>87.88</v>
      </c>
      <c r="AI123" s="152">
        <v>1.8777777777777778</v>
      </c>
      <c r="AJ123" s="151">
        <v>87.88</v>
      </c>
      <c r="AK123" s="151">
        <v>0</v>
      </c>
      <c r="AL123" s="153">
        <v>0</v>
      </c>
      <c r="AM123" s="153">
        <v>0</v>
      </c>
      <c r="AN123" s="151">
        <v>0</v>
      </c>
      <c r="AO123" s="153">
        <v>1.3027777777777778</v>
      </c>
      <c r="AP123" s="151">
        <v>69.38</v>
      </c>
      <c r="AQ123" s="153">
        <v>1.1965277777777779</v>
      </c>
      <c r="AR123" s="151">
        <v>63.72</v>
      </c>
    </row>
    <row r="124" spans="1:44">
      <c r="A124" s="150">
        <f>VLOOKUP(D124,Bonus!C:C,1,FALSE)</f>
        <v>5828067</v>
      </c>
      <c r="B124" s="151">
        <v>1</v>
      </c>
      <c r="C124" s="149"/>
      <c r="D124" s="151">
        <v>5828067</v>
      </c>
      <c r="E124" s="149"/>
      <c r="F124" s="151">
        <v>5528</v>
      </c>
      <c r="G124" s="151">
        <v>707.62</v>
      </c>
      <c r="H124" s="151">
        <v>0.5</v>
      </c>
      <c r="I124" s="151">
        <v>7.81</v>
      </c>
      <c r="J124" s="151">
        <v>7.81</v>
      </c>
      <c r="K124" s="151">
        <v>61.43</v>
      </c>
      <c r="L124" s="153">
        <v>8.8888888888888892E-2</v>
      </c>
      <c r="M124" s="151">
        <v>2.3199999999999998</v>
      </c>
      <c r="N124" s="153">
        <v>2.5694444444444443E-2</v>
      </c>
      <c r="O124" s="151">
        <v>0.67</v>
      </c>
      <c r="P124" s="153">
        <v>6.3194444444444442E-2</v>
      </c>
      <c r="Q124" s="151">
        <v>1.65</v>
      </c>
      <c r="R124" s="153">
        <v>0</v>
      </c>
      <c r="S124" s="151">
        <v>0</v>
      </c>
      <c r="T124" s="153">
        <v>2.5694444444444443E-2</v>
      </c>
      <c r="U124" s="151">
        <v>0.67</v>
      </c>
      <c r="V124" s="153">
        <v>0</v>
      </c>
      <c r="W124" s="151">
        <v>0</v>
      </c>
      <c r="X124" s="153">
        <v>0</v>
      </c>
      <c r="Y124" s="151">
        <v>0</v>
      </c>
      <c r="Z124" s="151">
        <v>0</v>
      </c>
      <c r="AA124" s="153">
        <v>0</v>
      </c>
      <c r="AB124" s="151">
        <v>0</v>
      </c>
      <c r="AC124" s="151">
        <v>0</v>
      </c>
      <c r="AD124" s="153">
        <v>0</v>
      </c>
      <c r="AE124" s="153">
        <v>0</v>
      </c>
      <c r="AF124" s="152">
        <v>3.8381944444444445</v>
      </c>
      <c r="AG124" s="152">
        <v>3.7493055555555554</v>
      </c>
      <c r="AH124" s="151">
        <v>97.68</v>
      </c>
      <c r="AI124" s="152">
        <v>3.7493055555555554</v>
      </c>
      <c r="AJ124" s="151">
        <v>97.68</v>
      </c>
      <c r="AK124" s="151">
        <v>0</v>
      </c>
      <c r="AL124" s="153">
        <v>0</v>
      </c>
      <c r="AM124" s="153">
        <v>0</v>
      </c>
      <c r="AN124" s="151">
        <v>0</v>
      </c>
      <c r="AO124" s="152">
        <v>3.1902777777777778</v>
      </c>
      <c r="AP124" s="151">
        <v>85.09</v>
      </c>
      <c r="AQ124" s="152">
        <v>3.2819444444444446</v>
      </c>
      <c r="AR124" s="151">
        <v>87.53</v>
      </c>
    </row>
    <row r="125" spans="1:44">
      <c r="A125" s="150">
        <f>VLOOKUP(D125,Bonus!C:C,1,FALSE)</f>
        <v>5837263</v>
      </c>
      <c r="B125" s="151">
        <v>1</v>
      </c>
      <c r="C125" s="149"/>
      <c r="D125" s="151">
        <v>5837263</v>
      </c>
      <c r="E125" s="149"/>
      <c r="F125" s="151">
        <v>2459</v>
      </c>
      <c r="G125" s="151">
        <v>276.62</v>
      </c>
      <c r="H125" s="151">
        <v>0.62</v>
      </c>
      <c r="I125" s="151">
        <v>8.89</v>
      </c>
      <c r="J125" s="151">
        <v>8.89</v>
      </c>
      <c r="K125" s="151">
        <v>62.33</v>
      </c>
      <c r="L125" s="153">
        <v>4.9305555555555554E-2</v>
      </c>
      <c r="M125" s="151">
        <v>2.91</v>
      </c>
      <c r="N125" s="153">
        <v>0</v>
      </c>
      <c r="O125" s="151">
        <v>0</v>
      </c>
      <c r="P125" s="153">
        <v>4.9305555555555554E-2</v>
      </c>
      <c r="Q125" s="151">
        <v>2.91</v>
      </c>
      <c r="R125" s="153">
        <v>0</v>
      </c>
      <c r="S125" s="151">
        <v>0</v>
      </c>
      <c r="T125" s="153">
        <v>0</v>
      </c>
      <c r="U125" s="151">
        <v>0</v>
      </c>
      <c r="V125" s="153">
        <v>0</v>
      </c>
      <c r="W125" s="151">
        <v>0</v>
      </c>
      <c r="X125" s="153">
        <v>0</v>
      </c>
      <c r="Y125" s="151">
        <v>0</v>
      </c>
      <c r="Z125" s="151">
        <v>0</v>
      </c>
      <c r="AA125" s="153">
        <v>0</v>
      </c>
      <c r="AB125" s="151">
        <v>0</v>
      </c>
      <c r="AC125" s="151">
        <v>0</v>
      </c>
      <c r="AD125" s="153">
        <v>0</v>
      </c>
      <c r="AE125" s="153">
        <v>0</v>
      </c>
      <c r="AF125" s="152">
        <v>1.6930555555555555</v>
      </c>
      <c r="AG125" s="152">
        <v>1.64375</v>
      </c>
      <c r="AH125" s="151">
        <v>97.09</v>
      </c>
      <c r="AI125" s="152">
        <v>1.64375</v>
      </c>
      <c r="AJ125" s="151">
        <v>97.09</v>
      </c>
      <c r="AK125" s="151">
        <v>0</v>
      </c>
      <c r="AL125" s="153">
        <v>0</v>
      </c>
      <c r="AM125" s="153">
        <v>0</v>
      </c>
      <c r="AN125" s="151">
        <v>0</v>
      </c>
      <c r="AO125" s="152">
        <v>1.2090277777777778</v>
      </c>
      <c r="AP125" s="151">
        <v>73.55</v>
      </c>
      <c r="AQ125" s="153">
        <v>1.4486111111111111</v>
      </c>
      <c r="AR125" s="151">
        <v>88.13</v>
      </c>
    </row>
    <row r="126" spans="1:44">
      <c r="A126" s="150">
        <f>VLOOKUP(D126,Bonus!C:C,1,FALSE)</f>
        <v>7068408</v>
      </c>
      <c r="B126" s="151">
        <v>1</v>
      </c>
      <c r="C126" s="149"/>
      <c r="D126" s="151">
        <v>7068408</v>
      </c>
      <c r="E126" s="149"/>
      <c r="F126" s="151">
        <v>1512</v>
      </c>
      <c r="G126" s="151">
        <v>185.37</v>
      </c>
      <c r="H126" s="151">
        <v>6.62</v>
      </c>
      <c r="I126" s="151">
        <v>8.24</v>
      </c>
      <c r="J126" s="151">
        <v>8.16</v>
      </c>
      <c r="K126" s="151">
        <v>41.96</v>
      </c>
      <c r="L126" s="153">
        <v>0.55138888888888893</v>
      </c>
      <c r="M126" s="151">
        <v>26.86</v>
      </c>
      <c r="N126" s="153">
        <v>0.15833333333333333</v>
      </c>
      <c r="O126" s="151">
        <v>7.71</v>
      </c>
      <c r="P126" s="153">
        <v>0.39305555555555555</v>
      </c>
      <c r="Q126" s="151">
        <v>19.149999999999999</v>
      </c>
      <c r="R126" s="153">
        <v>0.15833333333333333</v>
      </c>
      <c r="S126" s="151">
        <v>7.71</v>
      </c>
      <c r="T126" s="153">
        <v>0</v>
      </c>
      <c r="U126" s="151">
        <v>0</v>
      </c>
      <c r="V126" s="153">
        <v>0</v>
      </c>
      <c r="W126" s="151">
        <v>0</v>
      </c>
      <c r="X126" s="153">
        <v>0</v>
      </c>
      <c r="Y126" s="151">
        <v>0</v>
      </c>
      <c r="Z126" s="151">
        <v>0</v>
      </c>
      <c r="AA126" s="153">
        <v>0</v>
      </c>
      <c r="AB126" s="151">
        <v>0</v>
      </c>
      <c r="AC126" s="151">
        <v>0</v>
      </c>
      <c r="AD126" s="153">
        <v>0</v>
      </c>
      <c r="AE126" s="153">
        <v>0</v>
      </c>
      <c r="AF126" s="152">
        <v>2.0527777777777776</v>
      </c>
      <c r="AG126" s="152">
        <v>1.5013888888888889</v>
      </c>
      <c r="AH126" s="151">
        <v>73.14</v>
      </c>
      <c r="AI126" s="152">
        <v>1.5013888888888889</v>
      </c>
      <c r="AJ126" s="151">
        <v>73.14</v>
      </c>
      <c r="AK126" s="151">
        <v>0</v>
      </c>
      <c r="AL126" s="153">
        <v>0</v>
      </c>
      <c r="AM126" s="153">
        <v>0</v>
      </c>
      <c r="AN126" s="151">
        <v>0</v>
      </c>
      <c r="AO126" s="153">
        <v>0.76249999999999996</v>
      </c>
      <c r="AP126" s="151">
        <v>50.79</v>
      </c>
      <c r="AQ126" s="153">
        <v>9.375E-2</v>
      </c>
      <c r="AR126" s="151">
        <v>6.24</v>
      </c>
    </row>
    <row r="127" spans="1:44">
      <c r="A127" s="150">
        <f>VLOOKUP(D127,Bonus!C:C,1,FALSE)</f>
        <v>7367228</v>
      </c>
      <c r="B127" s="151">
        <v>2</v>
      </c>
      <c r="C127" s="149"/>
      <c r="D127" s="151">
        <v>7367228</v>
      </c>
      <c r="E127" s="149"/>
      <c r="F127" s="151">
        <v>10794</v>
      </c>
      <c r="G127" s="151">
        <v>1204.8499999999999</v>
      </c>
      <c r="H127" s="151">
        <v>19.73</v>
      </c>
      <c r="I127" s="151">
        <v>9</v>
      </c>
      <c r="J127" s="151">
        <v>8.9600000000000009</v>
      </c>
      <c r="K127" s="151">
        <v>58.44</v>
      </c>
      <c r="L127" s="153">
        <v>0.96180555555555558</v>
      </c>
      <c r="M127" s="151">
        <v>11.11</v>
      </c>
      <c r="N127" s="153">
        <v>0.27500000000000002</v>
      </c>
      <c r="O127" s="151">
        <v>3.18</v>
      </c>
      <c r="P127" s="153">
        <v>0.68680555555555556</v>
      </c>
      <c r="Q127" s="151">
        <v>7.93</v>
      </c>
      <c r="R127" s="153">
        <v>0.24166666666666667</v>
      </c>
      <c r="S127" s="151">
        <v>2.79</v>
      </c>
      <c r="T127" s="153">
        <v>3.3333333333333333E-2</v>
      </c>
      <c r="U127" s="151">
        <v>0.38</v>
      </c>
      <c r="V127" s="153">
        <v>0</v>
      </c>
      <c r="W127" s="151">
        <v>0</v>
      </c>
      <c r="X127" s="153">
        <v>0</v>
      </c>
      <c r="Y127" s="151">
        <v>0</v>
      </c>
      <c r="Z127" s="151">
        <v>0</v>
      </c>
      <c r="AA127" s="153">
        <v>0</v>
      </c>
      <c r="AB127" s="151">
        <v>0</v>
      </c>
      <c r="AC127" s="151">
        <v>0</v>
      </c>
      <c r="AD127" s="153">
        <v>0</v>
      </c>
      <c r="AE127" s="153">
        <v>0</v>
      </c>
      <c r="AF127" s="152">
        <v>8.6583333333333332</v>
      </c>
      <c r="AG127" s="152">
        <v>7.6965277777777779</v>
      </c>
      <c r="AH127" s="151">
        <v>88.89</v>
      </c>
      <c r="AI127" s="152">
        <v>7.6965277777777779</v>
      </c>
      <c r="AJ127" s="151">
        <v>88.89</v>
      </c>
      <c r="AK127" s="151">
        <v>0</v>
      </c>
      <c r="AL127" s="153">
        <v>0</v>
      </c>
      <c r="AM127" s="153">
        <v>0</v>
      </c>
      <c r="AN127" s="151">
        <v>0</v>
      </c>
      <c r="AO127" s="152">
        <v>6.0263888888888886</v>
      </c>
      <c r="AP127" s="151">
        <v>78.3</v>
      </c>
      <c r="AQ127" s="152">
        <v>5.8833333333333337</v>
      </c>
      <c r="AR127" s="151">
        <v>76.44</v>
      </c>
    </row>
    <row r="128" spans="1:44">
      <c r="A128" s="150">
        <f>VLOOKUP(D128,Bonus!C:C,1,FALSE)</f>
        <v>7389211</v>
      </c>
      <c r="B128" s="151">
        <v>3</v>
      </c>
      <c r="C128" s="149"/>
      <c r="D128" s="151">
        <v>7389211</v>
      </c>
      <c r="E128" s="149"/>
      <c r="F128" s="151">
        <v>11760</v>
      </c>
      <c r="G128" s="151">
        <v>1426.6</v>
      </c>
      <c r="H128" s="151">
        <v>46.59</v>
      </c>
      <c r="I128" s="151">
        <v>8.4700000000000006</v>
      </c>
      <c r="J128" s="151">
        <v>8.24</v>
      </c>
      <c r="K128" s="151">
        <v>60.62</v>
      </c>
      <c r="L128" s="153">
        <v>3.0965277777777778</v>
      </c>
      <c r="M128" s="151">
        <v>27.7</v>
      </c>
      <c r="N128" s="153">
        <v>2.6208333333333331</v>
      </c>
      <c r="O128" s="151">
        <v>23.44</v>
      </c>
      <c r="P128" s="153">
        <v>0.47569444444444442</v>
      </c>
      <c r="Q128" s="151">
        <v>4.26</v>
      </c>
      <c r="R128" s="153">
        <v>0.28541666666666665</v>
      </c>
      <c r="S128" s="151">
        <v>2.5499999999999998</v>
      </c>
      <c r="T128" s="153">
        <v>2.3354166666666667</v>
      </c>
      <c r="U128" s="151">
        <v>20.89</v>
      </c>
      <c r="V128" s="153">
        <v>0</v>
      </c>
      <c r="W128" s="151">
        <v>0</v>
      </c>
      <c r="X128" s="153">
        <v>1.3888888888888889E-3</v>
      </c>
      <c r="Y128" s="151">
        <v>0.02</v>
      </c>
      <c r="Z128" s="151">
        <v>0</v>
      </c>
      <c r="AA128" s="153">
        <v>0</v>
      </c>
      <c r="AB128" s="151">
        <v>0</v>
      </c>
      <c r="AC128" s="151">
        <v>0</v>
      </c>
      <c r="AD128" s="153">
        <v>6.9444444444444447E-4</v>
      </c>
      <c r="AE128" s="153">
        <v>0</v>
      </c>
      <c r="AF128" s="152">
        <v>11.179166666666667</v>
      </c>
      <c r="AG128" s="152">
        <v>8.0826388888888889</v>
      </c>
      <c r="AH128" s="151">
        <v>72.3</v>
      </c>
      <c r="AI128" s="152">
        <v>8.0826388888888889</v>
      </c>
      <c r="AJ128" s="151">
        <v>72.3</v>
      </c>
      <c r="AK128" s="151">
        <v>0</v>
      </c>
      <c r="AL128" s="153">
        <v>0</v>
      </c>
      <c r="AM128" s="153">
        <v>0</v>
      </c>
      <c r="AN128" s="151">
        <v>0</v>
      </c>
      <c r="AO128" s="152">
        <v>6.4034722222222218</v>
      </c>
      <c r="AP128" s="151">
        <v>79.23</v>
      </c>
      <c r="AQ128" s="152">
        <v>5.8916666666666666</v>
      </c>
      <c r="AR128" s="151">
        <v>72.89</v>
      </c>
    </row>
    <row r="129" spans="1:44">
      <c r="A129" s="150">
        <f>VLOOKUP(D129,Bonus!C:C,1,FALSE)</f>
        <v>7426751</v>
      </c>
      <c r="B129" s="151">
        <v>1</v>
      </c>
      <c r="C129" s="149"/>
      <c r="D129" s="151">
        <v>7426751</v>
      </c>
      <c r="E129" s="149"/>
      <c r="F129" s="151">
        <v>5407</v>
      </c>
      <c r="G129" s="151">
        <v>648.37</v>
      </c>
      <c r="H129" s="151">
        <v>8.5</v>
      </c>
      <c r="I129" s="151">
        <v>8.41</v>
      </c>
      <c r="J129" s="151">
        <v>8.34</v>
      </c>
      <c r="K129" s="151">
        <v>59.54</v>
      </c>
      <c r="L129" s="153">
        <v>0.4597222222222222</v>
      </c>
      <c r="M129" s="151">
        <v>10.83</v>
      </c>
      <c r="N129" s="153">
        <v>0.29722222222222222</v>
      </c>
      <c r="O129" s="151">
        <v>7</v>
      </c>
      <c r="P129" s="153">
        <v>0.16250000000000001</v>
      </c>
      <c r="Q129" s="151">
        <v>3.83</v>
      </c>
      <c r="R129" s="153">
        <v>0.19722222222222222</v>
      </c>
      <c r="S129" s="151">
        <v>4.6500000000000004</v>
      </c>
      <c r="T129" s="153">
        <v>0.1</v>
      </c>
      <c r="U129" s="151">
        <v>2.36</v>
      </c>
      <c r="V129" s="153">
        <v>0</v>
      </c>
      <c r="W129" s="151">
        <v>0</v>
      </c>
      <c r="X129" s="153">
        <v>0</v>
      </c>
      <c r="Y129" s="151">
        <v>0</v>
      </c>
      <c r="Z129" s="151">
        <v>0</v>
      </c>
      <c r="AA129" s="153">
        <v>0</v>
      </c>
      <c r="AB129" s="151">
        <v>0</v>
      </c>
      <c r="AC129" s="151">
        <v>0</v>
      </c>
      <c r="AD129" s="153">
        <v>0</v>
      </c>
      <c r="AE129" s="153">
        <v>0</v>
      </c>
      <c r="AF129" s="152">
        <v>4.2437500000000004</v>
      </c>
      <c r="AG129" s="152">
        <v>3.7840277777777778</v>
      </c>
      <c r="AH129" s="151">
        <v>89.17</v>
      </c>
      <c r="AI129" s="152">
        <v>3.7840277777777778</v>
      </c>
      <c r="AJ129" s="151">
        <v>89.17</v>
      </c>
      <c r="AK129" s="151">
        <v>0</v>
      </c>
      <c r="AL129" s="153">
        <v>0</v>
      </c>
      <c r="AM129" s="153">
        <v>0</v>
      </c>
      <c r="AN129" s="151">
        <v>0</v>
      </c>
      <c r="AO129" s="152">
        <v>2.9090277777777778</v>
      </c>
      <c r="AP129" s="151">
        <v>76.88</v>
      </c>
      <c r="AQ129" s="152">
        <v>2.8548611111111111</v>
      </c>
      <c r="AR129" s="151">
        <v>75.45</v>
      </c>
    </row>
    <row r="130" spans="1:44">
      <c r="A130" s="150">
        <f>VLOOKUP(D130,Bonus!C:C,1,FALSE)</f>
        <v>7487510</v>
      </c>
      <c r="B130" s="151">
        <v>1</v>
      </c>
      <c r="C130" s="149"/>
      <c r="D130" s="151">
        <v>7487510</v>
      </c>
      <c r="E130" s="149"/>
      <c r="F130" s="151">
        <v>2043</v>
      </c>
      <c r="G130" s="151">
        <v>253.75</v>
      </c>
      <c r="H130" s="151">
        <v>4.62</v>
      </c>
      <c r="I130" s="151">
        <v>8.15</v>
      </c>
      <c r="J130" s="151">
        <v>8.0500000000000007</v>
      </c>
      <c r="K130" s="151">
        <v>57.12</v>
      </c>
      <c r="L130" s="153">
        <v>0.35972222222222222</v>
      </c>
      <c r="M130" s="151">
        <v>19.440000000000001</v>
      </c>
      <c r="N130" s="153">
        <v>0.2326388888888889</v>
      </c>
      <c r="O130" s="151">
        <v>12.58</v>
      </c>
      <c r="P130" s="153">
        <v>0.12708333333333333</v>
      </c>
      <c r="Q130" s="151">
        <v>6.87</v>
      </c>
      <c r="R130" s="153">
        <v>0.1451388888888889</v>
      </c>
      <c r="S130" s="151">
        <v>7.85</v>
      </c>
      <c r="T130" s="153">
        <v>8.7499999999999994E-2</v>
      </c>
      <c r="U130" s="151">
        <v>4.7300000000000004</v>
      </c>
      <c r="V130" s="153">
        <v>0</v>
      </c>
      <c r="W130" s="151">
        <v>0</v>
      </c>
      <c r="X130" s="153">
        <v>0</v>
      </c>
      <c r="Y130" s="151">
        <v>0</v>
      </c>
      <c r="Z130" s="151">
        <v>0</v>
      </c>
      <c r="AA130" s="153">
        <v>0</v>
      </c>
      <c r="AB130" s="151">
        <v>0</v>
      </c>
      <c r="AC130" s="151">
        <v>0</v>
      </c>
      <c r="AD130" s="153">
        <v>0</v>
      </c>
      <c r="AE130" s="153">
        <v>0</v>
      </c>
      <c r="AF130" s="152">
        <v>1.85</v>
      </c>
      <c r="AG130" s="152">
        <v>1.4902777777777778</v>
      </c>
      <c r="AH130" s="151">
        <v>80.56</v>
      </c>
      <c r="AI130" s="152">
        <v>1.4902777777777778</v>
      </c>
      <c r="AJ130" s="151">
        <v>80.56</v>
      </c>
      <c r="AK130" s="151">
        <v>0</v>
      </c>
      <c r="AL130" s="153">
        <v>0</v>
      </c>
      <c r="AM130" s="153">
        <v>0</v>
      </c>
      <c r="AN130" s="151">
        <v>0</v>
      </c>
      <c r="AO130" s="152">
        <v>1.1409722222222223</v>
      </c>
      <c r="AP130" s="151">
        <v>76.56</v>
      </c>
      <c r="AQ130" s="152">
        <v>0.75486111111111109</v>
      </c>
      <c r="AR130" s="151">
        <v>50.65</v>
      </c>
    </row>
    <row r="131" spans="1:44">
      <c r="A131" s="150">
        <f>VLOOKUP(D131,Bonus!C:C,1,FALSE)</f>
        <v>7541877</v>
      </c>
      <c r="B131" s="151">
        <v>1</v>
      </c>
      <c r="C131" s="149"/>
      <c r="D131" s="151">
        <v>7541877</v>
      </c>
      <c r="E131" s="149"/>
      <c r="F131" s="151">
        <v>2944</v>
      </c>
      <c r="G131" s="151">
        <v>394.12</v>
      </c>
      <c r="H131" s="151">
        <v>0.37</v>
      </c>
      <c r="I131" s="151">
        <v>7.47</v>
      </c>
      <c r="J131" s="151">
        <v>7.47</v>
      </c>
      <c r="K131" s="151">
        <v>60.76</v>
      </c>
      <c r="L131" s="153">
        <v>4.0972222222222222E-2</v>
      </c>
      <c r="M131" s="151">
        <v>1.99</v>
      </c>
      <c r="N131" s="153">
        <v>0</v>
      </c>
      <c r="O131" s="151">
        <v>0</v>
      </c>
      <c r="P131" s="153">
        <v>4.0972222222222222E-2</v>
      </c>
      <c r="Q131" s="151">
        <v>1.99</v>
      </c>
      <c r="R131" s="153">
        <v>0</v>
      </c>
      <c r="S131" s="151">
        <v>0</v>
      </c>
      <c r="T131" s="153">
        <v>0</v>
      </c>
      <c r="U131" s="151">
        <v>0</v>
      </c>
      <c r="V131" s="153">
        <v>0</v>
      </c>
      <c r="W131" s="151">
        <v>0</v>
      </c>
      <c r="X131" s="153">
        <v>0</v>
      </c>
      <c r="Y131" s="151">
        <v>0</v>
      </c>
      <c r="Z131" s="151">
        <v>0</v>
      </c>
      <c r="AA131" s="153">
        <v>0</v>
      </c>
      <c r="AB131" s="151">
        <v>0</v>
      </c>
      <c r="AC131" s="151">
        <v>0</v>
      </c>
      <c r="AD131" s="153">
        <v>0</v>
      </c>
      <c r="AE131" s="153">
        <v>0</v>
      </c>
      <c r="AF131" s="152">
        <v>2.0597222222222222</v>
      </c>
      <c r="AG131" s="152">
        <v>2.0187499999999998</v>
      </c>
      <c r="AH131" s="151">
        <v>98.01</v>
      </c>
      <c r="AI131" s="152">
        <v>2.0187499999999998</v>
      </c>
      <c r="AJ131" s="151">
        <v>98.01</v>
      </c>
      <c r="AK131" s="151">
        <v>0</v>
      </c>
      <c r="AL131" s="153">
        <v>0</v>
      </c>
      <c r="AM131" s="153">
        <v>0</v>
      </c>
      <c r="AN131" s="151">
        <v>0</v>
      </c>
      <c r="AO131" s="153">
        <v>1.601388888888889</v>
      </c>
      <c r="AP131" s="151">
        <v>79.33</v>
      </c>
      <c r="AQ131" s="153">
        <v>1.4736111111111112</v>
      </c>
      <c r="AR131" s="151">
        <v>73</v>
      </c>
    </row>
    <row r="132" spans="1:44">
      <c r="A132" s="150">
        <f>VLOOKUP(D132,Bonus!C:C,1,FALSE)</f>
        <v>7607849</v>
      </c>
      <c r="B132" s="151">
        <v>1</v>
      </c>
      <c r="C132" s="149"/>
      <c r="D132" s="151">
        <v>7607849</v>
      </c>
      <c r="E132" s="149"/>
      <c r="F132" s="151">
        <v>4499</v>
      </c>
      <c r="G132" s="151">
        <v>545.11</v>
      </c>
      <c r="H132" s="151">
        <v>5.86</v>
      </c>
      <c r="I132" s="151">
        <v>8.2799999999999994</v>
      </c>
      <c r="J132" s="151">
        <v>8.25</v>
      </c>
      <c r="K132" s="151">
        <v>58.78</v>
      </c>
      <c r="L132" s="152">
        <v>0.26111111111111113</v>
      </c>
      <c r="M132" s="151">
        <v>7.57</v>
      </c>
      <c r="N132" s="153">
        <v>7.9861111111111105E-2</v>
      </c>
      <c r="O132" s="151">
        <v>2.31</v>
      </c>
      <c r="P132" s="153">
        <v>0.18124999999999999</v>
      </c>
      <c r="Q132" s="151">
        <v>5.25</v>
      </c>
      <c r="R132" s="153">
        <v>7.9861111111111105E-2</v>
      </c>
      <c r="S132" s="151">
        <v>2.31</v>
      </c>
      <c r="T132" s="153">
        <v>0</v>
      </c>
      <c r="U132" s="151">
        <v>0</v>
      </c>
      <c r="V132" s="153">
        <v>0</v>
      </c>
      <c r="W132" s="151">
        <v>0</v>
      </c>
      <c r="X132" s="153">
        <v>0</v>
      </c>
      <c r="Y132" s="151">
        <v>0</v>
      </c>
      <c r="Z132" s="151">
        <v>0</v>
      </c>
      <c r="AA132" s="153">
        <v>0</v>
      </c>
      <c r="AB132" s="151">
        <v>0</v>
      </c>
      <c r="AC132" s="151">
        <v>0</v>
      </c>
      <c r="AD132" s="153">
        <v>0</v>
      </c>
      <c r="AE132" s="153">
        <v>0</v>
      </c>
      <c r="AF132" s="152">
        <v>3.45</v>
      </c>
      <c r="AG132" s="152">
        <v>3.1888888888888891</v>
      </c>
      <c r="AH132" s="151">
        <v>92.43</v>
      </c>
      <c r="AI132" s="152">
        <v>3.1888888888888891</v>
      </c>
      <c r="AJ132" s="151">
        <v>92.43</v>
      </c>
      <c r="AK132" s="151">
        <v>0</v>
      </c>
      <c r="AL132" s="153">
        <v>0</v>
      </c>
      <c r="AM132" s="153">
        <v>0</v>
      </c>
      <c r="AN132" s="151">
        <v>0</v>
      </c>
      <c r="AO132" s="152">
        <v>2.2374999999999998</v>
      </c>
      <c r="AP132" s="151">
        <v>70.17</v>
      </c>
      <c r="AQ132" s="153">
        <v>2.254861111111111</v>
      </c>
      <c r="AR132" s="151">
        <v>70.709999999999994</v>
      </c>
    </row>
    <row r="133" spans="1:44">
      <c r="A133" s="150">
        <f>VLOOKUP(D133,Bonus!C:C,1,FALSE)</f>
        <v>7656967</v>
      </c>
      <c r="B133" s="151">
        <v>1</v>
      </c>
      <c r="C133" s="149"/>
      <c r="D133" s="151">
        <v>7656967</v>
      </c>
      <c r="E133" s="149"/>
      <c r="F133" s="151">
        <v>9798</v>
      </c>
      <c r="G133" s="151">
        <v>1147.5999999999999</v>
      </c>
      <c r="H133" s="151">
        <v>24.35</v>
      </c>
      <c r="I133" s="151">
        <v>8.69</v>
      </c>
      <c r="J133" s="151">
        <v>8.5399999999999991</v>
      </c>
      <c r="K133" s="151">
        <v>60.08</v>
      </c>
      <c r="L133" s="153">
        <v>1.5069444444444444</v>
      </c>
      <c r="M133" s="151">
        <v>18.149999999999999</v>
      </c>
      <c r="N133" s="153">
        <v>1.2854166666666667</v>
      </c>
      <c r="O133" s="151">
        <v>15.48</v>
      </c>
      <c r="P133" s="153">
        <v>0.22152777777777777</v>
      </c>
      <c r="Q133" s="151">
        <v>2.67</v>
      </c>
      <c r="R133" s="153">
        <v>0.49236111111111114</v>
      </c>
      <c r="S133" s="151">
        <v>5.93</v>
      </c>
      <c r="T133" s="153">
        <v>0.79305555555555551</v>
      </c>
      <c r="U133" s="151">
        <v>9.5500000000000007</v>
      </c>
      <c r="V133" s="153">
        <v>0</v>
      </c>
      <c r="W133" s="151">
        <v>0</v>
      </c>
      <c r="X133" s="153">
        <v>0</v>
      </c>
      <c r="Y133" s="151">
        <v>0</v>
      </c>
      <c r="Z133" s="151">
        <v>0</v>
      </c>
      <c r="AA133" s="153">
        <v>0</v>
      </c>
      <c r="AB133" s="151">
        <v>0</v>
      </c>
      <c r="AC133" s="151">
        <v>0</v>
      </c>
      <c r="AD133" s="153">
        <v>0</v>
      </c>
      <c r="AE133" s="153">
        <v>0</v>
      </c>
      <c r="AF133" s="152">
        <v>8.3020833333333339</v>
      </c>
      <c r="AG133" s="152">
        <v>6.7951388888888893</v>
      </c>
      <c r="AH133" s="151">
        <v>81.849999999999994</v>
      </c>
      <c r="AI133" s="152">
        <v>6.7951388888888893</v>
      </c>
      <c r="AJ133" s="151">
        <v>81.849999999999994</v>
      </c>
      <c r="AK133" s="151">
        <v>0</v>
      </c>
      <c r="AL133" s="153">
        <v>0</v>
      </c>
      <c r="AM133" s="153">
        <v>0</v>
      </c>
      <c r="AN133" s="151">
        <v>0</v>
      </c>
      <c r="AO133" s="152">
        <v>5.7555555555555555</v>
      </c>
      <c r="AP133" s="151">
        <v>84.7</v>
      </c>
      <c r="AQ133" s="152">
        <v>4.2826388888888891</v>
      </c>
      <c r="AR133" s="151">
        <v>63.03</v>
      </c>
    </row>
    <row r="134" spans="1:44">
      <c r="A134" s="150">
        <f>VLOOKUP(D134,Bonus!C:C,1,FALSE)</f>
        <v>7774204</v>
      </c>
      <c r="B134" s="151">
        <v>1</v>
      </c>
      <c r="C134" s="149"/>
      <c r="D134" s="151">
        <v>7774204</v>
      </c>
      <c r="E134" s="149"/>
      <c r="F134" s="151">
        <v>14332</v>
      </c>
      <c r="G134" s="151">
        <v>1697.11</v>
      </c>
      <c r="H134" s="151">
        <v>12.37</v>
      </c>
      <c r="I134" s="151">
        <v>8.49</v>
      </c>
      <c r="J134" s="151">
        <v>8.44</v>
      </c>
      <c r="K134" s="151">
        <v>63.4</v>
      </c>
      <c r="L134" s="153">
        <v>0.70138888888888884</v>
      </c>
      <c r="M134" s="151">
        <v>6.93</v>
      </c>
      <c r="N134" s="153">
        <v>0.54791666666666672</v>
      </c>
      <c r="O134" s="151">
        <v>5.41</v>
      </c>
      <c r="P134" s="153">
        <v>0.15347222222222223</v>
      </c>
      <c r="Q134" s="151">
        <v>1.52</v>
      </c>
      <c r="R134" s="153">
        <v>0.37777777777777777</v>
      </c>
      <c r="S134" s="151">
        <v>3.73</v>
      </c>
      <c r="T134" s="153">
        <v>0.1701388888888889</v>
      </c>
      <c r="U134" s="151">
        <v>1.68</v>
      </c>
      <c r="V134" s="153">
        <v>1.8749999999999999E-2</v>
      </c>
      <c r="W134" s="151">
        <v>0.2</v>
      </c>
      <c r="X134" s="153">
        <v>0</v>
      </c>
      <c r="Y134" s="151">
        <v>0</v>
      </c>
      <c r="Z134" s="151">
        <v>0</v>
      </c>
      <c r="AA134" s="153">
        <v>0</v>
      </c>
      <c r="AB134" s="151">
        <v>0</v>
      </c>
      <c r="AC134" s="151">
        <v>0</v>
      </c>
      <c r="AD134" s="153">
        <v>0</v>
      </c>
      <c r="AE134" s="153">
        <v>0</v>
      </c>
      <c r="AF134" s="152">
        <v>10.120138888888889</v>
      </c>
      <c r="AG134" s="152">
        <v>9.4187499999999993</v>
      </c>
      <c r="AH134" s="151">
        <v>93.07</v>
      </c>
      <c r="AI134" s="152">
        <v>9.4187499999999993</v>
      </c>
      <c r="AJ134" s="151">
        <v>93.07</v>
      </c>
      <c r="AK134" s="151">
        <v>0</v>
      </c>
      <c r="AL134" s="153">
        <v>0</v>
      </c>
      <c r="AM134" s="153">
        <v>0</v>
      </c>
      <c r="AN134" s="151">
        <v>0</v>
      </c>
      <c r="AO134" s="152">
        <v>7.8354166666666663</v>
      </c>
      <c r="AP134" s="151">
        <v>83.19</v>
      </c>
      <c r="AQ134" s="152">
        <v>7.6104166666666666</v>
      </c>
      <c r="AR134" s="151">
        <v>80.8</v>
      </c>
    </row>
    <row r="135" spans="1:44">
      <c r="A135" s="150">
        <f>VLOOKUP(D135,Bonus!C:C,1,FALSE)</f>
        <v>7775108</v>
      </c>
      <c r="B135" s="151">
        <v>1</v>
      </c>
      <c r="C135" s="149"/>
      <c r="D135" s="151">
        <v>7775108</v>
      </c>
      <c r="E135" s="149"/>
      <c r="F135" s="151">
        <v>10747</v>
      </c>
      <c r="G135" s="151">
        <v>1424.72</v>
      </c>
      <c r="H135" s="151">
        <v>17.190000000000001</v>
      </c>
      <c r="I135" s="151">
        <v>7.62</v>
      </c>
      <c r="J135" s="151">
        <v>7.54</v>
      </c>
      <c r="K135" s="151">
        <v>61.16</v>
      </c>
      <c r="L135" s="153">
        <v>1.2152777777777777</v>
      </c>
      <c r="M135" s="151">
        <v>14.23</v>
      </c>
      <c r="N135" s="153">
        <v>1.0465277777777777</v>
      </c>
      <c r="O135" s="151">
        <v>12.26</v>
      </c>
      <c r="P135" s="153">
        <v>0.16875000000000001</v>
      </c>
      <c r="Q135" s="151">
        <v>1.98</v>
      </c>
      <c r="R135" s="153">
        <v>0.57638888888888884</v>
      </c>
      <c r="S135" s="151">
        <v>6.75</v>
      </c>
      <c r="T135" s="153">
        <v>0.47013888888888888</v>
      </c>
      <c r="U135" s="151">
        <v>5.51</v>
      </c>
      <c r="V135" s="153">
        <v>0</v>
      </c>
      <c r="W135" s="151">
        <v>0</v>
      </c>
      <c r="X135" s="153">
        <v>0</v>
      </c>
      <c r="Y135" s="151">
        <v>0</v>
      </c>
      <c r="Z135" s="151">
        <v>0</v>
      </c>
      <c r="AA135" s="153">
        <v>0</v>
      </c>
      <c r="AB135" s="151">
        <v>0</v>
      </c>
      <c r="AC135" s="151">
        <v>0</v>
      </c>
      <c r="AD135" s="153">
        <v>0</v>
      </c>
      <c r="AE135" s="153">
        <v>0</v>
      </c>
      <c r="AF135" s="152">
        <v>8.5374999999999996</v>
      </c>
      <c r="AG135" s="152">
        <v>7.322222222222222</v>
      </c>
      <c r="AH135" s="151">
        <v>85.77</v>
      </c>
      <c r="AI135" s="152">
        <v>7.322222222222222</v>
      </c>
      <c r="AJ135" s="151">
        <v>85.77</v>
      </c>
      <c r="AK135" s="151">
        <v>0</v>
      </c>
      <c r="AL135" s="153">
        <v>0</v>
      </c>
      <c r="AM135" s="153">
        <v>0</v>
      </c>
      <c r="AN135" s="151">
        <v>0</v>
      </c>
      <c r="AO135" s="152">
        <v>5.6875</v>
      </c>
      <c r="AP135" s="151">
        <v>77.67</v>
      </c>
      <c r="AQ135" s="152">
        <v>5.9534722222222225</v>
      </c>
      <c r="AR135" s="151">
        <v>81.31</v>
      </c>
    </row>
    <row r="136" spans="1:44">
      <c r="A136" s="150">
        <f>VLOOKUP(D136,Bonus!C:C,1,FALSE)</f>
        <v>7830916</v>
      </c>
      <c r="B136" s="151">
        <v>2</v>
      </c>
      <c r="C136" s="149"/>
      <c r="D136" s="151">
        <v>7830916</v>
      </c>
      <c r="E136" s="149"/>
      <c r="F136" s="151">
        <v>14672</v>
      </c>
      <c r="G136" s="151">
        <v>1649.23</v>
      </c>
      <c r="H136" s="151">
        <v>22.36</v>
      </c>
      <c r="I136" s="151">
        <v>8.94</v>
      </c>
      <c r="J136" s="151">
        <v>8.9</v>
      </c>
      <c r="K136" s="151">
        <v>60.51</v>
      </c>
      <c r="L136" s="153">
        <v>1.2534722222222223</v>
      </c>
      <c r="M136" s="151">
        <v>11.04</v>
      </c>
      <c r="N136" s="153">
        <v>0.44305555555555554</v>
      </c>
      <c r="O136" s="151">
        <v>3.9</v>
      </c>
      <c r="P136" s="153">
        <v>0.81041666666666667</v>
      </c>
      <c r="Q136" s="151">
        <v>7.14</v>
      </c>
      <c r="R136" s="153">
        <v>0.44305555555555554</v>
      </c>
      <c r="S136" s="151">
        <v>3.9</v>
      </c>
      <c r="T136" s="153">
        <v>0</v>
      </c>
      <c r="U136" s="151">
        <v>0</v>
      </c>
      <c r="V136" s="153">
        <v>0</v>
      </c>
      <c r="W136" s="151">
        <v>0</v>
      </c>
      <c r="X136" s="153">
        <v>0</v>
      </c>
      <c r="Y136" s="151">
        <v>0</v>
      </c>
      <c r="Z136" s="151">
        <v>0</v>
      </c>
      <c r="AA136" s="153">
        <v>0</v>
      </c>
      <c r="AB136" s="151">
        <v>0</v>
      </c>
      <c r="AC136" s="151">
        <v>0</v>
      </c>
      <c r="AD136" s="153">
        <v>0</v>
      </c>
      <c r="AE136" s="153">
        <v>0</v>
      </c>
      <c r="AF136" s="152">
        <v>11.356944444444444</v>
      </c>
      <c r="AG136" s="152">
        <v>10.103472222222223</v>
      </c>
      <c r="AH136" s="151">
        <v>88.96</v>
      </c>
      <c r="AI136" s="152">
        <v>10.103472222222223</v>
      </c>
      <c r="AJ136" s="151">
        <v>88.96</v>
      </c>
      <c r="AK136" s="151">
        <v>0</v>
      </c>
      <c r="AL136" s="153">
        <v>0</v>
      </c>
      <c r="AM136" s="153">
        <v>0</v>
      </c>
      <c r="AN136" s="151">
        <v>0</v>
      </c>
      <c r="AO136" s="152">
        <v>7.9666666666666668</v>
      </c>
      <c r="AP136" s="151">
        <v>78.849999999999994</v>
      </c>
      <c r="AQ136" s="152">
        <v>8.5958333333333332</v>
      </c>
      <c r="AR136" s="151">
        <v>85.08</v>
      </c>
    </row>
    <row r="137" spans="1:44">
      <c r="A137" s="150">
        <f>VLOOKUP(D137,Bonus!C:C,1,FALSE)</f>
        <v>7838102</v>
      </c>
      <c r="B137" s="151">
        <v>1</v>
      </c>
      <c r="C137" s="149"/>
      <c r="D137" s="151">
        <v>7838102</v>
      </c>
      <c r="E137" s="149"/>
      <c r="F137" s="151">
        <v>10888</v>
      </c>
      <c r="G137" s="151">
        <v>1339.49</v>
      </c>
      <c r="H137" s="151">
        <v>64.86</v>
      </c>
      <c r="I137" s="151">
        <v>8.48</v>
      </c>
      <c r="J137" s="151">
        <v>8.1300000000000008</v>
      </c>
      <c r="K137" s="151">
        <v>59.22</v>
      </c>
      <c r="L137" s="153">
        <v>4.4986111111111109</v>
      </c>
      <c r="M137" s="151">
        <v>37</v>
      </c>
      <c r="N137" s="153">
        <v>3.8125</v>
      </c>
      <c r="O137" s="151">
        <v>31.36</v>
      </c>
      <c r="P137" s="153">
        <v>0.68611111111111112</v>
      </c>
      <c r="Q137" s="151">
        <v>5.64</v>
      </c>
      <c r="R137" s="153">
        <v>0.41805555555555557</v>
      </c>
      <c r="S137" s="151">
        <v>3.44</v>
      </c>
      <c r="T137" s="153">
        <v>3.3944444444444444</v>
      </c>
      <c r="U137" s="151">
        <v>27.92</v>
      </c>
      <c r="V137" s="153">
        <v>0</v>
      </c>
      <c r="W137" s="151">
        <v>0</v>
      </c>
      <c r="X137" s="153">
        <v>0</v>
      </c>
      <c r="Y137" s="151">
        <v>0</v>
      </c>
      <c r="Z137" s="151">
        <v>0</v>
      </c>
      <c r="AA137" s="153">
        <v>0</v>
      </c>
      <c r="AB137" s="151">
        <v>0</v>
      </c>
      <c r="AC137" s="151">
        <v>0</v>
      </c>
      <c r="AD137" s="153">
        <v>0</v>
      </c>
      <c r="AE137" s="153">
        <v>0</v>
      </c>
      <c r="AF137" s="152">
        <v>12.159027777777778</v>
      </c>
      <c r="AG137" s="152">
        <v>7.6604166666666664</v>
      </c>
      <c r="AH137" s="151">
        <v>63</v>
      </c>
      <c r="AI137" s="152">
        <v>7.6604166666666664</v>
      </c>
      <c r="AJ137" s="151">
        <v>63</v>
      </c>
      <c r="AK137" s="151">
        <v>0</v>
      </c>
      <c r="AL137" s="153">
        <v>0</v>
      </c>
      <c r="AM137" s="153">
        <v>0</v>
      </c>
      <c r="AN137" s="151">
        <v>0</v>
      </c>
      <c r="AO137" s="152">
        <v>5.3118055555555559</v>
      </c>
      <c r="AP137" s="151">
        <v>69.34</v>
      </c>
      <c r="AQ137" s="152">
        <v>4.8513888888888888</v>
      </c>
      <c r="AR137" s="151">
        <v>63.33</v>
      </c>
    </row>
    <row r="138" spans="1:44">
      <c r="A138" s="150">
        <f>VLOOKUP(D138,Bonus!C:C,1,FALSE)</f>
        <v>7845150</v>
      </c>
      <c r="B138" s="151">
        <v>1</v>
      </c>
      <c r="C138" s="149"/>
      <c r="D138" s="151">
        <v>7845150</v>
      </c>
      <c r="E138" s="149"/>
      <c r="F138" s="151">
        <v>8400</v>
      </c>
      <c r="G138" s="151">
        <v>1030.2</v>
      </c>
      <c r="H138" s="151">
        <v>19.46</v>
      </c>
      <c r="I138" s="151">
        <v>8.27</v>
      </c>
      <c r="J138" s="151">
        <v>8.15</v>
      </c>
      <c r="K138" s="151">
        <v>59.08</v>
      </c>
      <c r="L138" s="153">
        <v>1.2847222222222223</v>
      </c>
      <c r="M138" s="151">
        <v>17.82</v>
      </c>
      <c r="N138" s="153">
        <v>0.97152777777777777</v>
      </c>
      <c r="O138" s="151">
        <v>13.48</v>
      </c>
      <c r="P138" s="153">
        <v>0.31319444444444444</v>
      </c>
      <c r="Q138" s="151">
        <v>4.34</v>
      </c>
      <c r="R138" s="153">
        <v>0.63888888888888884</v>
      </c>
      <c r="S138" s="151">
        <v>8.86</v>
      </c>
      <c r="T138" s="153">
        <v>0.33263888888888887</v>
      </c>
      <c r="U138" s="151">
        <v>4.6100000000000003</v>
      </c>
      <c r="V138" s="153">
        <v>0</v>
      </c>
      <c r="W138" s="151">
        <v>0</v>
      </c>
      <c r="X138" s="153">
        <v>0</v>
      </c>
      <c r="Y138" s="151">
        <v>0</v>
      </c>
      <c r="Z138" s="151">
        <v>0</v>
      </c>
      <c r="AA138" s="153">
        <v>0</v>
      </c>
      <c r="AB138" s="151">
        <v>0</v>
      </c>
      <c r="AC138" s="151">
        <v>0</v>
      </c>
      <c r="AD138" s="153">
        <v>0</v>
      </c>
      <c r="AE138" s="153">
        <v>0</v>
      </c>
      <c r="AF138" s="152">
        <v>7.209027777777778</v>
      </c>
      <c r="AG138" s="152">
        <v>5.9243055555555557</v>
      </c>
      <c r="AH138" s="151">
        <v>82.18</v>
      </c>
      <c r="AI138" s="152">
        <v>5.9243055555555557</v>
      </c>
      <c r="AJ138" s="151">
        <v>82.18</v>
      </c>
      <c r="AK138" s="151">
        <v>0</v>
      </c>
      <c r="AL138" s="153">
        <v>0</v>
      </c>
      <c r="AM138" s="153">
        <v>0</v>
      </c>
      <c r="AN138" s="151">
        <v>0</v>
      </c>
      <c r="AO138" s="152">
        <v>4.4951388888888886</v>
      </c>
      <c r="AP138" s="151">
        <v>75.88</v>
      </c>
      <c r="AQ138" s="152">
        <v>2.4097222222222223</v>
      </c>
      <c r="AR138" s="151">
        <v>40.68</v>
      </c>
    </row>
    <row r="139" spans="1:44">
      <c r="A139" s="150">
        <f>VLOOKUP(D139,Bonus!C:C,1,FALSE)</f>
        <v>7852161</v>
      </c>
      <c r="B139" s="151">
        <v>2</v>
      </c>
      <c r="C139" s="149"/>
      <c r="D139" s="151">
        <v>7852161</v>
      </c>
      <c r="E139" s="149"/>
      <c r="F139" s="151">
        <v>11311</v>
      </c>
      <c r="G139" s="151">
        <v>1383.24</v>
      </c>
      <c r="H139" s="151">
        <v>4.24</v>
      </c>
      <c r="I139" s="151">
        <v>8.18</v>
      </c>
      <c r="J139" s="151">
        <v>8.18</v>
      </c>
      <c r="K139" s="151">
        <v>59.74</v>
      </c>
      <c r="L139" s="153">
        <v>0.2388888888888889</v>
      </c>
      <c r="M139" s="151">
        <v>2.94</v>
      </c>
      <c r="N139" s="153">
        <v>1.0416666666666666E-2</v>
      </c>
      <c r="O139" s="151">
        <v>0.13</v>
      </c>
      <c r="P139" s="153">
        <v>0.22847222222222222</v>
      </c>
      <c r="Q139" s="151">
        <v>2.81</v>
      </c>
      <c r="R139" s="153">
        <v>1.0416666666666666E-2</v>
      </c>
      <c r="S139" s="151">
        <v>0.13</v>
      </c>
      <c r="T139" s="153">
        <v>0</v>
      </c>
      <c r="U139" s="151">
        <v>0</v>
      </c>
      <c r="V139" s="153">
        <v>0</v>
      </c>
      <c r="W139" s="151">
        <v>0</v>
      </c>
      <c r="X139" s="153">
        <v>0</v>
      </c>
      <c r="Y139" s="151">
        <v>0</v>
      </c>
      <c r="Z139" s="151">
        <v>0</v>
      </c>
      <c r="AA139" s="153">
        <v>0</v>
      </c>
      <c r="AB139" s="151">
        <v>0</v>
      </c>
      <c r="AC139" s="151">
        <v>0</v>
      </c>
      <c r="AD139" s="153">
        <v>0</v>
      </c>
      <c r="AE139" s="153">
        <v>0</v>
      </c>
      <c r="AF139" s="152">
        <v>8.1284722222222214</v>
      </c>
      <c r="AG139" s="152">
        <v>7.8895833333333334</v>
      </c>
      <c r="AH139" s="151">
        <v>97.06</v>
      </c>
      <c r="AI139" s="152">
        <v>7.8895833333333334</v>
      </c>
      <c r="AJ139" s="151">
        <v>97.06</v>
      </c>
      <c r="AK139" s="151">
        <v>0</v>
      </c>
      <c r="AL139" s="153">
        <v>0</v>
      </c>
      <c r="AM139" s="153">
        <v>0</v>
      </c>
      <c r="AN139" s="151">
        <v>0</v>
      </c>
      <c r="AO139" s="152">
        <v>6.7722222222222221</v>
      </c>
      <c r="AP139" s="151">
        <v>85.84</v>
      </c>
      <c r="AQ139" s="153">
        <v>6.9173611111111111</v>
      </c>
      <c r="AR139" s="151">
        <v>87.68</v>
      </c>
    </row>
    <row r="140" spans="1:44">
      <c r="A140" s="150">
        <f>VLOOKUP(D140,Bonus!C:C,1,FALSE)</f>
        <v>7858899</v>
      </c>
      <c r="B140" s="151">
        <v>1</v>
      </c>
      <c r="C140" s="149"/>
      <c r="D140" s="151">
        <v>7858899</v>
      </c>
      <c r="E140" s="149"/>
      <c r="F140" s="151">
        <v>7190</v>
      </c>
      <c r="G140" s="151">
        <v>787.12</v>
      </c>
      <c r="H140" s="151">
        <v>19.73</v>
      </c>
      <c r="I140" s="151">
        <v>9.34</v>
      </c>
      <c r="J140" s="151">
        <v>9.1300000000000008</v>
      </c>
      <c r="K140" s="151">
        <v>59.96</v>
      </c>
      <c r="L140" s="153">
        <v>1.2819444444444446</v>
      </c>
      <c r="M140" s="151">
        <v>20.420000000000002</v>
      </c>
      <c r="N140" s="153">
        <v>1.1354166666666667</v>
      </c>
      <c r="O140" s="151">
        <v>18.079999999999998</v>
      </c>
      <c r="P140" s="153">
        <v>0.14652777777777778</v>
      </c>
      <c r="Q140" s="151">
        <v>2.33</v>
      </c>
      <c r="R140" s="153">
        <v>0.47222222222222221</v>
      </c>
      <c r="S140" s="151">
        <v>7.52</v>
      </c>
      <c r="T140" s="153">
        <v>0.66319444444444442</v>
      </c>
      <c r="U140" s="151">
        <v>10.56</v>
      </c>
      <c r="V140" s="153">
        <v>0</v>
      </c>
      <c r="W140" s="151">
        <v>0</v>
      </c>
      <c r="X140" s="153">
        <v>0</v>
      </c>
      <c r="Y140" s="151">
        <v>0</v>
      </c>
      <c r="Z140" s="151">
        <v>0</v>
      </c>
      <c r="AA140" s="153">
        <v>0</v>
      </c>
      <c r="AB140" s="151">
        <v>0</v>
      </c>
      <c r="AC140" s="151">
        <v>0</v>
      </c>
      <c r="AD140" s="153">
        <v>0</v>
      </c>
      <c r="AE140" s="153">
        <v>0</v>
      </c>
      <c r="AF140" s="152">
        <v>6.2784722222222218</v>
      </c>
      <c r="AG140" s="152">
        <v>4.9965277777777777</v>
      </c>
      <c r="AH140" s="151">
        <v>79.58</v>
      </c>
      <c r="AI140" s="152">
        <v>4.9965277777777777</v>
      </c>
      <c r="AJ140" s="151">
        <v>79.58</v>
      </c>
      <c r="AK140" s="151">
        <v>0</v>
      </c>
      <c r="AL140" s="153">
        <v>0</v>
      </c>
      <c r="AM140" s="153">
        <v>0</v>
      </c>
      <c r="AN140" s="151">
        <v>0</v>
      </c>
      <c r="AO140" s="152">
        <v>3.9368055555555554</v>
      </c>
      <c r="AP140" s="151">
        <v>78.790000000000006</v>
      </c>
      <c r="AQ140" s="152">
        <v>3.0687500000000001</v>
      </c>
      <c r="AR140" s="151">
        <v>61.42</v>
      </c>
    </row>
    <row r="141" spans="1:44">
      <c r="A141" s="150">
        <f>VLOOKUP(D141,Bonus!C:C,1,FALSE)</f>
        <v>7884673</v>
      </c>
      <c r="B141" s="151">
        <v>1</v>
      </c>
      <c r="C141" s="149"/>
      <c r="D141" s="151">
        <v>7884673</v>
      </c>
      <c r="E141" s="149"/>
      <c r="F141" s="151">
        <v>612</v>
      </c>
      <c r="G141" s="151">
        <v>71</v>
      </c>
      <c r="H141" s="151">
        <v>1.62</v>
      </c>
      <c r="I141" s="151">
        <v>8.7799999999999994</v>
      </c>
      <c r="J141" s="151">
        <v>8.6199999999999992</v>
      </c>
      <c r="K141" s="151">
        <v>59.8</v>
      </c>
      <c r="L141" s="152">
        <v>9.4444444444444442E-2</v>
      </c>
      <c r="M141" s="151">
        <v>18.13</v>
      </c>
      <c r="N141" s="153">
        <v>7.4999999999999997E-2</v>
      </c>
      <c r="O141" s="151">
        <v>14.4</v>
      </c>
      <c r="P141" s="153">
        <v>1.9444444444444445E-2</v>
      </c>
      <c r="Q141" s="151">
        <v>3.73</v>
      </c>
      <c r="R141" s="153">
        <v>4.3749999999999997E-2</v>
      </c>
      <c r="S141" s="151">
        <v>8.4</v>
      </c>
      <c r="T141" s="153">
        <v>3.125E-2</v>
      </c>
      <c r="U141" s="151">
        <v>6</v>
      </c>
      <c r="V141" s="153">
        <v>0</v>
      </c>
      <c r="W141" s="151">
        <v>0</v>
      </c>
      <c r="X141" s="153">
        <v>0</v>
      </c>
      <c r="Y141" s="151">
        <v>0</v>
      </c>
      <c r="Z141" s="151">
        <v>0</v>
      </c>
      <c r="AA141" s="153">
        <v>0</v>
      </c>
      <c r="AB141" s="151">
        <v>0</v>
      </c>
      <c r="AC141" s="151">
        <v>0</v>
      </c>
      <c r="AD141" s="153">
        <v>0</v>
      </c>
      <c r="AE141" s="153">
        <v>0</v>
      </c>
      <c r="AF141" s="152">
        <v>0.52083333333333337</v>
      </c>
      <c r="AG141" s="152">
        <v>0.42638888888888887</v>
      </c>
      <c r="AH141" s="151">
        <v>81.87</v>
      </c>
      <c r="AI141" s="152">
        <v>0.42638888888888887</v>
      </c>
      <c r="AJ141" s="151">
        <v>81.87</v>
      </c>
      <c r="AK141" s="151">
        <v>0</v>
      </c>
      <c r="AL141" s="153">
        <v>0</v>
      </c>
      <c r="AM141" s="153">
        <v>0</v>
      </c>
      <c r="AN141" s="151">
        <v>0</v>
      </c>
      <c r="AO141" s="152">
        <v>0.34236111111111112</v>
      </c>
      <c r="AP141" s="151">
        <v>80.290000000000006</v>
      </c>
      <c r="AQ141" s="152">
        <v>0.25555555555555554</v>
      </c>
      <c r="AR141" s="151">
        <v>59.93</v>
      </c>
    </row>
    <row r="142" spans="1:44">
      <c r="A142" s="150">
        <f>VLOOKUP(D142,Bonus!C:C,1,FALSE)</f>
        <v>7887922</v>
      </c>
      <c r="B142" s="151">
        <v>1</v>
      </c>
      <c r="C142" s="149"/>
      <c r="D142" s="151">
        <v>7887922</v>
      </c>
      <c r="E142" s="149"/>
      <c r="F142" s="151">
        <v>8896</v>
      </c>
      <c r="G142" s="151">
        <v>938.74</v>
      </c>
      <c r="H142" s="151">
        <v>12.61</v>
      </c>
      <c r="I142" s="151">
        <v>9.6</v>
      </c>
      <c r="J142" s="151">
        <v>9.48</v>
      </c>
      <c r="K142" s="151">
        <v>60.83</v>
      </c>
      <c r="L142" s="153">
        <v>0.81805555555555554</v>
      </c>
      <c r="M142" s="151">
        <v>11.84</v>
      </c>
      <c r="N142" s="153">
        <v>0.7680555555555556</v>
      </c>
      <c r="O142" s="151">
        <v>11.11</v>
      </c>
      <c r="P142" s="153">
        <v>0.05</v>
      </c>
      <c r="Q142" s="151">
        <v>0.72</v>
      </c>
      <c r="R142" s="153">
        <v>0.47499999999999998</v>
      </c>
      <c r="S142" s="151">
        <v>6.87</v>
      </c>
      <c r="T142" s="153">
        <v>0.29305555555555557</v>
      </c>
      <c r="U142" s="151">
        <v>4.24</v>
      </c>
      <c r="V142" s="153">
        <v>0</v>
      </c>
      <c r="W142" s="151">
        <v>0</v>
      </c>
      <c r="X142" s="153">
        <v>0</v>
      </c>
      <c r="Y142" s="151">
        <v>0</v>
      </c>
      <c r="Z142" s="151">
        <v>0</v>
      </c>
      <c r="AA142" s="153">
        <v>0</v>
      </c>
      <c r="AB142" s="151">
        <v>0</v>
      </c>
      <c r="AC142" s="151">
        <v>0</v>
      </c>
      <c r="AD142" s="153">
        <v>0</v>
      </c>
      <c r="AE142" s="153">
        <v>0</v>
      </c>
      <c r="AF142" s="152">
        <v>6.9111111111111114</v>
      </c>
      <c r="AG142" s="152">
        <v>6.0930555555555559</v>
      </c>
      <c r="AH142" s="151">
        <v>88.16</v>
      </c>
      <c r="AI142" s="152">
        <v>6.0930555555555559</v>
      </c>
      <c r="AJ142" s="151">
        <v>88.16</v>
      </c>
      <c r="AK142" s="151">
        <v>0</v>
      </c>
      <c r="AL142" s="153">
        <v>0</v>
      </c>
      <c r="AM142" s="153">
        <v>0</v>
      </c>
      <c r="AN142" s="151">
        <v>0</v>
      </c>
      <c r="AO142" s="152">
        <v>4.7687499999999998</v>
      </c>
      <c r="AP142" s="151">
        <v>78.27</v>
      </c>
      <c r="AQ142" s="152">
        <v>3.4666666666666668</v>
      </c>
      <c r="AR142" s="151">
        <v>56.9</v>
      </c>
    </row>
    <row r="143" spans="1:44">
      <c r="A143" s="150">
        <f>VLOOKUP(D143,Bonus!C:C,1,FALSE)</f>
        <v>7929940</v>
      </c>
      <c r="B143" s="151">
        <v>1</v>
      </c>
      <c r="C143" s="149"/>
      <c r="D143" s="151">
        <v>7929940</v>
      </c>
      <c r="E143" s="149"/>
      <c r="F143" s="151">
        <v>6917</v>
      </c>
      <c r="G143" s="151">
        <v>846.98</v>
      </c>
      <c r="H143" s="151">
        <v>12.36</v>
      </c>
      <c r="I143" s="151">
        <v>8.17</v>
      </c>
      <c r="J143" s="151">
        <v>8.17</v>
      </c>
      <c r="K143" s="151">
        <v>53.6</v>
      </c>
      <c r="L143" s="152">
        <v>0.83888888888888891</v>
      </c>
      <c r="M143" s="151">
        <v>13.5</v>
      </c>
      <c r="N143" s="153">
        <v>5.2777777777777778E-2</v>
      </c>
      <c r="O143" s="151">
        <v>0.85</v>
      </c>
      <c r="P143" s="152">
        <v>0.78611111111111109</v>
      </c>
      <c r="Q143" s="151">
        <v>12.65</v>
      </c>
      <c r="R143" s="153">
        <v>5.2777777777777778E-2</v>
      </c>
      <c r="S143" s="151">
        <v>0.85</v>
      </c>
      <c r="T143" s="153">
        <v>0</v>
      </c>
      <c r="U143" s="151">
        <v>0</v>
      </c>
      <c r="V143" s="153">
        <v>0</v>
      </c>
      <c r="W143" s="151">
        <v>0</v>
      </c>
      <c r="X143" s="153">
        <v>0</v>
      </c>
      <c r="Y143" s="151">
        <v>0</v>
      </c>
      <c r="Z143" s="151">
        <v>0</v>
      </c>
      <c r="AA143" s="153">
        <v>0</v>
      </c>
      <c r="AB143" s="151">
        <v>0</v>
      </c>
      <c r="AC143" s="151">
        <v>0</v>
      </c>
      <c r="AD143" s="153">
        <v>0</v>
      </c>
      <c r="AE143" s="153">
        <v>0</v>
      </c>
      <c r="AF143" s="152">
        <v>6.2159722222222218</v>
      </c>
      <c r="AG143" s="152">
        <v>5.3770833333333332</v>
      </c>
      <c r="AH143" s="151">
        <v>86.5</v>
      </c>
      <c r="AI143" s="152">
        <v>5.3770833333333332</v>
      </c>
      <c r="AJ143" s="151">
        <v>86.5</v>
      </c>
      <c r="AK143" s="151">
        <v>0</v>
      </c>
      <c r="AL143" s="153">
        <v>0</v>
      </c>
      <c r="AM143" s="153">
        <v>0</v>
      </c>
      <c r="AN143" s="151">
        <v>0</v>
      </c>
      <c r="AO143" s="152">
        <v>3.8958333333333335</v>
      </c>
      <c r="AP143" s="151">
        <v>72.45</v>
      </c>
      <c r="AQ143" s="153">
        <v>3.5305555555555554</v>
      </c>
      <c r="AR143" s="151">
        <v>65.66</v>
      </c>
    </row>
    <row r="144" spans="1:44">
      <c r="A144" s="150">
        <f>VLOOKUP(D144,Bonus!C:C,1,FALSE)</f>
        <v>7967918</v>
      </c>
      <c r="B144" s="151">
        <v>1</v>
      </c>
      <c r="C144" s="149"/>
      <c r="D144" s="151">
        <v>7967918</v>
      </c>
      <c r="E144" s="149"/>
      <c r="F144" s="151">
        <v>12131</v>
      </c>
      <c r="G144" s="151">
        <v>1390.36</v>
      </c>
      <c r="H144" s="151">
        <v>12.36</v>
      </c>
      <c r="I144" s="151">
        <v>8.77</v>
      </c>
      <c r="J144" s="151">
        <v>8.7200000000000006</v>
      </c>
      <c r="K144" s="151">
        <v>60.56</v>
      </c>
      <c r="L144" s="153">
        <v>0.78819444444444442</v>
      </c>
      <c r="M144" s="151">
        <v>8.6300000000000008</v>
      </c>
      <c r="N144" s="153">
        <v>0.44374999999999998</v>
      </c>
      <c r="O144" s="151">
        <v>4.8600000000000003</v>
      </c>
      <c r="P144" s="153">
        <v>0.34444444444444444</v>
      </c>
      <c r="Q144" s="151">
        <v>3.77</v>
      </c>
      <c r="R144" s="153">
        <v>0.31805555555555554</v>
      </c>
      <c r="S144" s="151">
        <v>3.48</v>
      </c>
      <c r="T144" s="153">
        <v>0.12569444444444444</v>
      </c>
      <c r="U144" s="151">
        <v>1.38</v>
      </c>
      <c r="V144" s="153">
        <v>0</v>
      </c>
      <c r="W144" s="151">
        <v>0</v>
      </c>
      <c r="X144" s="153">
        <v>0</v>
      </c>
      <c r="Y144" s="151">
        <v>0</v>
      </c>
      <c r="Z144" s="151">
        <v>0</v>
      </c>
      <c r="AA144" s="153">
        <v>0</v>
      </c>
      <c r="AB144" s="151">
        <v>0</v>
      </c>
      <c r="AC144" s="151">
        <v>0</v>
      </c>
      <c r="AD144" s="153">
        <v>0</v>
      </c>
      <c r="AE144" s="153">
        <v>0</v>
      </c>
      <c r="AF144" s="153">
        <v>9.1347222222222229</v>
      </c>
      <c r="AG144" s="153">
        <v>8.3465277777777782</v>
      </c>
      <c r="AH144" s="151">
        <v>91.37</v>
      </c>
      <c r="AI144" s="153">
        <v>8.3465277777777782</v>
      </c>
      <c r="AJ144" s="151">
        <v>91.37</v>
      </c>
      <c r="AK144" s="151">
        <v>0</v>
      </c>
      <c r="AL144" s="153">
        <v>0</v>
      </c>
      <c r="AM144" s="153">
        <v>0</v>
      </c>
      <c r="AN144" s="151">
        <v>0</v>
      </c>
      <c r="AO144" s="153">
        <v>6.3493055555555555</v>
      </c>
      <c r="AP144" s="151">
        <v>76.069999999999993</v>
      </c>
      <c r="AQ144" s="153">
        <v>6.9027777777777777</v>
      </c>
      <c r="AR144" s="151">
        <v>82.7</v>
      </c>
    </row>
    <row r="145" spans="1:44">
      <c r="A145" s="150">
        <f>VLOOKUP(D145,Bonus!C:C,1,FALSE)</f>
        <v>7998807</v>
      </c>
      <c r="B145" s="151">
        <v>3</v>
      </c>
      <c r="C145" s="149"/>
      <c r="D145" s="151">
        <v>7998807</v>
      </c>
      <c r="E145" s="149"/>
      <c r="F145" s="151">
        <v>6199</v>
      </c>
      <c r="G145" s="151">
        <v>735</v>
      </c>
      <c r="H145" s="151">
        <v>10.49</v>
      </c>
      <c r="I145" s="151">
        <v>8.5399999999999991</v>
      </c>
      <c r="J145" s="151">
        <v>8.43</v>
      </c>
      <c r="K145" s="151">
        <v>60.77</v>
      </c>
      <c r="L145" s="152">
        <v>0.73402777777777772</v>
      </c>
      <c r="M145" s="151">
        <v>14.73</v>
      </c>
      <c r="N145" s="153">
        <v>0.62569444444444444</v>
      </c>
      <c r="O145" s="151">
        <v>12.55</v>
      </c>
      <c r="P145" s="152">
        <v>0.10833333333333334</v>
      </c>
      <c r="Q145" s="151">
        <v>2.17</v>
      </c>
      <c r="R145" s="153">
        <v>0.19930555555555557</v>
      </c>
      <c r="S145" s="151">
        <v>4</v>
      </c>
      <c r="T145" s="153">
        <v>0.42638888888888887</v>
      </c>
      <c r="U145" s="151">
        <v>8.56</v>
      </c>
      <c r="V145" s="153">
        <v>0</v>
      </c>
      <c r="W145" s="151">
        <v>0</v>
      </c>
      <c r="X145" s="153">
        <v>0</v>
      </c>
      <c r="Y145" s="151">
        <v>0</v>
      </c>
      <c r="Z145" s="151">
        <v>0</v>
      </c>
      <c r="AA145" s="153">
        <v>0</v>
      </c>
      <c r="AB145" s="151">
        <v>0</v>
      </c>
      <c r="AC145" s="151">
        <v>0</v>
      </c>
      <c r="AD145" s="153">
        <v>0</v>
      </c>
      <c r="AE145" s="153">
        <v>0</v>
      </c>
      <c r="AF145" s="152">
        <v>4.9840277777777775</v>
      </c>
      <c r="AG145" s="152">
        <v>4.25</v>
      </c>
      <c r="AH145" s="151">
        <v>85.27</v>
      </c>
      <c r="AI145" s="152">
        <v>4.25</v>
      </c>
      <c r="AJ145" s="151">
        <v>85.27</v>
      </c>
      <c r="AK145" s="151">
        <v>0</v>
      </c>
      <c r="AL145" s="153">
        <v>0</v>
      </c>
      <c r="AM145" s="153">
        <v>0</v>
      </c>
      <c r="AN145" s="151">
        <v>0</v>
      </c>
      <c r="AO145" s="152">
        <v>3.5812499999999998</v>
      </c>
      <c r="AP145" s="151">
        <v>84.26</v>
      </c>
      <c r="AQ145" s="152">
        <v>3.1055555555555556</v>
      </c>
      <c r="AR145" s="151">
        <v>73.069999999999993</v>
      </c>
    </row>
    <row r="146" spans="1:44">
      <c r="A146" s="150">
        <f>VLOOKUP(D146,Bonus!C:C,1,FALSE)</f>
        <v>8015334</v>
      </c>
      <c r="B146" s="151">
        <v>1</v>
      </c>
      <c r="C146" s="149"/>
      <c r="D146" s="151">
        <v>8015334</v>
      </c>
      <c r="E146" s="149"/>
      <c r="F146" s="151">
        <v>9321</v>
      </c>
      <c r="G146" s="151">
        <v>1067.0999999999999</v>
      </c>
      <c r="H146" s="151">
        <v>12.61</v>
      </c>
      <c r="I146" s="151">
        <v>8.82</v>
      </c>
      <c r="J146" s="151">
        <v>8.73</v>
      </c>
      <c r="K146" s="151">
        <v>60.12</v>
      </c>
      <c r="L146" s="153">
        <v>0.77152777777777781</v>
      </c>
      <c r="M146" s="151">
        <v>10.67</v>
      </c>
      <c r="N146" s="153">
        <v>0.61458333333333337</v>
      </c>
      <c r="O146" s="151">
        <v>8.5</v>
      </c>
      <c r="P146" s="153">
        <v>0.15694444444444444</v>
      </c>
      <c r="Q146" s="151">
        <v>2.17</v>
      </c>
      <c r="R146" s="153">
        <v>0.30833333333333335</v>
      </c>
      <c r="S146" s="151">
        <v>4.26</v>
      </c>
      <c r="T146" s="153">
        <v>0.30625000000000002</v>
      </c>
      <c r="U146" s="151">
        <v>4.2300000000000004</v>
      </c>
      <c r="V146" s="153">
        <v>0</v>
      </c>
      <c r="W146" s="151">
        <v>0</v>
      </c>
      <c r="X146" s="153">
        <v>0</v>
      </c>
      <c r="Y146" s="151">
        <v>0</v>
      </c>
      <c r="Z146" s="151">
        <v>0</v>
      </c>
      <c r="AA146" s="153">
        <v>0</v>
      </c>
      <c r="AB146" s="151">
        <v>0</v>
      </c>
      <c r="AC146" s="151">
        <v>0</v>
      </c>
      <c r="AD146" s="153">
        <v>0</v>
      </c>
      <c r="AE146" s="153">
        <v>0</v>
      </c>
      <c r="AF146" s="152">
        <v>7.2319444444444443</v>
      </c>
      <c r="AG146" s="152">
        <v>6.4604166666666663</v>
      </c>
      <c r="AH146" s="151">
        <v>89.33</v>
      </c>
      <c r="AI146" s="152">
        <v>6.4604166666666663</v>
      </c>
      <c r="AJ146" s="151">
        <v>89.33</v>
      </c>
      <c r="AK146" s="151">
        <v>0</v>
      </c>
      <c r="AL146" s="153">
        <v>0</v>
      </c>
      <c r="AM146" s="153">
        <v>0</v>
      </c>
      <c r="AN146" s="151">
        <v>0</v>
      </c>
      <c r="AO146" s="152">
        <v>5.1423611111111107</v>
      </c>
      <c r="AP146" s="151">
        <v>79.599999999999994</v>
      </c>
      <c r="AQ146" s="152">
        <v>5.3034722222222221</v>
      </c>
      <c r="AR146" s="151">
        <v>82.09</v>
      </c>
    </row>
    <row r="147" spans="1:44">
      <c r="A147" s="150">
        <f>VLOOKUP(D147,Bonus!C:C,1,FALSE)</f>
        <v>8045906</v>
      </c>
      <c r="B147" s="151">
        <v>1</v>
      </c>
      <c r="C147" s="149"/>
      <c r="D147" s="151">
        <v>8045906</v>
      </c>
      <c r="E147" s="149"/>
      <c r="F147" s="151">
        <v>12490</v>
      </c>
      <c r="G147" s="151">
        <v>1386.86</v>
      </c>
      <c r="H147" s="151">
        <v>9.36</v>
      </c>
      <c r="I147" s="151">
        <v>9.0399999999999991</v>
      </c>
      <c r="J147" s="151">
        <v>9.01</v>
      </c>
      <c r="K147" s="151">
        <v>61.5</v>
      </c>
      <c r="L147" s="153">
        <v>0.49444444444444446</v>
      </c>
      <c r="M147" s="151">
        <v>5.52</v>
      </c>
      <c r="N147" s="153">
        <v>0.24305555555555555</v>
      </c>
      <c r="O147" s="151">
        <v>2.71</v>
      </c>
      <c r="P147" s="153">
        <v>0.25138888888888888</v>
      </c>
      <c r="Q147" s="151">
        <v>2.81</v>
      </c>
      <c r="R147" s="153">
        <v>0.13125000000000001</v>
      </c>
      <c r="S147" s="151">
        <v>1.47</v>
      </c>
      <c r="T147" s="153">
        <v>0.11180555555555556</v>
      </c>
      <c r="U147" s="151">
        <v>1.25</v>
      </c>
      <c r="V147" s="153">
        <v>0</v>
      </c>
      <c r="W147" s="151">
        <v>0</v>
      </c>
      <c r="X147" s="153">
        <v>0</v>
      </c>
      <c r="Y147" s="151">
        <v>0</v>
      </c>
      <c r="Z147" s="151">
        <v>0</v>
      </c>
      <c r="AA147" s="153">
        <v>0</v>
      </c>
      <c r="AB147" s="151">
        <v>0</v>
      </c>
      <c r="AC147" s="151">
        <v>0</v>
      </c>
      <c r="AD147" s="153">
        <v>0</v>
      </c>
      <c r="AE147" s="153">
        <v>0</v>
      </c>
      <c r="AF147" s="152">
        <v>8.9562500000000007</v>
      </c>
      <c r="AG147" s="152">
        <v>8.4618055555555554</v>
      </c>
      <c r="AH147" s="151">
        <v>94.48</v>
      </c>
      <c r="AI147" s="152">
        <v>8.4618055555555554</v>
      </c>
      <c r="AJ147" s="151">
        <v>94.48</v>
      </c>
      <c r="AK147" s="151">
        <v>0</v>
      </c>
      <c r="AL147" s="153">
        <v>0</v>
      </c>
      <c r="AM147" s="153">
        <v>0</v>
      </c>
      <c r="AN147" s="151">
        <v>0</v>
      </c>
      <c r="AO147" s="152">
        <v>6.728472222222222</v>
      </c>
      <c r="AP147" s="151">
        <v>79.52</v>
      </c>
      <c r="AQ147" s="152">
        <v>7.1645833333333337</v>
      </c>
      <c r="AR147" s="151">
        <v>84.67</v>
      </c>
    </row>
    <row r="148" spans="1:44">
      <c r="A148" s="150">
        <f>VLOOKUP(D148,Bonus!C:C,1,FALSE)</f>
        <v>8095583</v>
      </c>
      <c r="B148" s="151">
        <v>1</v>
      </c>
      <c r="C148" s="149"/>
      <c r="D148" s="151">
        <v>8095583</v>
      </c>
      <c r="E148" s="149"/>
      <c r="F148" s="151">
        <v>9943</v>
      </c>
      <c r="G148" s="151">
        <v>1150.25</v>
      </c>
      <c r="H148" s="151">
        <v>9.11</v>
      </c>
      <c r="I148" s="151">
        <v>8.6999999999999993</v>
      </c>
      <c r="J148" s="151">
        <v>8.64</v>
      </c>
      <c r="K148" s="151">
        <v>61.77</v>
      </c>
      <c r="L148" s="152">
        <v>0.70763888888888893</v>
      </c>
      <c r="M148" s="151">
        <v>9.5399999999999991</v>
      </c>
      <c r="N148" s="152">
        <v>0.56874999999999998</v>
      </c>
      <c r="O148" s="151">
        <v>7.67</v>
      </c>
      <c r="P148" s="153">
        <v>0.1388888888888889</v>
      </c>
      <c r="Q148" s="151">
        <v>1.87</v>
      </c>
      <c r="R148" s="153">
        <v>0.31388888888888888</v>
      </c>
      <c r="S148" s="151">
        <v>4.2300000000000004</v>
      </c>
      <c r="T148" s="152">
        <v>0.25486111111111109</v>
      </c>
      <c r="U148" s="151">
        <v>3.44</v>
      </c>
      <c r="V148" s="153">
        <v>0</v>
      </c>
      <c r="W148" s="151">
        <v>0</v>
      </c>
      <c r="X148" s="153">
        <v>0</v>
      </c>
      <c r="Y148" s="151">
        <v>0</v>
      </c>
      <c r="Z148" s="151">
        <v>0</v>
      </c>
      <c r="AA148" s="153">
        <v>0</v>
      </c>
      <c r="AB148" s="151">
        <v>0</v>
      </c>
      <c r="AC148" s="151">
        <v>0</v>
      </c>
      <c r="AD148" s="153">
        <v>0</v>
      </c>
      <c r="AE148" s="153">
        <v>0</v>
      </c>
      <c r="AF148" s="152">
        <v>7.4145833333333337</v>
      </c>
      <c r="AG148" s="152">
        <v>6.7069444444444448</v>
      </c>
      <c r="AH148" s="151">
        <v>90.46</v>
      </c>
      <c r="AI148" s="152">
        <v>6.7069444444444448</v>
      </c>
      <c r="AJ148" s="151">
        <v>90.46</v>
      </c>
      <c r="AK148" s="151">
        <v>0</v>
      </c>
      <c r="AL148" s="153">
        <v>0</v>
      </c>
      <c r="AM148" s="153">
        <v>0</v>
      </c>
      <c r="AN148" s="151">
        <v>0</v>
      </c>
      <c r="AO148" s="152">
        <v>6.1791666666666663</v>
      </c>
      <c r="AP148" s="151">
        <v>92.13</v>
      </c>
      <c r="AQ148" s="152">
        <v>5.5444444444444443</v>
      </c>
      <c r="AR148" s="151">
        <v>82.67</v>
      </c>
    </row>
    <row r="149" spans="1:44">
      <c r="A149" s="150">
        <f>VLOOKUP(D149,Bonus!C:C,1,FALSE)</f>
        <v>8100415</v>
      </c>
      <c r="B149" s="151">
        <v>1</v>
      </c>
      <c r="C149" s="149"/>
      <c r="D149" s="151">
        <v>8100415</v>
      </c>
      <c r="E149" s="149"/>
      <c r="F149" s="151">
        <v>11129</v>
      </c>
      <c r="G149" s="151">
        <v>1321.48</v>
      </c>
      <c r="H149" s="151">
        <v>4.97</v>
      </c>
      <c r="I149" s="151">
        <v>8.42</v>
      </c>
      <c r="J149" s="151">
        <v>8.42</v>
      </c>
      <c r="K149" s="151">
        <v>60.57</v>
      </c>
      <c r="L149" s="152">
        <v>0.27013888888888887</v>
      </c>
      <c r="M149" s="151">
        <v>3.41</v>
      </c>
      <c r="N149" s="153">
        <v>0</v>
      </c>
      <c r="O149" s="151">
        <v>0</v>
      </c>
      <c r="P149" s="153">
        <v>0.27013888888888887</v>
      </c>
      <c r="Q149" s="151">
        <v>3.41</v>
      </c>
      <c r="R149" s="153">
        <v>0</v>
      </c>
      <c r="S149" s="151">
        <v>0</v>
      </c>
      <c r="T149" s="153">
        <v>0</v>
      </c>
      <c r="U149" s="151">
        <v>0</v>
      </c>
      <c r="V149" s="153">
        <v>0</v>
      </c>
      <c r="W149" s="151">
        <v>0</v>
      </c>
      <c r="X149" s="153">
        <v>0</v>
      </c>
      <c r="Y149" s="151">
        <v>0</v>
      </c>
      <c r="Z149" s="151">
        <v>0</v>
      </c>
      <c r="AA149" s="153">
        <v>0</v>
      </c>
      <c r="AB149" s="151">
        <v>0</v>
      </c>
      <c r="AC149" s="151">
        <v>0</v>
      </c>
      <c r="AD149" s="153">
        <v>0</v>
      </c>
      <c r="AE149" s="153">
        <v>0</v>
      </c>
      <c r="AF149" s="152">
        <v>7.9263888888888889</v>
      </c>
      <c r="AG149" s="152">
        <v>7.65625</v>
      </c>
      <c r="AH149" s="151">
        <v>96.59</v>
      </c>
      <c r="AI149" s="152">
        <v>7.65625</v>
      </c>
      <c r="AJ149" s="151">
        <v>96.59</v>
      </c>
      <c r="AK149" s="151">
        <v>0</v>
      </c>
      <c r="AL149" s="153">
        <v>0</v>
      </c>
      <c r="AM149" s="153">
        <v>0</v>
      </c>
      <c r="AN149" s="151">
        <v>0</v>
      </c>
      <c r="AO149" s="152">
        <v>5.6222222222222218</v>
      </c>
      <c r="AP149" s="151">
        <v>73.430000000000007</v>
      </c>
      <c r="AQ149" s="152">
        <v>6.0263888888888886</v>
      </c>
      <c r="AR149" s="151">
        <v>78.709999999999994</v>
      </c>
    </row>
    <row r="150" spans="1:44">
      <c r="A150" s="150">
        <f>VLOOKUP(D150,Bonus!C:C,1,FALSE)</f>
        <v>8166684</v>
      </c>
      <c r="B150" s="151">
        <v>1</v>
      </c>
      <c r="C150" s="149"/>
      <c r="D150" s="151">
        <v>8166684</v>
      </c>
      <c r="E150" s="149"/>
      <c r="F150" s="151">
        <v>4508</v>
      </c>
      <c r="G150" s="151">
        <v>548.87</v>
      </c>
      <c r="H150" s="151">
        <v>2.62</v>
      </c>
      <c r="I150" s="151">
        <v>8.2200000000000006</v>
      </c>
      <c r="J150" s="151">
        <v>8.2100000000000009</v>
      </c>
      <c r="K150" s="151">
        <v>59.16</v>
      </c>
      <c r="L150" s="153">
        <v>0.16388888888888889</v>
      </c>
      <c r="M150" s="151">
        <v>4.91</v>
      </c>
      <c r="N150" s="153">
        <v>4.1666666666666664E-2</v>
      </c>
      <c r="O150" s="151">
        <v>1.25</v>
      </c>
      <c r="P150" s="153">
        <v>0.12222222222222222</v>
      </c>
      <c r="Q150" s="151">
        <v>3.66</v>
      </c>
      <c r="R150" s="153">
        <v>4.1666666666666664E-2</v>
      </c>
      <c r="S150" s="151">
        <v>1.25</v>
      </c>
      <c r="T150" s="153">
        <v>0</v>
      </c>
      <c r="U150" s="151">
        <v>0</v>
      </c>
      <c r="V150" s="153">
        <v>0</v>
      </c>
      <c r="W150" s="151">
        <v>0</v>
      </c>
      <c r="X150" s="153">
        <v>0</v>
      </c>
      <c r="Y150" s="151">
        <v>0</v>
      </c>
      <c r="Z150" s="151">
        <v>0</v>
      </c>
      <c r="AA150" s="153">
        <v>0</v>
      </c>
      <c r="AB150" s="151">
        <v>0</v>
      </c>
      <c r="AC150" s="151">
        <v>0</v>
      </c>
      <c r="AD150" s="153">
        <v>0</v>
      </c>
      <c r="AE150" s="153">
        <v>0</v>
      </c>
      <c r="AF150" s="153">
        <v>3.338888888888889</v>
      </c>
      <c r="AG150" s="153">
        <v>3.1749999999999998</v>
      </c>
      <c r="AH150" s="151">
        <v>95.09</v>
      </c>
      <c r="AI150" s="153">
        <v>3.1749999999999998</v>
      </c>
      <c r="AJ150" s="151">
        <v>95.09</v>
      </c>
      <c r="AK150" s="151">
        <v>0</v>
      </c>
      <c r="AL150" s="153">
        <v>0</v>
      </c>
      <c r="AM150" s="153">
        <v>0</v>
      </c>
      <c r="AN150" s="151">
        <v>0</v>
      </c>
      <c r="AO150" s="153">
        <v>2.588888888888889</v>
      </c>
      <c r="AP150" s="151">
        <v>81.540000000000006</v>
      </c>
      <c r="AQ150" s="153">
        <v>2.2909722222222224</v>
      </c>
      <c r="AR150" s="151">
        <v>72.16</v>
      </c>
    </row>
    <row r="151" spans="1:44">
      <c r="A151" s="150">
        <f>VLOOKUP(D151,Bonus!C:C,1,FALSE)</f>
        <v>8196338</v>
      </c>
      <c r="B151" s="151">
        <v>2</v>
      </c>
      <c r="C151" s="149"/>
      <c r="D151" s="151">
        <v>8196338</v>
      </c>
      <c r="E151" s="149"/>
      <c r="F151" s="151">
        <v>9982</v>
      </c>
      <c r="G151" s="151">
        <v>1084.8599999999999</v>
      </c>
      <c r="H151" s="151">
        <v>5.74</v>
      </c>
      <c r="I151" s="151">
        <v>9.2200000000000006</v>
      </c>
      <c r="J151" s="151">
        <v>9.1999999999999993</v>
      </c>
      <c r="K151" s="151">
        <v>60.3</v>
      </c>
      <c r="L151" s="152">
        <v>0.31319444444444444</v>
      </c>
      <c r="M151" s="151">
        <v>4.34</v>
      </c>
      <c r="N151" s="152">
        <v>0.1125</v>
      </c>
      <c r="O151" s="151">
        <v>1.56</v>
      </c>
      <c r="P151" s="152">
        <v>0.20069444444444445</v>
      </c>
      <c r="Q151" s="151">
        <v>2.78</v>
      </c>
      <c r="R151" s="153">
        <v>0.1125</v>
      </c>
      <c r="S151" s="151">
        <v>1.56</v>
      </c>
      <c r="T151" s="153">
        <v>0</v>
      </c>
      <c r="U151" s="151">
        <v>0</v>
      </c>
      <c r="V151" s="153">
        <v>0</v>
      </c>
      <c r="W151" s="151">
        <v>0</v>
      </c>
      <c r="X151" s="153">
        <v>0</v>
      </c>
      <c r="Y151" s="151">
        <v>0</v>
      </c>
      <c r="Z151" s="151">
        <v>0</v>
      </c>
      <c r="AA151" s="153">
        <v>0</v>
      </c>
      <c r="AB151" s="151">
        <v>0</v>
      </c>
      <c r="AC151" s="151">
        <v>0</v>
      </c>
      <c r="AD151" s="153">
        <v>0</v>
      </c>
      <c r="AE151" s="153">
        <v>0</v>
      </c>
      <c r="AF151" s="152">
        <v>7.2111111111111112</v>
      </c>
      <c r="AG151" s="152">
        <v>6.8979166666666663</v>
      </c>
      <c r="AH151" s="151">
        <v>95.66</v>
      </c>
      <c r="AI151" s="152">
        <v>6.8979166666666663</v>
      </c>
      <c r="AJ151" s="151">
        <v>95.66</v>
      </c>
      <c r="AK151" s="151">
        <v>0</v>
      </c>
      <c r="AL151" s="153">
        <v>0</v>
      </c>
      <c r="AM151" s="153">
        <v>0</v>
      </c>
      <c r="AN151" s="151">
        <v>0</v>
      </c>
      <c r="AO151" s="152">
        <v>5.3687500000000004</v>
      </c>
      <c r="AP151" s="151">
        <v>77.83</v>
      </c>
      <c r="AQ151" s="152">
        <v>6.2076388888888889</v>
      </c>
      <c r="AR151" s="151">
        <v>89.99</v>
      </c>
    </row>
    <row r="152" spans="1:44">
      <c r="A152" s="150">
        <f>VLOOKUP(D152,Bonus!C:C,1,FALSE)</f>
        <v>8196339</v>
      </c>
      <c r="B152" s="151">
        <v>2</v>
      </c>
      <c r="C152" s="149"/>
      <c r="D152" s="151">
        <v>8196339</v>
      </c>
      <c r="E152" s="149"/>
      <c r="F152" s="151">
        <v>10647</v>
      </c>
      <c r="G152" s="151">
        <v>1200.6199999999999</v>
      </c>
      <c r="H152" s="151">
        <v>3.49</v>
      </c>
      <c r="I152" s="151">
        <v>8.8699999999999992</v>
      </c>
      <c r="J152" s="151">
        <v>8.8699999999999992</v>
      </c>
      <c r="K152" s="151">
        <v>58.93</v>
      </c>
      <c r="L152" s="153">
        <v>0.22777777777777777</v>
      </c>
      <c r="M152" s="151">
        <v>2.94</v>
      </c>
      <c r="N152" s="153">
        <v>1.1111111111111112E-2</v>
      </c>
      <c r="O152" s="151">
        <v>0.14000000000000001</v>
      </c>
      <c r="P152" s="153">
        <v>0.21666666666666667</v>
      </c>
      <c r="Q152" s="151">
        <v>2.79</v>
      </c>
      <c r="R152" s="153">
        <v>1.1111111111111112E-2</v>
      </c>
      <c r="S152" s="151">
        <v>0.14000000000000001</v>
      </c>
      <c r="T152" s="153">
        <v>0</v>
      </c>
      <c r="U152" s="151">
        <v>0</v>
      </c>
      <c r="V152" s="153">
        <v>0</v>
      </c>
      <c r="W152" s="151">
        <v>0</v>
      </c>
      <c r="X152" s="153">
        <v>0</v>
      </c>
      <c r="Y152" s="151">
        <v>0</v>
      </c>
      <c r="Z152" s="151">
        <v>0</v>
      </c>
      <c r="AA152" s="153">
        <v>0</v>
      </c>
      <c r="AB152" s="151">
        <v>0</v>
      </c>
      <c r="AC152" s="151">
        <v>0</v>
      </c>
      <c r="AD152" s="153">
        <v>0</v>
      </c>
      <c r="AE152" s="153">
        <v>0</v>
      </c>
      <c r="AF152" s="152">
        <v>7.7562499999999996</v>
      </c>
      <c r="AG152" s="152">
        <v>7.5284722222222218</v>
      </c>
      <c r="AH152" s="151">
        <v>97.06</v>
      </c>
      <c r="AI152" s="152">
        <v>7.5284722222222218</v>
      </c>
      <c r="AJ152" s="151">
        <v>97.06</v>
      </c>
      <c r="AK152" s="151">
        <v>0</v>
      </c>
      <c r="AL152" s="153">
        <v>0</v>
      </c>
      <c r="AM152" s="153">
        <v>0</v>
      </c>
      <c r="AN152" s="151">
        <v>0</v>
      </c>
      <c r="AO152" s="152">
        <v>5.7368055555555557</v>
      </c>
      <c r="AP152" s="151">
        <v>76.2</v>
      </c>
      <c r="AQ152" s="152">
        <v>6.3618055555555557</v>
      </c>
      <c r="AR152" s="151">
        <v>84.5</v>
      </c>
    </row>
    <row r="153" spans="1:44">
      <c r="A153" s="150">
        <f>VLOOKUP(D153,Bonus!C:C,1,FALSE)</f>
        <v>8210270</v>
      </c>
      <c r="B153" s="151">
        <v>1</v>
      </c>
      <c r="C153" s="149"/>
      <c r="D153" s="151">
        <v>8210270</v>
      </c>
      <c r="E153" s="149"/>
      <c r="F153" s="151">
        <v>9297</v>
      </c>
      <c r="G153" s="151">
        <v>1208.48</v>
      </c>
      <c r="H153" s="151">
        <v>18.11</v>
      </c>
      <c r="I153" s="151">
        <v>7.71</v>
      </c>
      <c r="J153" s="151">
        <v>7.69</v>
      </c>
      <c r="K153" s="151">
        <v>59.63</v>
      </c>
      <c r="L153" s="152">
        <v>1.0298611111111111</v>
      </c>
      <c r="M153" s="151">
        <v>13.68</v>
      </c>
      <c r="N153" s="152">
        <v>0.15069444444444444</v>
      </c>
      <c r="O153" s="151">
        <v>2</v>
      </c>
      <c r="P153" s="153">
        <v>0.87916666666666665</v>
      </c>
      <c r="Q153" s="151">
        <v>11.68</v>
      </c>
      <c r="R153" s="153">
        <v>0.14097222222222222</v>
      </c>
      <c r="S153" s="151">
        <v>1.87</v>
      </c>
      <c r="T153" s="153">
        <v>9.7222222222222224E-3</v>
      </c>
      <c r="U153" s="151">
        <v>0.13</v>
      </c>
      <c r="V153" s="153">
        <v>0</v>
      </c>
      <c r="W153" s="151">
        <v>0</v>
      </c>
      <c r="X153" s="153">
        <v>0</v>
      </c>
      <c r="Y153" s="151">
        <v>0</v>
      </c>
      <c r="Z153" s="151">
        <v>0</v>
      </c>
      <c r="AA153" s="153">
        <v>0</v>
      </c>
      <c r="AB153" s="151">
        <v>0</v>
      </c>
      <c r="AC153" s="151">
        <v>0</v>
      </c>
      <c r="AD153" s="153">
        <v>0</v>
      </c>
      <c r="AE153" s="153">
        <v>0</v>
      </c>
      <c r="AF153" s="152">
        <v>7.5263888888888886</v>
      </c>
      <c r="AG153" s="152">
        <v>6.4965277777777777</v>
      </c>
      <c r="AH153" s="151">
        <v>86.32</v>
      </c>
      <c r="AI153" s="152">
        <v>6.4965277777777777</v>
      </c>
      <c r="AJ153" s="151">
        <v>86.32</v>
      </c>
      <c r="AK153" s="151">
        <v>0</v>
      </c>
      <c r="AL153" s="153">
        <v>0</v>
      </c>
      <c r="AM153" s="153">
        <v>0</v>
      </c>
      <c r="AN153" s="151">
        <v>0</v>
      </c>
      <c r="AO153" s="152">
        <v>4.9375</v>
      </c>
      <c r="AP153" s="151">
        <v>76</v>
      </c>
      <c r="AQ153" s="152">
        <v>3.5243055555555554</v>
      </c>
      <c r="AR153" s="151">
        <v>54.25</v>
      </c>
    </row>
    <row r="154" spans="1:44">
      <c r="A154" s="150">
        <f>VLOOKUP(D154,Bonus!C:C,1,FALSE)</f>
        <v>8215412</v>
      </c>
      <c r="B154" s="151">
        <v>2</v>
      </c>
      <c r="C154" s="149"/>
      <c r="D154" s="151">
        <v>8215412</v>
      </c>
      <c r="E154" s="149"/>
      <c r="F154" s="151">
        <v>12052</v>
      </c>
      <c r="G154" s="151">
        <v>1262.73</v>
      </c>
      <c r="H154" s="151">
        <v>15.47</v>
      </c>
      <c r="I154" s="151">
        <v>9.6199999999999992</v>
      </c>
      <c r="J154" s="151">
        <v>9.5399999999999991</v>
      </c>
      <c r="K154" s="151">
        <v>61.57</v>
      </c>
      <c r="L154" s="152">
        <v>0.89166666666666672</v>
      </c>
      <c r="M154" s="151">
        <v>9.86</v>
      </c>
      <c r="N154" s="152">
        <v>0.59305555555555556</v>
      </c>
      <c r="O154" s="151">
        <v>6.56</v>
      </c>
      <c r="P154" s="152">
        <v>0.2986111111111111</v>
      </c>
      <c r="Q154" s="151">
        <v>3.3</v>
      </c>
      <c r="R154" s="152">
        <v>0.34652777777777777</v>
      </c>
      <c r="S154" s="151">
        <v>3.83</v>
      </c>
      <c r="T154" s="152">
        <v>0.24652777777777779</v>
      </c>
      <c r="U154" s="151">
        <v>2.72</v>
      </c>
      <c r="V154" s="153">
        <v>0</v>
      </c>
      <c r="W154" s="151">
        <v>0</v>
      </c>
      <c r="X154" s="153">
        <v>0</v>
      </c>
      <c r="Y154" s="151">
        <v>0</v>
      </c>
      <c r="Z154" s="151">
        <v>0</v>
      </c>
      <c r="AA154" s="153">
        <v>0</v>
      </c>
      <c r="AB154" s="151">
        <v>0</v>
      </c>
      <c r="AC154" s="151">
        <v>0</v>
      </c>
      <c r="AD154" s="153">
        <v>0</v>
      </c>
      <c r="AE154" s="153">
        <v>0</v>
      </c>
      <c r="AF154" s="152">
        <v>9.0472222222222225</v>
      </c>
      <c r="AG154" s="152">
        <v>8.155555555555555</v>
      </c>
      <c r="AH154" s="151">
        <v>90.14</v>
      </c>
      <c r="AI154" s="152">
        <v>8.155555555555555</v>
      </c>
      <c r="AJ154" s="151">
        <v>90.14</v>
      </c>
      <c r="AK154" s="151">
        <v>0</v>
      </c>
      <c r="AL154" s="153">
        <v>0</v>
      </c>
      <c r="AM154" s="153">
        <v>0</v>
      </c>
      <c r="AN154" s="151">
        <v>0</v>
      </c>
      <c r="AO154" s="152">
        <v>6.6506944444444445</v>
      </c>
      <c r="AP154" s="151">
        <v>81.55</v>
      </c>
      <c r="AQ154" s="153">
        <v>6.9666666666666668</v>
      </c>
      <c r="AR154" s="151">
        <v>85.42</v>
      </c>
    </row>
    <row r="155" spans="1:44">
      <c r="A155" s="150">
        <f>VLOOKUP(D155,Bonus!C:C,1,FALSE)</f>
        <v>8252233</v>
      </c>
      <c r="B155" s="151">
        <v>2</v>
      </c>
      <c r="C155" s="149"/>
      <c r="D155" s="151">
        <v>8252233</v>
      </c>
      <c r="E155" s="149"/>
      <c r="F155" s="151">
        <v>8760</v>
      </c>
      <c r="G155" s="151">
        <v>1036.1099999999999</v>
      </c>
      <c r="H155" s="151">
        <v>24.98</v>
      </c>
      <c r="I155" s="151">
        <v>8.65</v>
      </c>
      <c r="J155" s="151">
        <v>8.4499999999999993</v>
      </c>
      <c r="K155" s="151">
        <v>60.88</v>
      </c>
      <c r="L155" s="152">
        <v>1.6944444444444444</v>
      </c>
      <c r="M155" s="151">
        <v>22.04</v>
      </c>
      <c r="N155" s="153">
        <v>1.617361111111111</v>
      </c>
      <c r="O155" s="151">
        <v>21.03</v>
      </c>
      <c r="P155" s="153">
        <v>7.7083333333333337E-2</v>
      </c>
      <c r="Q155" s="151">
        <v>1</v>
      </c>
      <c r="R155" s="153">
        <v>0.36736111111111114</v>
      </c>
      <c r="S155" s="151">
        <v>4.78</v>
      </c>
      <c r="T155" s="153">
        <v>1.25</v>
      </c>
      <c r="U155" s="151">
        <v>16.260000000000002</v>
      </c>
      <c r="V155" s="153">
        <v>0</v>
      </c>
      <c r="W155" s="151">
        <v>0</v>
      </c>
      <c r="X155" s="153">
        <v>0</v>
      </c>
      <c r="Y155" s="151">
        <v>0</v>
      </c>
      <c r="Z155" s="151">
        <v>0</v>
      </c>
      <c r="AA155" s="153">
        <v>0</v>
      </c>
      <c r="AB155" s="151">
        <v>0</v>
      </c>
      <c r="AC155" s="151">
        <v>0</v>
      </c>
      <c r="AD155" s="153">
        <v>0</v>
      </c>
      <c r="AE155" s="153">
        <v>0</v>
      </c>
      <c r="AF155" s="152">
        <v>7.6895833333333332</v>
      </c>
      <c r="AG155" s="152">
        <v>5.9951388888888886</v>
      </c>
      <c r="AH155" s="151">
        <v>77.959999999999994</v>
      </c>
      <c r="AI155" s="152">
        <v>5.9951388888888886</v>
      </c>
      <c r="AJ155" s="151">
        <v>77.959999999999994</v>
      </c>
      <c r="AK155" s="151">
        <v>0</v>
      </c>
      <c r="AL155" s="153">
        <v>0</v>
      </c>
      <c r="AM155" s="153">
        <v>0</v>
      </c>
      <c r="AN155" s="151">
        <v>0</v>
      </c>
      <c r="AO155" s="152">
        <v>4.2236111111111114</v>
      </c>
      <c r="AP155" s="151">
        <v>70.45</v>
      </c>
      <c r="AQ155" s="152">
        <v>5.0305555555555559</v>
      </c>
      <c r="AR155" s="151">
        <v>83.91</v>
      </c>
    </row>
    <row r="156" spans="1:44">
      <c r="A156" s="150">
        <f>VLOOKUP(D156,Bonus!C:C,1,FALSE)</f>
        <v>8270291</v>
      </c>
      <c r="B156" s="151">
        <v>2</v>
      </c>
      <c r="C156" s="149"/>
      <c r="D156" s="151">
        <v>8270291</v>
      </c>
      <c r="E156" s="149"/>
      <c r="F156" s="151">
        <v>10317</v>
      </c>
      <c r="G156" s="151">
        <v>1126.98</v>
      </c>
      <c r="H156" s="151">
        <v>14.11</v>
      </c>
      <c r="I156" s="151">
        <v>9.23</v>
      </c>
      <c r="J156" s="151">
        <v>9.15</v>
      </c>
      <c r="K156" s="151">
        <v>59.1</v>
      </c>
      <c r="L156" s="152">
        <v>0.8208333333333333</v>
      </c>
      <c r="M156" s="151">
        <v>10.14</v>
      </c>
      <c r="N156" s="153">
        <v>0.54097222222222219</v>
      </c>
      <c r="O156" s="151">
        <v>6.68</v>
      </c>
      <c r="P156" s="152">
        <v>0.27986111111111112</v>
      </c>
      <c r="Q156" s="151">
        <v>3.46</v>
      </c>
      <c r="R156" s="153">
        <v>0.34097222222222223</v>
      </c>
      <c r="S156" s="151">
        <v>4.21</v>
      </c>
      <c r="T156" s="153">
        <v>0.2</v>
      </c>
      <c r="U156" s="151">
        <v>2.4700000000000002</v>
      </c>
      <c r="V156" s="153">
        <v>0</v>
      </c>
      <c r="W156" s="151">
        <v>0</v>
      </c>
      <c r="X156" s="153">
        <v>0</v>
      </c>
      <c r="Y156" s="151">
        <v>0</v>
      </c>
      <c r="Z156" s="151">
        <v>0</v>
      </c>
      <c r="AA156" s="153">
        <v>0</v>
      </c>
      <c r="AB156" s="151">
        <v>0</v>
      </c>
      <c r="AC156" s="151">
        <v>0</v>
      </c>
      <c r="AD156" s="153">
        <v>0</v>
      </c>
      <c r="AE156" s="153">
        <v>0</v>
      </c>
      <c r="AF156" s="152">
        <v>8.094444444444445</v>
      </c>
      <c r="AG156" s="152">
        <v>7.2736111111111112</v>
      </c>
      <c r="AH156" s="151">
        <v>89.86</v>
      </c>
      <c r="AI156" s="152">
        <v>7.2736111111111112</v>
      </c>
      <c r="AJ156" s="151">
        <v>89.86</v>
      </c>
      <c r="AK156" s="151">
        <v>0</v>
      </c>
      <c r="AL156" s="153">
        <v>0</v>
      </c>
      <c r="AM156" s="153">
        <v>0</v>
      </c>
      <c r="AN156" s="151">
        <v>0</v>
      </c>
      <c r="AO156" s="152">
        <v>5.3819444444444446</v>
      </c>
      <c r="AP156" s="151">
        <v>73.989999999999995</v>
      </c>
      <c r="AQ156" s="153">
        <v>5.5743055555555552</v>
      </c>
      <c r="AR156" s="151">
        <v>76.64</v>
      </c>
    </row>
    <row r="157" spans="1:44">
      <c r="A157" s="150">
        <f>VLOOKUP(D157,Bonus!C:C,1,FALSE)</f>
        <v>8323984</v>
      </c>
      <c r="B157" s="151">
        <v>1</v>
      </c>
      <c r="C157" s="149"/>
      <c r="D157" s="151">
        <v>8323984</v>
      </c>
      <c r="E157" s="149"/>
      <c r="F157" s="151">
        <v>11538</v>
      </c>
      <c r="G157" s="151">
        <v>1428.11</v>
      </c>
      <c r="H157" s="151">
        <v>16.11</v>
      </c>
      <c r="I157" s="151">
        <v>8.1300000000000008</v>
      </c>
      <c r="J157" s="151">
        <v>8.08</v>
      </c>
      <c r="K157" s="151">
        <v>59.99</v>
      </c>
      <c r="L157" s="153">
        <v>0.80347222222222225</v>
      </c>
      <c r="M157" s="151">
        <v>9.11</v>
      </c>
      <c r="N157" s="153">
        <v>0.41458333333333336</v>
      </c>
      <c r="O157" s="151">
        <v>4.7</v>
      </c>
      <c r="P157" s="153">
        <v>0.3888888888888889</v>
      </c>
      <c r="Q157" s="151">
        <v>4.41</v>
      </c>
      <c r="R157" s="153">
        <v>0.17499999999999999</v>
      </c>
      <c r="S157" s="151">
        <v>1.98</v>
      </c>
      <c r="T157" s="153">
        <v>0.23958333333333334</v>
      </c>
      <c r="U157" s="151">
        <v>2.72</v>
      </c>
      <c r="V157" s="153">
        <v>0</v>
      </c>
      <c r="W157" s="151">
        <v>0</v>
      </c>
      <c r="X157" s="153">
        <v>0</v>
      </c>
      <c r="Y157" s="151">
        <v>0</v>
      </c>
      <c r="Z157" s="151">
        <v>0</v>
      </c>
      <c r="AA157" s="153">
        <v>0</v>
      </c>
      <c r="AB157" s="151">
        <v>0</v>
      </c>
      <c r="AC157" s="151">
        <v>0</v>
      </c>
      <c r="AD157" s="153">
        <v>0</v>
      </c>
      <c r="AE157" s="153">
        <v>0</v>
      </c>
      <c r="AF157" s="152">
        <v>8.8166666666666664</v>
      </c>
      <c r="AG157" s="152">
        <v>8.0131944444444443</v>
      </c>
      <c r="AH157" s="151">
        <v>90.89</v>
      </c>
      <c r="AI157" s="152">
        <v>8.0131944444444443</v>
      </c>
      <c r="AJ157" s="151">
        <v>90.89</v>
      </c>
      <c r="AK157" s="151">
        <v>0</v>
      </c>
      <c r="AL157" s="153">
        <v>0</v>
      </c>
      <c r="AM157" s="153">
        <v>0</v>
      </c>
      <c r="AN157" s="151">
        <v>0</v>
      </c>
      <c r="AO157" s="152">
        <v>6.6923611111111114</v>
      </c>
      <c r="AP157" s="151">
        <v>83.52</v>
      </c>
      <c r="AQ157" s="152">
        <v>5.490277777777778</v>
      </c>
      <c r="AR157" s="151">
        <v>68.52</v>
      </c>
    </row>
    <row r="158" spans="1:44">
      <c r="A158" s="150">
        <f>VLOOKUP(D158,Bonus!C:C,1,FALSE)</f>
        <v>8326804</v>
      </c>
      <c r="B158" s="151">
        <v>1</v>
      </c>
      <c r="C158" s="149"/>
      <c r="D158" s="151">
        <v>8326804</v>
      </c>
      <c r="E158" s="149"/>
      <c r="F158" s="151">
        <v>2071</v>
      </c>
      <c r="G158" s="151">
        <v>263.99</v>
      </c>
      <c r="H158" s="151">
        <v>2.37</v>
      </c>
      <c r="I158" s="151">
        <v>7.84</v>
      </c>
      <c r="J158" s="151">
        <v>7.84</v>
      </c>
      <c r="K158" s="151">
        <v>60.97</v>
      </c>
      <c r="L158" s="152">
        <v>0.10277777777777777</v>
      </c>
      <c r="M158" s="151">
        <v>6.77</v>
      </c>
      <c r="N158" s="153">
        <v>0</v>
      </c>
      <c r="O158" s="151">
        <v>0</v>
      </c>
      <c r="P158" s="152">
        <v>0.10277777777777777</v>
      </c>
      <c r="Q158" s="151">
        <v>6.77</v>
      </c>
      <c r="R158" s="153">
        <v>0</v>
      </c>
      <c r="S158" s="151">
        <v>0</v>
      </c>
      <c r="T158" s="153">
        <v>0</v>
      </c>
      <c r="U158" s="151">
        <v>0</v>
      </c>
      <c r="V158" s="153">
        <v>0</v>
      </c>
      <c r="W158" s="151">
        <v>0</v>
      </c>
      <c r="X158" s="153">
        <v>0</v>
      </c>
      <c r="Y158" s="151">
        <v>0</v>
      </c>
      <c r="Z158" s="151">
        <v>0</v>
      </c>
      <c r="AA158" s="153">
        <v>0</v>
      </c>
      <c r="AB158" s="151">
        <v>0</v>
      </c>
      <c r="AC158" s="151">
        <v>0</v>
      </c>
      <c r="AD158" s="153">
        <v>0</v>
      </c>
      <c r="AE158" s="153">
        <v>0</v>
      </c>
      <c r="AF158" s="152">
        <v>1.5180555555555555</v>
      </c>
      <c r="AG158" s="152">
        <v>1.4152777777777779</v>
      </c>
      <c r="AH158" s="151">
        <v>93.23</v>
      </c>
      <c r="AI158" s="152">
        <v>1.4152777777777779</v>
      </c>
      <c r="AJ158" s="151">
        <v>93.23</v>
      </c>
      <c r="AK158" s="151">
        <v>0</v>
      </c>
      <c r="AL158" s="153">
        <v>0</v>
      </c>
      <c r="AM158" s="153">
        <v>0</v>
      </c>
      <c r="AN158" s="151">
        <v>0</v>
      </c>
      <c r="AO158" s="152">
        <v>1.16875</v>
      </c>
      <c r="AP158" s="151">
        <v>82.58</v>
      </c>
      <c r="AQ158" s="153">
        <v>1.1569444444444446</v>
      </c>
      <c r="AR158" s="151">
        <v>81.75</v>
      </c>
    </row>
    <row r="159" spans="1:44">
      <c r="A159" s="150">
        <f>VLOOKUP(D159,Bonus!C:C,1,FALSE)</f>
        <v>8356050</v>
      </c>
      <c r="B159" s="151">
        <v>1</v>
      </c>
      <c r="C159" s="149"/>
      <c r="D159" s="151">
        <v>8356050</v>
      </c>
      <c r="E159" s="149"/>
      <c r="F159" s="151">
        <v>13102</v>
      </c>
      <c r="G159" s="151">
        <v>1574.11</v>
      </c>
      <c r="H159" s="151">
        <v>11.1</v>
      </c>
      <c r="I159" s="151">
        <v>8.35</v>
      </c>
      <c r="J159" s="151">
        <v>8.32</v>
      </c>
      <c r="K159" s="151">
        <v>59.83</v>
      </c>
      <c r="L159" s="152">
        <v>0.65555555555555556</v>
      </c>
      <c r="M159" s="151">
        <v>6.7</v>
      </c>
      <c r="N159" s="153">
        <v>0.24097222222222223</v>
      </c>
      <c r="O159" s="151">
        <v>2.46</v>
      </c>
      <c r="P159" s="152">
        <v>0.41458333333333336</v>
      </c>
      <c r="Q159" s="151">
        <v>4.24</v>
      </c>
      <c r="R159" s="153">
        <v>0.16666666666666666</v>
      </c>
      <c r="S159" s="151">
        <v>1.7</v>
      </c>
      <c r="T159" s="153">
        <v>7.4305555555555555E-2</v>
      </c>
      <c r="U159" s="151">
        <v>0.76</v>
      </c>
      <c r="V159" s="153">
        <v>0</v>
      </c>
      <c r="W159" s="151">
        <v>0</v>
      </c>
      <c r="X159" s="153">
        <v>0</v>
      </c>
      <c r="Y159" s="151">
        <v>0</v>
      </c>
      <c r="Z159" s="151">
        <v>0</v>
      </c>
      <c r="AA159" s="153">
        <v>0</v>
      </c>
      <c r="AB159" s="151">
        <v>0</v>
      </c>
      <c r="AC159" s="151">
        <v>0</v>
      </c>
      <c r="AD159" s="153">
        <v>0</v>
      </c>
      <c r="AE159" s="153">
        <v>0</v>
      </c>
      <c r="AF159" s="152">
        <v>9.780555555555555</v>
      </c>
      <c r="AG159" s="152">
        <v>9.125</v>
      </c>
      <c r="AH159" s="151">
        <v>93.3</v>
      </c>
      <c r="AI159" s="152">
        <v>9.125</v>
      </c>
      <c r="AJ159" s="151">
        <v>93.3</v>
      </c>
      <c r="AK159" s="151">
        <v>0</v>
      </c>
      <c r="AL159" s="153">
        <v>0</v>
      </c>
      <c r="AM159" s="153">
        <v>0</v>
      </c>
      <c r="AN159" s="151">
        <v>0</v>
      </c>
      <c r="AO159" s="152">
        <v>7.2347222222222225</v>
      </c>
      <c r="AP159" s="151">
        <v>79.28</v>
      </c>
      <c r="AQ159" s="152">
        <v>6.166666666666667</v>
      </c>
      <c r="AR159" s="151">
        <v>67.58</v>
      </c>
    </row>
    <row r="160" spans="1:44">
      <c r="A160" s="150">
        <f>VLOOKUP(D160,Bonus!C:C,1,FALSE)</f>
        <v>8386696</v>
      </c>
      <c r="B160" s="151">
        <v>1</v>
      </c>
      <c r="C160" s="149"/>
      <c r="D160" s="151">
        <v>8386696</v>
      </c>
      <c r="E160" s="149"/>
      <c r="F160" s="151">
        <v>5242</v>
      </c>
      <c r="G160" s="151">
        <v>588.87</v>
      </c>
      <c r="H160" s="151">
        <v>6.99</v>
      </c>
      <c r="I160" s="151">
        <v>8.9600000000000009</v>
      </c>
      <c r="J160" s="151">
        <v>8.9</v>
      </c>
      <c r="K160" s="151">
        <v>57.51</v>
      </c>
      <c r="L160" s="153">
        <v>0.44236111111111109</v>
      </c>
      <c r="M160" s="151">
        <v>10.43</v>
      </c>
      <c r="N160" s="153">
        <v>0.24166666666666667</v>
      </c>
      <c r="O160" s="151">
        <v>5.7</v>
      </c>
      <c r="P160" s="153">
        <v>0.20069444444444445</v>
      </c>
      <c r="Q160" s="151">
        <v>4.7300000000000004</v>
      </c>
      <c r="R160" s="153">
        <v>0.19513888888888889</v>
      </c>
      <c r="S160" s="151">
        <v>4.5999999999999996</v>
      </c>
      <c r="T160" s="153">
        <v>4.6527777777777779E-2</v>
      </c>
      <c r="U160" s="151">
        <v>1.1000000000000001</v>
      </c>
      <c r="V160" s="153">
        <v>0</v>
      </c>
      <c r="W160" s="151">
        <v>0</v>
      </c>
      <c r="X160" s="153">
        <v>0</v>
      </c>
      <c r="Y160" s="151">
        <v>0</v>
      </c>
      <c r="Z160" s="151">
        <v>0</v>
      </c>
      <c r="AA160" s="153">
        <v>0</v>
      </c>
      <c r="AB160" s="151">
        <v>0</v>
      </c>
      <c r="AC160" s="151">
        <v>0</v>
      </c>
      <c r="AD160" s="153">
        <v>0</v>
      </c>
      <c r="AE160" s="153">
        <v>0</v>
      </c>
      <c r="AF160" s="152">
        <v>4.240277777777778</v>
      </c>
      <c r="AG160" s="152">
        <v>3.7979166666666666</v>
      </c>
      <c r="AH160" s="151">
        <v>89.57</v>
      </c>
      <c r="AI160" s="152">
        <v>3.7979166666666666</v>
      </c>
      <c r="AJ160" s="151">
        <v>89.57</v>
      </c>
      <c r="AK160" s="151">
        <v>0</v>
      </c>
      <c r="AL160" s="153">
        <v>0</v>
      </c>
      <c r="AM160" s="153">
        <v>0</v>
      </c>
      <c r="AN160" s="151">
        <v>0</v>
      </c>
      <c r="AO160" s="152">
        <v>2.4826388888888888</v>
      </c>
      <c r="AP160" s="151">
        <v>65.37</v>
      </c>
      <c r="AQ160" s="153">
        <v>2.4298611111111112</v>
      </c>
      <c r="AR160" s="151">
        <v>63.98</v>
      </c>
    </row>
    <row r="161" spans="1:44">
      <c r="A161" s="150">
        <f>VLOOKUP(D161,Bonus!C:C,1,FALSE)</f>
        <v>8437357</v>
      </c>
      <c r="B161" s="151">
        <v>1</v>
      </c>
      <c r="C161" s="149"/>
      <c r="D161" s="151">
        <v>8437357</v>
      </c>
      <c r="E161" s="149"/>
      <c r="F161" s="151">
        <v>10171</v>
      </c>
      <c r="G161" s="151">
        <v>1201.47</v>
      </c>
      <c r="H161" s="151">
        <v>42.6</v>
      </c>
      <c r="I161" s="151">
        <v>8.74</v>
      </c>
      <c r="J161" s="151">
        <v>8.4700000000000006</v>
      </c>
      <c r="K161" s="151">
        <v>59.12</v>
      </c>
      <c r="L161" s="152">
        <v>2.9777777777777779</v>
      </c>
      <c r="M161" s="151">
        <v>29.35</v>
      </c>
      <c r="N161" s="152">
        <v>2.6111111111111112</v>
      </c>
      <c r="O161" s="151">
        <v>25.73</v>
      </c>
      <c r="P161" s="153">
        <v>0.36666666666666664</v>
      </c>
      <c r="Q161" s="151">
        <v>3.61</v>
      </c>
      <c r="R161" s="153">
        <v>0.97430555555555554</v>
      </c>
      <c r="S161" s="151">
        <v>9.6</v>
      </c>
      <c r="T161" s="152">
        <v>1.6368055555555556</v>
      </c>
      <c r="U161" s="151">
        <v>16.13</v>
      </c>
      <c r="V161" s="153">
        <v>0</v>
      </c>
      <c r="W161" s="151">
        <v>0</v>
      </c>
      <c r="X161" s="153">
        <v>6.9444444444444447E-4</v>
      </c>
      <c r="Y161" s="151">
        <v>0.01</v>
      </c>
      <c r="Z161" s="151">
        <v>0</v>
      </c>
      <c r="AA161" s="153">
        <v>0</v>
      </c>
      <c r="AB161" s="151">
        <v>0</v>
      </c>
      <c r="AC161" s="151">
        <v>0</v>
      </c>
      <c r="AD161" s="153">
        <v>6.9444444444444447E-4</v>
      </c>
      <c r="AE161" s="153">
        <v>0</v>
      </c>
      <c r="AF161" s="152">
        <v>10.146527777777777</v>
      </c>
      <c r="AG161" s="152">
        <v>7.1687500000000002</v>
      </c>
      <c r="AH161" s="151">
        <v>70.650000000000006</v>
      </c>
      <c r="AI161" s="152">
        <v>7.1687500000000002</v>
      </c>
      <c r="AJ161" s="151">
        <v>70.650000000000006</v>
      </c>
      <c r="AK161" s="151">
        <v>0</v>
      </c>
      <c r="AL161" s="153">
        <v>0</v>
      </c>
      <c r="AM161" s="153">
        <v>0</v>
      </c>
      <c r="AN161" s="151">
        <v>0</v>
      </c>
      <c r="AO161" s="152">
        <v>5.3256944444444443</v>
      </c>
      <c r="AP161" s="151">
        <v>74.290000000000006</v>
      </c>
      <c r="AQ161" s="152">
        <v>5.7645833333333334</v>
      </c>
      <c r="AR161" s="151">
        <v>80.41</v>
      </c>
    </row>
    <row r="162" spans="1:44">
      <c r="A162" s="150">
        <f>VLOOKUP(D162,Bonus!C:C,1,FALSE)</f>
        <v>8535200</v>
      </c>
      <c r="B162" s="151">
        <v>1</v>
      </c>
      <c r="C162" s="149"/>
      <c r="D162" s="151">
        <v>8535200</v>
      </c>
      <c r="E162" s="149"/>
      <c r="F162" s="151">
        <v>1991</v>
      </c>
      <c r="G162" s="151">
        <v>231.5</v>
      </c>
      <c r="H162" s="151">
        <v>3.12</v>
      </c>
      <c r="I162" s="151">
        <v>8.65</v>
      </c>
      <c r="J162" s="151">
        <v>8.6</v>
      </c>
      <c r="K162" s="151">
        <v>59.82</v>
      </c>
      <c r="L162" s="152">
        <v>0.15625</v>
      </c>
      <c r="M162" s="151">
        <v>10.130000000000001</v>
      </c>
      <c r="N162" s="153">
        <v>5.9722222222222225E-2</v>
      </c>
      <c r="O162" s="151">
        <v>3.87</v>
      </c>
      <c r="P162" s="153">
        <v>9.6527777777777782E-2</v>
      </c>
      <c r="Q162" s="151">
        <v>6.26</v>
      </c>
      <c r="R162" s="153">
        <v>3.888888888888889E-2</v>
      </c>
      <c r="S162" s="151">
        <v>2.52</v>
      </c>
      <c r="T162" s="153">
        <v>2.0833333333333332E-2</v>
      </c>
      <c r="U162" s="151">
        <v>1.35</v>
      </c>
      <c r="V162" s="153">
        <v>0</v>
      </c>
      <c r="W162" s="151">
        <v>0</v>
      </c>
      <c r="X162" s="153">
        <v>0</v>
      </c>
      <c r="Y162" s="151">
        <v>0</v>
      </c>
      <c r="Z162" s="151">
        <v>0</v>
      </c>
      <c r="AA162" s="153">
        <v>0</v>
      </c>
      <c r="AB162" s="151">
        <v>0</v>
      </c>
      <c r="AC162" s="151">
        <v>0</v>
      </c>
      <c r="AD162" s="153">
        <v>0</v>
      </c>
      <c r="AE162" s="153">
        <v>0</v>
      </c>
      <c r="AF162" s="152">
        <v>1.5430555555555556</v>
      </c>
      <c r="AG162" s="152">
        <v>1.3868055555555556</v>
      </c>
      <c r="AH162" s="151">
        <v>89.87</v>
      </c>
      <c r="AI162" s="152">
        <v>1.3868055555555556</v>
      </c>
      <c r="AJ162" s="151">
        <v>89.87</v>
      </c>
      <c r="AK162" s="151">
        <v>0</v>
      </c>
      <c r="AL162" s="153">
        <v>0</v>
      </c>
      <c r="AM162" s="153">
        <v>0</v>
      </c>
      <c r="AN162" s="151">
        <v>0</v>
      </c>
      <c r="AO162" s="152">
        <v>1.1256944444444446</v>
      </c>
      <c r="AP162" s="151">
        <v>81.17</v>
      </c>
      <c r="AQ162" s="152">
        <v>1.1513888888888888</v>
      </c>
      <c r="AR162" s="151">
        <v>83.02</v>
      </c>
    </row>
    <row r="163" spans="1:44">
      <c r="A163" s="150">
        <f>VLOOKUP(D163,Bonus!C:C,1,FALSE)</f>
        <v>8589134</v>
      </c>
      <c r="B163" s="151">
        <v>1</v>
      </c>
      <c r="C163" s="149"/>
      <c r="D163" s="151">
        <v>8589134</v>
      </c>
      <c r="E163" s="149"/>
      <c r="F163" s="151">
        <v>8771</v>
      </c>
      <c r="G163" s="151">
        <v>1061.6099999999999</v>
      </c>
      <c r="H163" s="151">
        <v>12.12</v>
      </c>
      <c r="I163" s="151">
        <v>8.34</v>
      </c>
      <c r="J163" s="151">
        <v>8.26</v>
      </c>
      <c r="K163" s="151">
        <v>60.26</v>
      </c>
      <c r="L163" s="153">
        <v>0.82708333333333328</v>
      </c>
      <c r="M163" s="151">
        <v>12</v>
      </c>
      <c r="N163" s="153">
        <v>0.63680555555555551</v>
      </c>
      <c r="O163" s="151">
        <v>9.24</v>
      </c>
      <c r="P163" s="153">
        <v>0.19027777777777777</v>
      </c>
      <c r="Q163" s="151">
        <v>2.76</v>
      </c>
      <c r="R163" s="153">
        <v>0.46458333333333335</v>
      </c>
      <c r="S163" s="151">
        <v>6.74</v>
      </c>
      <c r="T163" s="153">
        <v>0.17222222222222222</v>
      </c>
      <c r="U163" s="151">
        <v>2.5</v>
      </c>
      <c r="V163" s="153">
        <v>0</v>
      </c>
      <c r="W163" s="151">
        <v>0</v>
      </c>
      <c r="X163" s="153">
        <v>6.9444444444444447E-4</v>
      </c>
      <c r="Y163" s="151">
        <v>0.01</v>
      </c>
      <c r="Z163" s="151">
        <v>0</v>
      </c>
      <c r="AA163" s="153">
        <v>0</v>
      </c>
      <c r="AB163" s="151">
        <v>0</v>
      </c>
      <c r="AC163" s="151">
        <v>0</v>
      </c>
      <c r="AD163" s="153">
        <v>6.9444444444444447E-4</v>
      </c>
      <c r="AE163" s="153">
        <v>0</v>
      </c>
      <c r="AF163" s="152">
        <v>6.8916666666666666</v>
      </c>
      <c r="AG163" s="152">
        <v>6.0645833333333332</v>
      </c>
      <c r="AH163" s="151">
        <v>88</v>
      </c>
      <c r="AI163" s="152">
        <v>6.0645833333333332</v>
      </c>
      <c r="AJ163" s="151">
        <v>88</v>
      </c>
      <c r="AK163" s="151">
        <v>0</v>
      </c>
      <c r="AL163" s="153">
        <v>0</v>
      </c>
      <c r="AM163" s="153">
        <v>0</v>
      </c>
      <c r="AN163" s="151">
        <v>0</v>
      </c>
      <c r="AO163" s="152">
        <v>4.4638888888888886</v>
      </c>
      <c r="AP163" s="151">
        <v>73.61</v>
      </c>
      <c r="AQ163" s="152">
        <v>5.0750000000000002</v>
      </c>
      <c r="AR163" s="151">
        <v>83.68</v>
      </c>
    </row>
    <row r="164" spans="1:44">
      <c r="A164" s="150">
        <f>VLOOKUP(D164,Bonus!C:C,1,FALSE)</f>
        <v>8602326</v>
      </c>
      <c r="B164" s="151">
        <v>2</v>
      </c>
      <c r="C164" s="149"/>
      <c r="D164" s="151">
        <v>8602326</v>
      </c>
      <c r="E164" s="149"/>
      <c r="F164" s="151">
        <v>11939</v>
      </c>
      <c r="G164" s="151">
        <v>1332.23</v>
      </c>
      <c r="H164" s="151">
        <v>8.8699999999999992</v>
      </c>
      <c r="I164" s="151">
        <v>9</v>
      </c>
      <c r="J164" s="151">
        <v>8.9600000000000009</v>
      </c>
      <c r="K164" s="151">
        <v>60.67</v>
      </c>
      <c r="L164" s="153">
        <v>0.60555555555555551</v>
      </c>
      <c r="M164" s="151">
        <v>6.88</v>
      </c>
      <c r="N164" s="153">
        <v>0.35694444444444445</v>
      </c>
      <c r="O164" s="151">
        <v>4.05</v>
      </c>
      <c r="P164" s="153">
        <v>0.24861111111111112</v>
      </c>
      <c r="Q164" s="151">
        <v>2.82</v>
      </c>
      <c r="R164" s="153">
        <v>0.29236111111111113</v>
      </c>
      <c r="S164" s="151">
        <v>3.32</v>
      </c>
      <c r="T164" s="153">
        <v>6.458333333333334E-2</v>
      </c>
      <c r="U164" s="151">
        <v>0.73</v>
      </c>
      <c r="V164" s="153">
        <v>0</v>
      </c>
      <c r="W164" s="151">
        <v>0</v>
      </c>
      <c r="X164" s="153">
        <v>0</v>
      </c>
      <c r="Y164" s="151">
        <v>0</v>
      </c>
      <c r="Z164" s="151">
        <v>0</v>
      </c>
      <c r="AA164" s="153">
        <v>0</v>
      </c>
      <c r="AB164" s="151">
        <v>0</v>
      </c>
      <c r="AC164" s="151">
        <v>0</v>
      </c>
      <c r="AD164" s="153">
        <v>0</v>
      </c>
      <c r="AE164" s="153">
        <v>0</v>
      </c>
      <c r="AF164" s="152">
        <v>8.8048611111111104</v>
      </c>
      <c r="AG164" s="152">
        <v>8.1993055555555561</v>
      </c>
      <c r="AH164" s="151">
        <v>93.12</v>
      </c>
      <c r="AI164" s="152">
        <v>8.1993055555555561</v>
      </c>
      <c r="AJ164" s="151">
        <v>93.12</v>
      </c>
      <c r="AK164" s="151">
        <v>0</v>
      </c>
      <c r="AL164" s="153">
        <v>0</v>
      </c>
      <c r="AM164" s="153">
        <v>0</v>
      </c>
      <c r="AN164" s="151">
        <v>0</v>
      </c>
      <c r="AO164" s="152">
        <v>7.0902777777777777</v>
      </c>
      <c r="AP164" s="151">
        <v>86.47</v>
      </c>
      <c r="AQ164" s="152">
        <v>7.3041666666666663</v>
      </c>
      <c r="AR164" s="151">
        <v>89.08</v>
      </c>
    </row>
    <row r="165" spans="1:44">
      <c r="A165" s="150">
        <f>VLOOKUP(D165,Bonus!C:C,1,FALSE)</f>
        <v>8603638</v>
      </c>
      <c r="B165" s="151">
        <v>1</v>
      </c>
      <c r="C165" s="149"/>
      <c r="D165" s="151">
        <v>8603638</v>
      </c>
      <c r="E165" s="149"/>
      <c r="F165" s="151">
        <v>13032</v>
      </c>
      <c r="G165" s="151">
        <v>1608.74</v>
      </c>
      <c r="H165" s="151">
        <v>9.73</v>
      </c>
      <c r="I165" s="151">
        <v>8.1199999999999992</v>
      </c>
      <c r="J165" s="151">
        <v>8.1</v>
      </c>
      <c r="K165" s="151">
        <v>56.53</v>
      </c>
      <c r="L165" s="153">
        <v>0.96875</v>
      </c>
      <c r="M165" s="151">
        <v>9.16</v>
      </c>
      <c r="N165" s="153">
        <v>0.36249999999999999</v>
      </c>
      <c r="O165" s="151">
        <v>3.43</v>
      </c>
      <c r="P165" s="153">
        <v>0.60624999999999996</v>
      </c>
      <c r="Q165" s="151">
        <v>5.73</v>
      </c>
      <c r="R165" s="153">
        <v>0.36249999999999999</v>
      </c>
      <c r="S165" s="151">
        <v>3.43</v>
      </c>
      <c r="T165" s="153">
        <v>0</v>
      </c>
      <c r="U165" s="151">
        <v>0</v>
      </c>
      <c r="V165" s="153">
        <v>0</v>
      </c>
      <c r="W165" s="151">
        <v>0</v>
      </c>
      <c r="X165" s="153">
        <v>0</v>
      </c>
      <c r="Y165" s="151">
        <v>0</v>
      </c>
      <c r="Z165" s="151">
        <v>0</v>
      </c>
      <c r="AA165" s="153">
        <v>0</v>
      </c>
      <c r="AB165" s="151">
        <v>0</v>
      </c>
      <c r="AC165" s="151">
        <v>0</v>
      </c>
      <c r="AD165" s="153">
        <v>0</v>
      </c>
      <c r="AE165" s="153">
        <v>0</v>
      </c>
      <c r="AF165" s="152">
        <v>10.574999999999999</v>
      </c>
      <c r="AG165" s="152">
        <v>9.6062499999999993</v>
      </c>
      <c r="AH165" s="151">
        <v>90.84</v>
      </c>
      <c r="AI165" s="152">
        <v>9.6062499999999993</v>
      </c>
      <c r="AJ165" s="151">
        <v>90.84</v>
      </c>
      <c r="AK165" s="151">
        <v>0</v>
      </c>
      <c r="AL165" s="153">
        <v>0</v>
      </c>
      <c r="AM165" s="153">
        <v>0</v>
      </c>
      <c r="AN165" s="151">
        <v>0</v>
      </c>
      <c r="AO165" s="152">
        <v>7.0708333333333337</v>
      </c>
      <c r="AP165" s="151">
        <v>73.61</v>
      </c>
      <c r="AQ165" s="152">
        <v>5.7638888888888893</v>
      </c>
      <c r="AR165" s="151">
        <v>60</v>
      </c>
    </row>
    <row r="166" spans="1:44">
      <c r="A166" s="150" t="e">
        <f>VLOOKUP(D166,Bonus!C:C,1,FALSE)</f>
        <v>#N/A</v>
      </c>
      <c r="B166" s="151">
        <v>1</v>
      </c>
      <c r="C166" s="149"/>
      <c r="D166" s="151">
        <v>8675587</v>
      </c>
      <c r="E166" s="149"/>
      <c r="F166" s="151">
        <v>9864</v>
      </c>
      <c r="G166" s="151">
        <v>1212.23</v>
      </c>
      <c r="H166" s="151">
        <v>11.36</v>
      </c>
      <c r="I166" s="151">
        <v>8.19</v>
      </c>
      <c r="J166" s="151">
        <v>8.14</v>
      </c>
      <c r="K166" s="151">
        <v>60.24</v>
      </c>
      <c r="L166" s="152">
        <v>0.70902777777777781</v>
      </c>
      <c r="M166" s="151">
        <v>9.41</v>
      </c>
      <c r="N166" s="152">
        <v>0.48333333333333334</v>
      </c>
      <c r="O166" s="151">
        <v>6.42</v>
      </c>
      <c r="P166" s="153">
        <v>0.22569444444444445</v>
      </c>
      <c r="Q166" s="151">
        <v>3</v>
      </c>
      <c r="R166" s="153">
        <v>0.12708333333333333</v>
      </c>
      <c r="S166" s="151">
        <v>1.69</v>
      </c>
      <c r="T166" s="152">
        <v>0.35625000000000001</v>
      </c>
      <c r="U166" s="151">
        <v>4.7300000000000004</v>
      </c>
      <c r="V166" s="153">
        <v>0</v>
      </c>
      <c r="W166" s="151">
        <v>0</v>
      </c>
      <c r="X166" s="153">
        <v>0</v>
      </c>
      <c r="Y166" s="151">
        <v>0</v>
      </c>
      <c r="Z166" s="151">
        <v>0</v>
      </c>
      <c r="AA166" s="153">
        <v>0</v>
      </c>
      <c r="AB166" s="151">
        <v>0</v>
      </c>
      <c r="AC166" s="151">
        <v>0</v>
      </c>
      <c r="AD166" s="153">
        <v>0</v>
      </c>
      <c r="AE166" s="153">
        <v>0</v>
      </c>
      <c r="AF166" s="152">
        <v>7.53125</v>
      </c>
      <c r="AG166" s="152">
        <v>6.822222222222222</v>
      </c>
      <c r="AH166" s="151">
        <v>90.59</v>
      </c>
      <c r="AI166" s="152">
        <v>6.822222222222222</v>
      </c>
      <c r="AJ166" s="151">
        <v>90.59</v>
      </c>
      <c r="AK166" s="151">
        <v>0</v>
      </c>
      <c r="AL166" s="153">
        <v>0</v>
      </c>
      <c r="AM166" s="153">
        <v>0</v>
      </c>
      <c r="AN166" s="151">
        <v>0</v>
      </c>
      <c r="AO166" s="152">
        <v>5.3604166666666666</v>
      </c>
      <c r="AP166" s="151">
        <v>78.569999999999993</v>
      </c>
      <c r="AQ166" s="152">
        <v>4.8583333333333334</v>
      </c>
      <c r="AR166" s="151">
        <v>71.209999999999994</v>
      </c>
    </row>
    <row r="167" spans="1:44">
      <c r="A167" s="150">
        <f>VLOOKUP(D167,Bonus!C:C,1,FALSE)</f>
        <v>8763634</v>
      </c>
      <c r="B167" s="151">
        <v>1</v>
      </c>
      <c r="C167" s="149"/>
      <c r="D167" s="151">
        <v>8763634</v>
      </c>
      <c r="E167" s="149"/>
      <c r="F167" s="151">
        <v>8295</v>
      </c>
      <c r="G167" s="151">
        <v>932.12</v>
      </c>
      <c r="H167" s="151">
        <v>10.99</v>
      </c>
      <c r="I167" s="151">
        <v>8.9499999999999993</v>
      </c>
      <c r="J167" s="151">
        <v>8.9</v>
      </c>
      <c r="K167" s="151">
        <v>59.79</v>
      </c>
      <c r="L167" s="152">
        <v>0.59375</v>
      </c>
      <c r="M167" s="151">
        <v>9.31</v>
      </c>
      <c r="N167" s="153">
        <v>0.27291666666666664</v>
      </c>
      <c r="O167" s="151">
        <v>4.28</v>
      </c>
      <c r="P167" s="152">
        <v>0.32083333333333336</v>
      </c>
      <c r="Q167" s="151">
        <v>5.03</v>
      </c>
      <c r="R167" s="153">
        <v>0.17499999999999999</v>
      </c>
      <c r="S167" s="151">
        <v>2.75</v>
      </c>
      <c r="T167" s="153">
        <v>9.7916666666666666E-2</v>
      </c>
      <c r="U167" s="151">
        <v>1.54</v>
      </c>
      <c r="V167" s="153">
        <v>2.5694444444444443E-2</v>
      </c>
      <c r="W167" s="151">
        <v>0.44</v>
      </c>
      <c r="X167" s="153">
        <v>1.6666666666666666E-2</v>
      </c>
      <c r="Y167" s="151">
        <v>0.28999999999999998</v>
      </c>
      <c r="Z167" s="151">
        <v>2</v>
      </c>
      <c r="AA167" s="153">
        <v>0</v>
      </c>
      <c r="AB167" s="151">
        <v>0</v>
      </c>
      <c r="AC167" s="151">
        <v>0</v>
      </c>
      <c r="AD167" s="153">
        <v>3.472222222222222E-3</v>
      </c>
      <c r="AE167" s="153">
        <v>0</v>
      </c>
      <c r="AF167" s="152">
        <v>6.3743055555555559</v>
      </c>
      <c r="AG167" s="152">
        <v>5.7805555555555559</v>
      </c>
      <c r="AH167" s="151">
        <v>90.69</v>
      </c>
      <c r="AI167" s="152">
        <v>5.7805555555555559</v>
      </c>
      <c r="AJ167" s="151">
        <v>90.69</v>
      </c>
      <c r="AK167" s="151">
        <v>0</v>
      </c>
      <c r="AL167" s="153">
        <v>0</v>
      </c>
      <c r="AM167" s="153">
        <v>0</v>
      </c>
      <c r="AN167" s="151">
        <v>0</v>
      </c>
      <c r="AO167" s="152">
        <v>4.8631944444444448</v>
      </c>
      <c r="AP167" s="151">
        <v>84.13</v>
      </c>
      <c r="AQ167" s="153">
        <v>3.7222222222222223</v>
      </c>
      <c r="AR167" s="151">
        <v>64.39</v>
      </c>
    </row>
    <row r="168" spans="1:44">
      <c r="A168" s="150">
        <f>VLOOKUP(D168,Bonus!C:C,1,FALSE)</f>
        <v>8774313</v>
      </c>
      <c r="B168" s="151">
        <v>3</v>
      </c>
      <c r="C168" s="149"/>
      <c r="D168" s="151">
        <v>8774313</v>
      </c>
      <c r="E168" s="149"/>
      <c r="F168" s="151">
        <v>8441</v>
      </c>
      <c r="G168" s="151">
        <v>1065.24</v>
      </c>
      <c r="H168" s="151">
        <v>12.36</v>
      </c>
      <c r="I168" s="151">
        <v>7.99</v>
      </c>
      <c r="J168" s="151">
        <v>7.92</v>
      </c>
      <c r="K168" s="151">
        <v>61.77</v>
      </c>
      <c r="L168" s="152">
        <v>0.72013888888888888</v>
      </c>
      <c r="M168" s="151">
        <v>11.23</v>
      </c>
      <c r="N168" s="153">
        <v>0.50208333333333333</v>
      </c>
      <c r="O168" s="151">
        <v>7.83</v>
      </c>
      <c r="P168" s="152">
        <v>0.21805555555555556</v>
      </c>
      <c r="Q168" s="151">
        <v>3.4</v>
      </c>
      <c r="R168" s="153">
        <v>0.24652777777777779</v>
      </c>
      <c r="S168" s="151">
        <v>3.84</v>
      </c>
      <c r="T168" s="153">
        <v>0.25555555555555554</v>
      </c>
      <c r="U168" s="151">
        <v>3.98</v>
      </c>
      <c r="V168" s="153">
        <v>0</v>
      </c>
      <c r="W168" s="151">
        <v>0</v>
      </c>
      <c r="X168" s="153">
        <v>4.1666666666666666E-3</v>
      </c>
      <c r="Y168" s="151">
        <v>7.0000000000000007E-2</v>
      </c>
      <c r="Z168" s="151">
        <v>0</v>
      </c>
      <c r="AA168" s="153">
        <v>0</v>
      </c>
      <c r="AB168" s="151">
        <v>0</v>
      </c>
      <c r="AC168" s="151">
        <v>0</v>
      </c>
      <c r="AD168" s="153">
        <v>6.9444444444444447E-4</v>
      </c>
      <c r="AE168" s="153">
        <v>0</v>
      </c>
      <c r="AF168" s="152">
        <v>6.4138888888888888</v>
      </c>
      <c r="AG168" s="152">
        <v>5.6937499999999996</v>
      </c>
      <c r="AH168" s="151">
        <v>88.77</v>
      </c>
      <c r="AI168" s="152">
        <v>5.6937499999999996</v>
      </c>
      <c r="AJ168" s="151">
        <v>88.77</v>
      </c>
      <c r="AK168" s="151">
        <v>0</v>
      </c>
      <c r="AL168" s="153">
        <v>0</v>
      </c>
      <c r="AM168" s="153">
        <v>0</v>
      </c>
      <c r="AN168" s="151">
        <v>0</v>
      </c>
      <c r="AO168" s="152">
        <v>4.395833333333333</v>
      </c>
      <c r="AP168" s="151">
        <v>77.2</v>
      </c>
      <c r="AQ168" s="152">
        <v>3.0854166666666667</v>
      </c>
      <c r="AR168" s="151">
        <v>54.19</v>
      </c>
    </row>
    <row r="169" spans="1:44">
      <c r="A169" s="150">
        <f>VLOOKUP(D169,Bonus!C:C,1,FALSE)</f>
        <v>8860012</v>
      </c>
      <c r="B169" s="151">
        <v>1</v>
      </c>
      <c r="C169" s="149"/>
      <c r="D169" s="151">
        <v>8860012</v>
      </c>
      <c r="E169" s="149"/>
      <c r="F169" s="151">
        <v>11537</v>
      </c>
      <c r="G169" s="151">
        <v>1395.86</v>
      </c>
      <c r="H169" s="151">
        <v>3.99</v>
      </c>
      <c r="I169" s="151">
        <v>8.27</v>
      </c>
      <c r="J169" s="151">
        <v>8.27</v>
      </c>
      <c r="K169" s="151">
        <v>60.81</v>
      </c>
      <c r="L169" s="152">
        <v>0.18124999999999999</v>
      </c>
      <c r="M169" s="151">
        <v>2.2400000000000002</v>
      </c>
      <c r="N169" s="153">
        <v>0</v>
      </c>
      <c r="O169" s="151">
        <v>0</v>
      </c>
      <c r="P169" s="153">
        <v>0.18124999999999999</v>
      </c>
      <c r="Q169" s="151">
        <v>2.2400000000000002</v>
      </c>
      <c r="R169" s="153">
        <v>0</v>
      </c>
      <c r="S169" s="151">
        <v>0</v>
      </c>
      <c r="T169" s="153">
        <v>0</v>
      </c>
      <c r="U169" s="151">
        <v>0</v>
      </c>
      <c r="V169" s="153">
        <v>0</v>
      </c>
      <c r="W169" s="151">
        <v>0</v>
      </c>
      <c r="X169" s="153">
        <v>0</v>
      </c>
      <c r="Y169" s="151">
        <v>0</v>
      </c>
      <c r="Z169" s="151">
        <v>0</v>
      </c>
      <c r="AA169" s="153">
        <v>0</v>
      </c>
      <c r="AB169" s="151">
        <v>0</v>
      </c>
      <c r="AC169" s="151">
        <v>0</v>
      </c>
      <c r="AD169" s="153">
        <v>0</v>
      </c>
      <c r="AE169" s="153">
        <v>0</v>
      </c>
      <c r="AF169" s="152">
        <v>8.0861111111111104</v>
      </c>
      <c r="AG169" s="152">
        <v>7.9048611111111109</v>
      </c>
      <c r="AH169" s="151">
        <v>97.76</v>
      </c>
      <c r="AI169" s="152">
        <v>7.9048611111111109</v>
      </c>
      <c r="AJ169" s="151">
        <v>97.76</v>
      </c>
      <c r="AK169" s="151">
        <v>0</v>
      </c>
      <c r="AL169" s="153">
        <v>0</v>
      </c>
      <c r="AM169" s="153">
        <v>0</v>
      </c>
      <c r="AN169" s="151">
        <v>0</v>
      </c>
      <c r="AO169" s="152">
        <v>6.4104166666666664</v>
      </c>
      <c r="AP169" s="151">
        <v>81.09</v>
      </c>
      <c r="AQ169" s="152">
        <v>6.7895833333333337</v>
      </c>
      <c r="AR169" s="151">
        <v>85.89</v>
      </c>
    </row>
    <row r="170" spans="1:44">
      <c r="A170" s="150" t="e">
        <f>VLOOKUP(D170,Bonus!C:C,1,FALSE)</f>
        <v>#N/A</v>
      </c>
      <c r="B170" s="151"/>
      <c r="C170" s="149"/>
      <c r="D170" s="151"/>
      <c r="E170" s="149"/>
      <c r="F170" s="151"/>
      <c r="G170" s="151"/>
      <c r="H170" s="151"/>
      <c r="I170" s="151"/>
      <c r="J170" s="151"/>
      <c r="K170" s="151"/>
      <c r="L170" s="153"/>
      <c r="M170" s="151"/>
      <c r="N170" s="153"/>
      <c r="O170" s="151"/>
      <c r="P170" s="153"/>
      <c r="Q170" s="151"/>
      <c r="R170" s="153"/>
      <c r="S170" s="151"/>
      <c r="T170" s="153"/>
      <c r="U170" s="151"/>
      <c r="V170" s="153"/>
      <c r="W170" s="151"/>
      <c r="X170" s="153"/>
      <c r="Y170" s="151"/>
      <c r="Z170" s="151"/>
      <c r="AA170" s="153"/>
      <c r="AB170" s="151"/>
      <c r="AC170" s="151"/>
      <c r="AD170" s="153"/>
      <c r="AE170" s="153"/>
      <c r="AF170" s="152"/>
      <c r="AG170" s="152"/>
      <c r="AH170" s="151"/>
      <c r="AI170" s="152"/>
      <c r="AJ170" s="151"/>
      <c r="AK170" s="151"/>
      <c r="AL170" s="153"/>
      <c r="AM170" s="153"/>
      <c r="AN170" s="151"/>
      <c r="AO170" s="152"/>
      <c r="AP170" s="151"/>
      <c r="AQ170" s="152"/>
      <c r="AR170" s="151"/>
    </row>
    <row r="171" spans="1:44">
      <c r="A171" s="150" t="e">
        <f>VLOOKUP(D171,Bonus!C:C,1,FALSE)</f>
        <v>#N/A</v>
      </c>
      <c r="B171" s="151"/>
      <c r="C171" s="149"/>
      <c r="D171" s="151"/>
      <c r="E171" s="149"/>
      <c r="F171" s="151"/>
      <c r="G171" s="151"/>
      <c r="H171" s="151"/>
      <c r="I171" s="151"/>
      <c r="J171" s="151"/>
      <c r="K171" s="151"/>
      <c r="L171" s="153"/>
      <c r="M171" s="151"/>
      <c r="N171" s="153"/>
      <c r="O171" s="151"/>
      <c r="P171" s="153"/>
      <c r="Q171" s="151"/>
      <c r="R171" s="153"/>
      <c r="S171" s="151"/>
      <c r="T171" s="153"/>
      <c r="U171" s="151"/>
      <c r="V171" s="153"/>
      <c r="W171" s="151"/>
      <c r="X171" s="153"/>
      <c r="Y171" s="151"/>
      <c r="Z171" s="151"/>
      <c r="AA171" s="153"/>
      <c r="AB171" s="151"/>
      <c r="AC171" s="151"/>
      <c r="AD171" s="153"/>
      <c r="AE171" s="153"/>
      <c r="AF171" s="152"/>
      <c r="AG171" s="152"/>
      <c r="AH171" s="151"/>
      <c r="AI171" s="152"/>
      <c r="AJ171" s="151"/>
      <c r="AK171" s="151"/>
      <c r="AL171" s="153"/>
      <c r="AM171" s="153"/>
      <c r="AN171" s="151"/>
      <c r="AO171" s="152"/>
      <c r="AP171" s="151"/>
      <c r="AQ171" s="152"/>
      <c r="AR171" s="151"/>
    </row>
    <row r="172" spans="1:44">
      <c r="A172" s="150" t="e">
        <f>VLOOKUP(D172,Bonus!C:C,1,FALSE)</f>
        <v>#N/A</v>
      </c>
      <c r="B172" s="151"/>
      <c r="C172" s="149"/>
      <c r="D172" s="151"/>
      <c r="E172" s="149"/>
      <c r="F172" s="151"/>
      <c r="G172" s="151"/>
      <c r="H172" s="151"/>
      <c r="I172" s="151"/>
      <c r="J172" s="151"/>
      <c r="K172" s="151"/>
      <c r="L172" s="153"/>
      <c r="M172" s="151"/>
      <c r="N172" s="153"/>
      <c r="O172" s="151"/>
      <c r="P172" s="153"/>
      <c r="Q172" s="151"/>
      <c r="R172" s="153"/>
      <c r="S172" s="151"/>
      <c r="T172" s="153"/>
      <c r="U172" s="151"/>
      <c r="V172" s="153"/>
      <c r="W172" s="151"/>
      <c r="X172" s="153"/>
      <c r="Y172" s="151"/>
      <c r="Z172" s="151"/>
      <c r="AA172" s="153"/>
      <c r="AB172" s="151"/>
      <c r="AC172" s="151"/>
      <c r="AD172" s="153"/>
      <c r="AE172" s="153"/>
      <c r="AF172" s="153"/>
      <c r="AG172" s="153"/>
      <c r="AH172" s="151"/>
      <c r="AI172" s="153"/>
      <c r="AJ172" s="151"/>
      <c r="AK172" s="151"/>
      <c r="AL172" s="153"/>
      <c r="AM172" s="153"/>
      <c r="AN172" s="151"/>
      <c r="AO172" s="153"/>
      <c r="AP172" s="151"/>
      <c r="AQ172" s="153"/>
      <c r="AR172" s="151"/>
    </row>
    <row r="173" spans="1:44">
      <c r="A173" s="150" t="e">
        <f>VLOOKUP(D173,Bonus!C:C,1,FALSE)</f>
        <v>#N/A</v>
      </c>
      <c r="B173" s="151"/>
      <c r="C173" s="149"/>
      <c r="D173" s="151"/>
      <c r="E173" s="149"/>
      <c r="F173" s="151"/>
      <c r="G173" s="151"/>
      <c r="H173" s="151"/>
      <c r="I173" s="151"/>
      <c r="J173" s="151"/>
      <c r="K173" s="151"/>
      <c r="L173" s="153"/>
      <c r="M173" s="151"/>
      <c r="N173" s="153"/>
      <c r="O173" s="151"/>
      <c r="P173" s="153"/>
      <c r="Q173" s="151"/>
      <c r="R173" s="153"/>
      <c r="S173" s="151"/>
      <c r="T173" s="153"/>
      <c r="U173" s="151"/>
      <c r="V173" s="153"/>
      <c r="W173" s="151"/>
      <c r="X173" s="153"/>
      <c r="Y173" s="151"/>
      <c r="Z173" s="151"/>
      <c r="AA173" s="153"/>
      <c r="AB173" s="151"/>
      <c r="AC173" s="151"/>
      <c r="AD173" s="153"/>
      <c r="AE173" s="153"/>
      <c r="AF173" s="152"/>
      <c r="AG173" s="152"/>
      <c r="AH173" s="151"/>
      <c r="AI173" s="152"/>
      <c r="AJ173" s="151"/>
      <c r="AK173" s="151"/>
      <c r="AL173" s="153"/>
      <c r="AM173" s="153"/>
      <c r="AN173" s="151"/>
      <c r="AO173" s="152"/>
      <c r="AP173" s="151"/>
      <c r="AQ173" s="152"/>
      <c r="AR173" s="151"/>
    </row>
    <row r="174" spans="1:44">
      <c r="A174" s="150" t="e">
        <f>VLOOKUP(D174,Bonus!C:C,1,FALSE)</f>
        <v>#N/A</v>
      </c>
      <c r="B174" s="151"/>
      <c r="C174" s="149"/>
      <c r="D174" s="151"/>
      <c r="E174" s="149"/>
      <c r="F174" s="151"/>
      <c r="G174" s="151"/>
      <c r="H174" s="151"/>
      <c r="I174" s="151"/>
      <c r="J174" s="151"/>
      <c r="K174" s="151"/>
      <c r="L174" s="153"/>
      <c r="M174" s="151"/>
      <c r="N174" s="153"/>
      <c r="O174" s="151"/>
      <c r="P174" s="153"/>
      <c r="Q174" s="151"/>
      <c r="R174" s="153"/>
      <c r="S174" s="151"/>
      <c r="T174" s="153"/>
      <c r="U174" s="151"/>
      <c r="V174" s="153"/>
      <c r="W174" s="151"/>
      <c r="X174" s="153"/>
      <c r="Y174" s="151"/>
      <c r="Z174" s="151"/>
      <c r="AA174" s="153"/>
      <c r="AB174" s="151"/>
      <c r="AC174" s="151"/>
      <c r="AD174" s="153"/>
      <c r="AE174" s="153"/>
      <c r="AF174" s="152"/>
      <c r="AG174" s="152"/>
      <c r="AH174" s="151"/>
      <c r="AI174" s="152"/>
      <c r="AJ174" s="151"/>
      <c r="AK174" s="151"/>
      <c r="AL174" s="153"/>
      <c r="AM174" s="153"/>
      <c r="AN174" s="151"/>
      <c r="AO174" s="152"/>
      <c r="AP174" s="151"/>
      <c r="AQ174" s="152"/>
      <c r="AR174" s="151"/>
    </row>
    <row r="175" spans="1:44">
      <c r="A175" s="150" t="e">
        <f>VLOOKUP(D175,Bonus!C:C,1,FALSE)</f>
        <v>#N/A</v>
      </c>
      <c r="B175" s="151"/>
      <c r="C175" s="149"/>
      <c r="D175" s="151"/>
      <c r="E175" s="149"/>
      <c r="F175" s="151"/>
      <c r="G175" s="151"/>
      <c r="H175" s="151"/>
      <c r="I175" s="151"/>
      <c r="J175" s="151"/>
      <c r="K175" s="151"/>
      <c r="L175" s="153"/>
      <c r="M175" s="151"/>
      <c r="N175" s="153"/>
      <c r="O175" s="151"/>
      <c r="P175" s="153"/>
      <c r="Q175" s="151"/>
      <c r="R175" s="153"/>
      <c r="S175" s="151"/>
      <c r="T175" s="153"/>
      <c r="U175" s="151"/>
      <c r="V175" s="153"/>
      <c r="W175" s="151"/>
      <c r="X175" s="153"/>
      <c r="Y175" s="151"/>
      <c r="Z175" s="151"/>
      <c r="AA175" s="153"/>
      <c r="AB175" s="151"/>
      <c r="AC175" s="151"/>
      <c r="AD175" s="153"/>
      <c r="AE175" s="153"/>
      <c r="AF175" s="152"/>
      <c r="AG175" s="152"/>
      <c r="AH175" s="151"/>
      <c r="AI175" s="152"/>
      <c r="AJ175" s="151"/>
      <c r="AK175" s="151"/>
      <c r="AL175" s="153"/>
      <c r="AM175" s="153"/>
      <c r="AN175" s="151"/>
      <c r="AO175" s="152"/>
      <c r="AP175" s="151"/>
      <c r="AQ175" s="152"/>
      <c r="AR175" s="151"/>
    </row>
    <row r="176" spans="1:44">
      <c r="A176" s="150" t="e">
        <f>VLOOKUP(D176,Bonus!C:C,1,FALSE)</f>
        <v>#N/A</v>
      </c>
      <c r="B176" s="151"/>
      <c r="C176" s="149"/>
      <c r="D176" s="151"/>
      <c r="E176" s="149"/>
      <c r="F176" s="151"/>
      <c r="G176" s="151"/>
      <c r="H176" s="151"/>
      <c r="I176" s="151"/>
      <c r="J176" s="151"/>
      <c r="K176" s="151"/>
      <c r="L176" s="153"/>
      <c r="M176" s="151"/>
      <c r="N176" s="153"/>
      <c r="O176" s="151"/>
      <c r="P176" s="153"/>
      <c r="Q176" s="151"/>
      <c r="R176" s="153"/>
      <c r="S176" s="151"/>
      <c r="T176" s="153"/>
      <c r="U176" s="151"/>
      <c r="V176" s="153"/>
      <c r="W176" s="151"/>
      <c r="X176" s="153"/>
      <c r="Y176" s="151"/>
      <c r="Z176" s="151"/>
      <c r="AA176" s="153"/>
      <c r="AB176" s="151"/>
      <c r="AC176" s="151"/>
      <c r="AD176" s="153"/>
      <c r="AE176" s="153"/>
      <c r="AF176" s="152"/>
      <c r="AG176" s="152"/>
      <c r="AH176" s="151"/>
      <c r="AI176" s="152"/>
      <c r="AJ176" s="151"/>
      <c r="AK176" s="151"/>
      <c r="AL176" s="153"/>
      <c r="AM176" s="153"/>
      <c r="AN176" s="151"/>
      <c r="AO176" s="152"/>
      <c r="AP176" s="151"/>
      <c r="AQ176" s="152"/>
      <c r="AR176" s="151"/>
    </row>
    <row r="177" spans="1:44">
      <c r="A177" s="150" t="e">
        <f>VLOOKUP(D177,Bonus!C:C,1,FALSE)</f>
        <v>#N/A</v>
      </c>
      <c r="B177" s="151"/>
      <c r="C177" s="149"/>
      <c r="D177" s="151"/>
      <c r="E177" s="149"/>
      <c r="F177" s="151"/>
      <c r="G177" s="151"/>
      <c r="H177" s="151"/>
      <c r="I177" s="151"/>
      <c r="J177" s="151"/>
      <c r="K177" s="151"/>
      <c r="L177" s="153"/>
      <c r="M177" s="151"/>
      <c r="N177" s="153"/>
      <c r="O177" s="151"/>
      <c r="P177" s="153"/>
      <c r="Q177" s="151"/>
      <c r="R177" s="153"/>
      <c r="S177" s="151"/>
      <c r="T177" s="153"/>
      <c r="U177" s="151"/>
      <c r="V177" s="153"/>
      <c r="W177" s="151"/>
      <c r="X177" s="153"/>
      <c r="Y177" s="151"/>
      <c r="Z177" s="151"/>
      <c r="AA177" s="153"/>
      <c r="AB177" s="151"/>
      <c r="AC177" s="151"/>
      <c r="AD177" s="153"/>
      <c r="AE177" s="153"/>
      <c r="AF177" s="152"/>
      <c r="AG177" s="152"/>
      <c r="AH177" s="151"/>
      <c r="AI177" s="152"/>
      <c r="AJ177" s="151"/>
      <c r="AK177" s="151"/>
      <c r="AL177" s="153"/>
      <c r="AM177" s="153"/>
      <c r="AN177" s="151"/>
      <c r="AO177" s="152"/>
      <c r="AP177" s="151"/>
      <c r="AQ177" s="152"/>
      <c r="AR177" s="151"/>
    </row>
    <row r="178" spans="1:44">
      <c r="A178" s="150" t="e">
        <f>VLOOKUP(D178,Bonus!C:C,1,FALSE)</f>
        <v>#N/A</v>
      </c>
      <c r="B178" s="151"/>
      <c r="C178" s="149"/>
      <c r="D178" s="151"/>
      <c r="E178" s="149"/>
      <c r="F178" s="151"/>
      <c r="G178" s="151"/>
      <c r="H178" s="151"/>
      <c r="I178" s="151"/>
      <c r="J178" s="151"/>
      <c r="K178" s="151"/>
      <c r="L178" s="152"/>
      <c r="M178" s="151"/>
      <c r="N178" s="153"/>
      <c r="O178" s="151"/>
      <c r="P178" s="152"/>
      <c r="Q178" s="151"/>
      <c r="R178" s="153"/>
      <c r="S178" s="151"/>
      <c r="T178" s="153"/>
      <c r="U178" s="151"/>
      <c r="V178" s="153"/>
      <c r="W178" s="151"/>
      <c r="X178" s="153"/>
      <c r="Y178" s="151"/>
      <c r="Z178" s="151"/>
      <c r="AA178" s="153"/>
      <c r="AB178" s="151"/>
      <c r="AC178" s="151"/>
      <c r="AD178" s="153"/>
      <c r="AE178" s="153"/>
      <c r="AF178" s="152"/>
      <c r="AG178" s="152"/>
      <c r="AH178" s="151"/>
      <c r="AI178" s="152"/>
      <c r="AJ178" s="151"/>
      <c r="AK178" s="151"/>
      <c r="AL178" s="153"/>
      <c r="AM178" s="153"/>
      <c r="AN178" s="151"/>
      <c r="AO178" s="152"/>
      <c r="AP178" s="151"/>
      <c r="AQ178" s="153"/>
      <c r="AR178" s="151"/>
    </row>
    <row r="179" spans="1:44">
      <c r="A179" s="150" t="e">
        <f>VLOOKUP(D179,Bonus!C:C,1,FALSE)</f>
        <v>#N/A</v>
      </c>
      <c r="B179" s="151"/>
      <c r="C179" s="149"/>
      <c r="D179" s="151"/>
      <c r="E179" s="149"/>
      <c r="F179" s="151"/>
      <c r="G179" s="151"/>
      <c r="H179" s="151"/>
      <c r="I179" s="151"/>
      <c r="J179" s="151"/>
      <c r="K179" s="151"/>
      <c r="L179" s="152"/>
      <c r="M179" s="151"/>
      <c r="N179" s="152"/>
      <c r="O179" s="151"/>
      <c r="P179" s="153"/>
      <c r="Q179" s="151"/>
      <c r="R179" s="153"/>
      <c r="S179" s="151"/>
      <c r="T179" s="152"/>
      <c r="U179" s="151"/>
      <c r="V179" s="153"/>
      <c r="W179" s="151"/>
      <c r="X179" s="153"/>
      <c r="Y179" s="151"/>
      <c r="Z179" s="151"/>
      <c r="AA179" s="153"/>
      <c r="AB179" s="151"/>
      <c r="AC179" s="151"/>
      <c r="AD179" s="153"/>
      <c r="AE179" s="153"/>
      <c r="AF179" s="152"/>
      <c r="AG179" s="152"/>
      <c r="AH179" s="151"/>
      <c r="AI179" s="152"/>
      <c r="AJ179" s="151"/>
      <c r="AK179" s="151"/>
      <c r="AL179" s="153"/>
      <c r="AM179" s="153"/>
      <c r="AN179" s="151"/>
      <c r="AO179" s="152"/>
      <c r="AP179" s="151"/>
      <c r="AQ179" s="152"/>
      <c r="AR179" s="151"/>
    </row>
    <row r="180" spans="1:44">
      <c r="A180" s="150" t="e">
        <f>VLOOKUP(D180,Bonus!C:C,1,FALSE)</f>
        <v>#N/A</v>
      </c>
      <c r="B180" s="151"/>
      <c r="C180" s="149"/>
      <c r="D180" s="151"/>
      <c r="E180" s="149"/>
      <c r="F180" s="151"/>
      <c r="G180" s="151"/>
      <c r="H180" s="151"/>
      <c r="I180" s="151"/>
      <c r="J180" s="151"/>
      <c r="K180" s="151"/>
      <c r="L180" s="152"/>
      <c r="M180" s="151"/>
      <c r="N180" s="153"/>
      <c r="O180" s="151"/>
      <c r="P180" s="152"/>
      <c r="Q180" s="151"/>
      <c r="R180" s="153"/>
      <c r="S180" s="151"/>
      <c r="T180" s="153"/>
      <c r="U180" s="151"/>
      <c r="V180" s="153"/>
      <c r="W180" s="151"/>
      <c r="X180" s="153"/>
      <c r="Y180" s="151"/>
      <c r="Z180" s="151"/>
      <c r="AA180" s="153"/>
      <c r="AB180" s="151"/>
      <c r="AC180" s="151"/>
      <c r="AD180" s="153"/>
      <c r="AE180" s="153"/>
      <c r="AF180" s="152"/>
      <c r="AG180" s="152"/>
      <c r="AH180" s="151"/>
      <c r="AI180" s="152"/>
      <c r="AJ180" s="151"/>
      <c r="AK180" s="151"/>
      <c r="AL180" s="153"/>
      <c r="AM180" s="153"/>
      <c r="AN180" s="151"/>
      <c r="AO180" s="152"/>
      <c r="AP180" s="151"/>
      <c r="AQ180" s="152"/>
      <c r="AR180" s="151"/>
    </row>
    <row r="181" spans="1:44">
      <c r="A181" s="150" t="e">
        <f>VLOOKUP(D181,Bonus!C:C,1,FALSE)</f>
        <v>#N/A</v>
      </c>
      <c r="B181" s="151"/>
      <c r="C181" s="149"/>
      <c r="D181" s="151"/>
      <c r="E181" s="149"/>
      <c r="F181" s="151"/>
      <c r="G181" s="151"/>
      <c r="H181" s="151"/>
      <c r="I181" s="151"/>
      <c r="J181" s="151"/>
      <c r="K181" s="151"/>
      <c r="L181" s="153"/>
      <c r="M181" s="151"/>
      <c r="N181" s="153"/>
      <c r="O181" s="151"/>
      <c r="P181" s="153"/>
      <c r="Q181" s="151"/>
      <c r="R181" s="153"/>
      <c r="S181" s="151"/>
      <c r="T181" s="153"/>
      <c r="U181" s="151"/>
      <c r="V181" s="153"/>
      <c r="W181" s="151"/>
      <c r="X181" s="153"/>
      <c r="Y181" s="151"/>
      <c r="Z181" s="151"/>
      <c r="AA181" s="153"/>
      <c r="AB181" s="151"/>
      <c r="AC181" s="151"/>
      <c r="AD181" s="153"/>
      <c r="AE181" s="153"/>
      <c r="AF181" s="152"/>
      <c r="AG181" s="152"/>
      <c r="AH181" s="151"/>
      <c r="AI181" s="152"/>
      <c r="AJ181" s="151"/>
      <c r="AK181" s="151"/>
      <c r="AL181" s="153"/>
      <c r="AM181" s="153"/>
      <c r="AN181" s="151"/>
      <c r="AO181" s="153"/>
      <c r="AP181" s="151"/>
      <c r="AQ181" s="153"/>
      <c r="AR181" s="151"/>
    </row>
    <row r="182" spans="1:44">
      <c r="A182" s="150" t="e">
        <f>VLOOKUP(D182,Bonus!C:C,1,FALSE)</f>
        <v>#N/A</v>
      </c>
      <c r="B182" s="151"/>
      <c r="C182" s="149"/>
      <c r="D182" s="151"/>
      <c r="E182" s="149"/>
      <c r="F182" s="151"/>
      <c r="G182" s="151"/>
      <c r="H182" s="151"/>
      <c r="I182" s="151"/>
      <c r="J182" s="151"/>
      <c r="K182" s="151"/>
      <c r="L182" s="152"/>
      <c r="M182" s="151"/>
      <c r="N182" s="152"/>
      <c r="O182" s="151"/>
      <c r="P182" s="153"/>
      <c r="Q182" s="151"/>
      <c r="R182" s="153"/>
      <c r="S182" s="151"/>
      <c r="T182" s="152"/>
      <c r="U182" s="151"/>
      <c r="V182" s="153"/>
      <c r="W182" s="151"/>
      <c r="X182" s="153"/>
      <c r="Y182" s="151"/>
      <c r="Z182" s="151"/>
      <c r="AA182" s="153"/>
      <c r="AB182" s="151"/>
      <c r="AC182" s="151"/>
      <c r="AD182" s="153"/>
      <c r="AE182" s="153"/>
      <c r="AF182" s="152"/>
      <c r="AG182" s="152"/>
      <c r="AH182" s="151"/>
      <c r="AI182" s="152"/>
      <c r="AJ182" s="151"/>
      <c r="AK182" s="151"/>
      <c r="AL182" s="153"/>
      <c r="AM182" s="153"/>
      <c r="AN182" s="151"/>
      <c r="AO182" s="152"/>
      <c r="AP182" s="151"/>
      <c r="AQ182" s="152"/>
      <c r="AR182" s="151"/>
    </row>
    <row r="183" spans="1:44">
      <c r="A183" s="150" t="e">
        <f>VLOOKUP(D183,Bonus!C:C,1,FALSE)</f>
        <v>#N/A</v>
      </c>
      <c r="B183" s="151"/>
      <c r="C183" s="149"/>
      <c r="D183" s="151"/>
      <c r="E183" s="149"/>
      <c r="F183" s="151"/>
      <c r="G183" s="151"/>
      <c r="H183" s="151"/>
      <c r="I183" s="151"/>
      <c r="J183" s="151"/>
      <c r="K183" s="151"/>
      <c r="L183" s="152"/>
      <c r="M183" s="151"/>
      <c r="N183" s="153"/>
      <c r="O183" s="151"/>
      <c r="P183" s="152"/>
      <c r="Q183" s="151"/>
      <c r="R183" s="153"/>
      <c r="S183" s="151"/>
      <c r="T183" s="153"/>
      <c r="U183" s="151"/>
      <c r="V183" s="153"/>
      <c r="W183" s="151"/>
      <c r="X183" s="153"/>
      <c r="Y183" s="151"/>
      <c r="Z183" s="151"/>
      <c r="AA183" s="153"/>
      <c r="AB183" s="151"/>
      <c r="AC183" s="151"/>
      <c r="AD183" s="153"/>
      <c r="AE183" s="153"/>
      <c r="AF183" s="152"/>
      <c r="AG183" s="152"/>
      <c r="AH183" s="151"/>
      <c r="AI183" s="152"/>
      <c r="AJ183" s="151"/>
      <c r="AK183" s="151"/>
      <c r="AL183" s="153"/>
      <c r="AM183" s="153"/>
      <c r="AN183" s="151"/>
      <c r="AO183" s="152"/>
      <c r="AP183" s="151"/>
      <c r="AQ183" s="153"/>
      <c r="AR183" s="151"/>
    </row>
    <row r="184" spans="1:44">
      <c r="A184" s="150" t="e">
        <f>VLOOKUP(D184,Bonus!C:C,1,FALSE)</f>
        <v>#N/A</v>
      </c>
      <c r="B184" s="151"/>
      <c r="C184" s="149"/>
      <c r="D184" s="151"/>
      <c r="E184" s="149"/>
      <c r="F184" s="151"/>
      <c r="G184" s="151"/>
      <c r="H184" s="151"/>
      <c r="I184" s="151"/>
      <c r="J184" s="151"/>
      <c r="K184" s="151"/>
      <c r="L184" s="152"/>
      <c r="M184" s="151"/>
      <c r="N184" s="153"/>
      <c r="O184" s="151"/>
      <c r="P184" s="152"/>
      <c r="Q184" s="151"/>
      <c r="R184" s="153"/>
      <c r="S184" s="151"/>
      <c r="T184" s="153"/>
      <c r="U184" s="151"/>
      <c r="V184" s="153"/>
      <c r="W184" s="151"/>
      <c r="X184" s="153"/>
      <c r="Y184" s="151"/>
      <c r="Z184" s="151"/>
      <c r="AA184" s="153"/>
      <c r="AB184" s="151"/>
      <c r="AC184" s="151"/>
      <c r="AD184" s="153"/>
      <c r="AE184" s="153"/>
      <c r="AF184" s="152"/>
      <c r="AG184" s="152"/>
      <c r="AH184" s="151"/>
      <c r="AI184" s="152"/>
      <c r="AJ184" s="151"/>
      <c r="AK184" s="151"/>
      <c r="AL184" s="153"/>
      <c r="AM184" s="153"/>
      <c r="AN184" s="151"/>
      <c r="AO184" s="152"/>
      <c r="AP184" s="151"/>
      <c r="AQ184" s="153"/>
      <c r="AR184" s="151"/>
    </row>
    <row r="185" spans="1:44">
      <c r="A185" s="150" t="e">
        <f>VLOOKUP(D185,Bonus!C:C,1,FALSE)</f>
        <v>#N/A</v>
      </c>
      <c r="B185" s="151"/>
      <c r="C185" s="149"/>
      <c r="D185" s="151"/>
      <c r="E185" s="149"/>
      <c r="F185" s="151"/>
      <c r="G185" s="151"/>
      <c r="H185" s="151"/>
      <c r="I185" s="151"/>
      <c r="J185" s="151"/>
      <c r="K185" s="151"/>
      <c r="L185" s="153"/>
      <c r="M185" s="151"/>
      <c r="N185" s="153"/>
      <c r="O185" s="151"/>
      <c r="P185" s="153"/>
      <c r="Q185" s="151"/>
      <c r="R185" s="153"/>
      <c r="S185" s="151"/>
      <c r="T185" s="153"/>
      <c r="U185" s="151"/>
      <c r="V185" s="153"/>
      <c r="W185" s="151"/>
      <c r="X185" s="153"/>
      <c r="Y185" s="151"/>
      <c r="Z185" s="151"/>
      <c r="AA185" s="153"/>
      <c r="AB185" s="151"/>
      <c r="AC185" s="151"/>
      <c r="AD185" s="153"/>
      <c r="AE185" s="153"/>
      <c r="AF185" s="152"/>
      <c r="AG185" s="152"/>
      <c r="AH185" s="151"/>
      <c r="AI185" s="152"/>
      <c r="AJ185" s="151"/>
      <c r="AK185" s="151"/>
      <c r="AL185" s="153"/>
      <c r="AM185" s="153"/>
      <c r="AN185" s="151"/>
      <c r="AO185" s="152"/>
      <c r="AP185" s="151"/>
      <c r="AQ185" s="152"/>
      <c r="AR185" s="151"/>
    </row>
    <row r="186" spans="1:44">
      <c r="A186" s="150" t="e">
        <f>VLOOKUP(D186,Bonus!C:C,1,FALSE)</f>
        <v>#N/A</v>
      </c>
      <c r="B186" s="151"/>
      <c r="C186" s="149"/>
      <c r="D186" s="151"/>
      <c r="E186" s="149"/>
      <c r="F186" s="151"/>
      <c r="G186" s="151"/>
      <c r="H186" s="151"/>
      <c r="I186" s="151"/>
      <c r="J186" s="151"/>
      <c r="K186" s="151"/>
      <c r="L186" s="153"/>
      <c r="M186" s="151"/>
      <c r="N186" s="153"/>
      <c r="O186" s="151"/>
      <c r="P186" s="153"/>
      <c r="Q186" s="151"/>
      <c r="R186" s="153"/>
      <c r="S186" s="151"/>
      <c r="T186" s="153"/>
      <c r="U186" s="151"/>
      <c r="V186" s="153"/>
      <c r="W186" s="151"/>
      <c r="X186" s="153"/>
      <c r="Y186" s="151"/>
      <c r="Z186" s="151"/>
      <c r="AA186" s="153"/>
      <c r="AB186" s="151"/>
      <c r="AC186" s="151"/>
      <c r="AD186" s="153"/>
      <c r="AE186" s="153"/>
      <c r="AF186" s="152"/>
      <c r="AG186" s="152"/>
      <c r="AH186" s="151"/>
      <c r="AI186" s="152"/>
      <c r="AJ186" s="151"/>
      <c r="AK186" s="151"/>
      <c r="AL186" s="153"/>
      <c r="AM186" s="153"/>
      <c r="AN186" s="151"/>
      <c r="AO186" s="152"/>
      <c r="AP186" s="151"/>
      <c r="AQ186" s="153"/>
      <c r="AR186" s="151"/>
    </row>
    <row r="187" spans="1:44">
      <c r="A187" s="150" t="e">
        <f>VLOOKUP(D187,Bonus!C:C,1,FALSE)</f>
        <v>#N/A</v>
      </c>
      <c r="B187" s="151"/>
      <c r="C187" s="149"/>
      <c r="D187" s="151"/>
      <c r="E187" s="149"/>
      <c r="F187" s="151"/>
      <c r="G187" s="151"/>
      <c r="H187" s="151"/>
      <c r="I187" s="151"/>
      <c r="J187" s="151"/>
      <c r="K187" s="151"/>
      <c r="L187" s="153"/>
      <c r="M187" s="151"/>
      <c r="N187" s="153"/>
      <c r="O187" s="151"/>
      <c r="P187" s="153"/>
      <c r="Q187" s="151"/>
      <c r="R187" s="153"/>
      <c r="S187" s="151"/>
      <c r="T187" s="153"/>
      <c r="U187" s="151"/>
      <c r="V187" s="153"/>
      <c r="W187" s="151"/>
      <c r="X187" s="153"/>
      <c r="Y187" s="151"/>
      <c r="Z187" s="151"/>
      <c r="AA187" s="153"/>
      <c r="AB187" s="151"/>
      <c r="AC187" s="151"/>
      <c r="AD187" s="153"/>
      <c r="AE187" s="153"/>
      <c r="AF187" s="152"/>
      <c r="AG187" s="152"/>
      <c r="AH187" s="151"/>
      <c r="AI187" s="152"/>
      <c r="AJ187" s="151"/>
      <c r="AK187" s="151"/>
      <c r="AL187" s="153"/>
      <c r="AM187" s="153"/>
      <c r="AN187" s="151"/>
      <c r="AO187" s="152"/>
      <c r="AP187" s="151"/>
      <c r="AQ187" s="152"/>
      <c r="AR187" s="151"/>
    </row>
    <row r="188" spans="1:44">
      <c r="A188" s="150" t="e">
        <f>VLOOKUP(D188,Bonus!C:C,1,FALSE)</f>
        <v>#N/A</v>
      </c>
      <c r="B188" s="151"/>
      <c r="C188" s="149"/>
      <c r="D188" s="151"/>
      <c r="E188" s="149"/>
      <c r="F188" s="151"/>
      <c r="G188" s="151"/>
      <c r="H188" s="151"/>
      <c r="I188" s="151"/>
      <c r="J188" s="151"/>
      <c r="K188" s="151"/>
      <c r="L188" s="153"/>
      <c r="M188" s="151"/>
      <c r="N188" s="153"/>
      <c r="O188" s="151"/>
      <c r="P188" s="153"/>
      <c r="Q188" s="151"/>
      <c r="R188" s="153"/>
      <c r="S188" s="151"/>
      <c r="T188" s="153"/>
      <c r="U188" s="151"/>
      <c r="V188" s="153"/>
      <c r="W188" s="151"/>
      <c r="X188" s="153"/>
      <c r="Y188" s="151"/>
      <c r="Z188" s="151"/>
      <c r="AA188" s="153"/>
      <c r="AB188" s="151"/>
      <c r="AC188" s="151"/>
      <c r="AD188" s="153"/>
      <c r="AE188" s="153"/>
      <c r="AF188" s="152"/>
      <c r="AG188" s="152"/>
      <c r="AH188" s="151"/>
      <c r="AI188" s="152"/>
      <c r="AJ188" s="151"/>
      <c r="AK188" s="151"/>
      <c r="AL188" s="153"/>
      <c r="AM188" s="153"/>
      <c r="AN188" s="151"/>
      <c r="AO188" s="152"/>
      <c r="AP188" s="151"/>
      <c r="AQ188" s="152"/>
      <c r="AR188" s="151"/>
    </row>
    <row r="189" spans="1:44">
      <c r="A189" s="150" t="e">
        <f>VLOOKUP(D189,Bonus!C:C,1,FALSE)</f>
        <v>#N/A</v>
      </c>
      <c r="B189" s="151"/>
      <c r="C189" s="149"/>
      <c r="D189" s="151"/>
      <c r="E189" s="149"/>
      <c r="F189" s="151"/>
      <c r="G189" s="151"/>
      <c r="H189" s="151"/>
      <c r="I189" s="151"/>
      <c r="J189" s="151"/>
      <c r="K189" s="151"/>
      <c r="L189" s="152"/>
      <c r="M189" s="151"/>
      <c r="N189" s="152"/>
      <c r="O189" s="151"/>
      <c r="P189" s="153"/>
      <c r="Q189" s="151"/>
      <c r="R189" s="152"/>
      <c r="S189" s="151"/>
      <c r="T189" s="153"/>
      <c r="U189" s="151"/>
      <c r="V189" s="153"/>
      <c r="W189" s="151"/>
      <c r="X189" s="153"/>
      <c r="Y189" s="151"/>
      <c r="Z189" s="151"/>
      <c r="AA189" s="153"/>
      <c r="AB189" s="151"/>
      <c r="AC189" s="151"/>
      <c r="AD189" s="153"/>
      <c r="AE189" s="153"/>
      <c r="AF189" s="152"/>
      <c r="AG189" s="152"/>
      <c r="AH189" s="151"/>
      <c r="AI189" s="152"/>
      <c r="AJ189" s="151"/>
      <c r="AK189" s="151"/>
      <c r="AL189" s="153"/>
      <c r="AM189" s="153"/>
      <c r="AN189" s="151"/>
      <c r="AO189" s="152"/>
      <c r="AP189" s="151"/>
      <c r="AQ189" s="152"/>
      <c r="AR189" s="151"/>
    </row>
    <row r="190" spans="1:44">
      <c r="A190" s="150" t="e">
        <f>VLOOKUP(D190,Bonus!C:C,1,FALSE)</f>
        <v>#N/A</v>
      </c>
      <c r="B190" s="151"/>
      <c r="C190" s="149"/>
      <c r="D190" s="151"/>
      <c r="E190" s="149"/>
      <c r="F190" s="151"/>
      <c r="G190" s="151"/>
      <c r="H190" s="151"/>
      <c r="I190" s="151"/>
      <c r="J190" s="151"/>
      <c r="K190" s="151"/>
      <c r="L190" s="153"/>
      <c r="M190" s="151"/>
      <c r="N190" s="153"/>
      <c r="O190" s="151"/>
      <c r="P190" s="153"/>
      <c r="Q190" s="151"/>
      <c r="R190" s="153"/>
      <c r="S190" s="151"/>
      <c r="T190" s="153"/>
      <c r="U190" s="151"/>
      <c r="V190" s="153"/>
      <c r="W190" s="151"/>
      <c r="X190" s="153"/>
      <c r="Y190" s="151"/>
      <c r="Z190" s="151"/>
      <c r="AA190" s="153"/>
      <c r="AB190" s="151"/>
      <c r="AC190" s="151"/>
      <c r="AD190" s="153"/>
      <c r="AE190" s="153"/>
      <c r="AF190" s="152"/>
      <c r="AG190" s="152"/>
      <c r="AH190" s="151"/>
      <c r="AI190" s="152"/>
      <c r="AJ190" s="151"/>
      <c r="AK190" s="151"/>
      <c r="AL190" s="153"/>
      <c r="AM190" s="153"/>
      <c r="AN190" s="151"/>
      <c r="AO190" s="152"/>
      <c r="AP190" s="151"/>
      <c r="AQ190" s="153"/>
      <c r="AR190" s="151"/>
    </row>
    <row r="191" spans="1:44">
      <c r="A191" s="150" t="e">
        <f>VLOOKUP(D191,Bonus!C:C,1,FALSE)</f>
        <v>#N/A</v>
      </c>
      <c r="B191" s="151"/>
      <c r="C191" s="149"/>
      <c r="D191" s="151"/>
      <c r="E191" s="149"/>
      <c r="F191" s="151"/>
      <c r="G191" s="151"/>
      <c r="H191" s="151"/>
      <c r="I191" s="151"/>
      <c r="J191" s="151"/>
      <c r="K191" s="151"/>
      <c r="L191" s="153"/>
      <c r="M191" s="151"/>
      <c r="N191" s="153"/>
      <c r="O191" s="151"/>
      <c r="P191" s="153"/>
      <c r="Q191" s="151"/>
      <c r="R191" s="153"/>
      <c r="S191" s="151"/>
      <c r="T191" s="153"/>
      <c r="U191" s="151"/>
      <c r="V191" s="153"/>
      <c r="W191" s="151"/>
      <c r="X191" s="153"/>
      <c r="Y191" s="151"/>
      <c r="Z191" s="151"/>
      <c r="AA191" s="153"/>
      <c r="AB191" s="151"/>
      <c r="AC191" s="151"/>
      <c r="AD191" s="153"/>
      <c r="AE191" s="153"/>
      <c r="AF191" s="152"/>
      <c r="AG191" s="152"/>
      <c r="AH191" s="151"/>
      <c r="AI191" s="152"/>
      <c r="AJ191" s="151"/>
      <c r="AK191" s="151"/>
      <c r="AL191" s="153"/>
      <c r="AM191" s="153"/>
      <c r="AN191" s="151"/>
      <c r="AO191" s="152"/>
      <c r="AP191" s="151"/>
      <c r="AQ191" s="152"/>
      <c r="AR191" s="151"/>
    </row>
    <row r="192" spans="1:44">
      <c r="A192" s="150" t="e">
        <f>VLOOKUP(D192,Bonus!C:C,1,FALSE)</f>
        <v>#N/A</v>
      </c>
      <c r="B192" s="151"/>
      <c r="C192" s="149"/>
      <c r="D192" s="151"/>
      <c r="E192" s="149"/>
      <c r="F192" s="151"/>
      <c r="G192" s="151"/>
      <c r="H192" s="151"/>
      <c r="I192" s="151"/>
      <c r="J192" s="151"/>
      <c r="K192" s="151"/>
      <c r="L192" s="153"/>
      <c r="M192" s="151"/>
      <c r="N192" s="153"/>
      <c r="O192" s="151"/>
      <c r="P192" s="153"/>
      <c r="Q192" s="151"/>
      <c r="R192" s="153"/>
      <c r="S192" s="151"/>
      <c r="T192" s="153"/>
      <c r="U192" s="151"/>
      <c r="V192" s="153"/>
      <c r="W192" s="151"/>
      <c r="X192" s="153"/>
      <c r="Y192" s="151"/>
      <c r="Z192" s="151"/>
      <c r="AA192" s="153"/>
      <c r="AB192" s="151"/>
      <c r="AC192" s="151"/>
      <c r="AD192" s="153"/>
      <c r="AE192" s="153"/>
      <c r="AF192" s="152"/>
      <c r="AG192" s="152"/>
      <c r="AH192" s="151"/>
      <c r="AI192" s="152"/>
      <c r="AJ192" s="151"/>
      <c r="AK192" s="151"/>
      <c r="AL192" s="153"/>
      <c r="AM192" s="153"/>
      <c r="AN192" s="151"/>
      <c r="AO192" s="153"/>
      <c r="AP192" s="151"/>
      <c r="AQ192" s="153"/>
      <c r="AR192" s="151"/>
    </row>
    <row r="193" spans="1:4">
      <c r="A193" s="150" t="e">
        <f>VLOOKUP(D193,Bonus!C:C,1,FALSE)</f>
        <v>#N/A</v>
      </c>
      <c r="D193" s="11"/>
    </row>
    <row r="194" spans="1:4">
      <c r="A194" s="150" t="e">
        <f>VLOOKUP(D194,Bonus!C:C,1,FALSE)</f>
        <v>#N/A</v>
      </c>
      <c r="D194" s="11"/>
    </row>
    <row r="195" spans="1:4">
      <c r="A195" s="150" t="e">
        <f>VLOOKUP(D195,Bonus!C:C,1,FALSE)</f>
        <v>#N/A</v>
      </c>
      <c r="D195" s="11"/>
    </row>
    <row r="196" spans="1:4">
      <c r="A196" s="150" t="e">
        <f>VLOOKUP(D196,Bonus!C:C,1,FALSE)</f>
        <v>#N/A</v>
      </c>
      <c r="D196" s="11"/>
    </row>
    <row r="197" spans="1:4">
      <c r="A197" s="150" t="e">
        <f>VLOOKUP(D197,Bonus!C:C,1,FALSE)</f>
        <v>#N/A</v>
      </c>
      <c r="D197" s="11"/>
    </row>
    <row r="198" spans="1:4">
      <c r="A198" s="150" t="e">
        <f>VLOOKUP(D198,Bonus!C:C,1,FALSE)</f>
        <v>#N/A</v>
      </c>
      <c r="D198" s="11"/>
    </row>
    <row r="199" spans="1:4">
      <c r="A199" s="150" t="e">
        <f>VLOOKUP(D199,Bonus!C:C,1,FALSE)</f>
        <v>#N/A</v>
      </c>
      <c r="D199" s="11"/>
    </row>
    <row r="200" spans="1:4">
      <c r="A200" s="150" t="e">
        <f>VLOOKUP(D200,Bonus!C:C,1,FALSE)</f>
        <v>#N/A</v>
      </c>
      <c r="D200" s="11"/>
    </row>
    <row r="201" spans="1:4">
      <c r="A201" s="150" t="e">
        <f>VLOOKUP(D201,Bonus!C:C,1,FALSE)</f>
        <v>#N/A</v>
      </c>
      <c r="D201" s="11"/>
    </row>
    <row r="202" spans="1:4">
      <c r="A202" s="150" t="e">
        <f>VLOOKUP(D202,Bonus!C:C,1,FALSE)</f>
        <v>#N/A</v>
      </c>
      <c r="D202" s="11"/>
    </row>
    <row r="203" spans="1:4">
      <c r="A203" s="150" t="e">
        <f>VLOOKUP(D203,Bonus!C:C,1,FALSE)</f>
        <v>#N/A</v>
      </c>
      <c r="D203" s="11"/>
    </row>
    <row r="204" spans="1:4">
      <c r="A204" s="150" t="e">
        <f>VLOOKUP(D204,Bonus!C:C,1,FALSE)</f>
        <v>#N/A</v>
      </c>
      <c r="D204" s="11"/>
    </row>
    <row r="205" spans="1:4">
      <c r="A205" s="150" t="e">
        <f>VLOOKUP(D205,Bonus!C:C,1,FALSE)</f>
        <v>#N/A</v>
      </c>
      <c r="D205" s="11"/>
    </row>
    <row r="206" spans="1:4">
      <c r="A206" s="150" t="e">
        <f>VLOOKUP(D206,Bonus!C:C,1,FALSE)</f>
        <v>#N/A</v>
      </c>
      <c r="D206" s="11"/>
    </row>
    <row r="207" spans="1:4">
      <c r="A207" s="150" t="e">
        <f>VLOOKUP(D207,Bonus!C:C,1,FALSE)</f>
        <v>#N/A</v>
      </c>
      <c r="D207" s="11"/>
    </row>
    <row r="208" spans="1:4">
      <c r="A208" s="150" t="e">
        <f>VLOOKUP(D208,Bonus!C:C,1,FALSE)</f>
        <v>#N/A</v>
      </c>
      <c r="D208" s="11"/>
    </row>
    <row r="209" spans="1:4">
      <c r="A209" s="150" t="e">
        <f>VLOOKUP(D209,Bonus!C:C,1,FALSE)</f>
        <v>#N/A</v>
      </c>
      <c r="D209" s="11"/>
    </row>
    <row r="210" spans="1:4">
      <c r="A210" s="150" t="e">
        <f>VLOOKUP(D210,Bonus!C:C,1,FALSE)</f>
        <v>#N/A</v>
      </c>
      <c r="D210" s="11"/>
    </row>
    <row r="211" spans="1:4">
      <c r="A211" s="150" t="e">
        <f>VLOOKUP(D211,Bonus!C:C,1,FALSE)</f>
        <v>#N/A</v>
      </c>
      <c r="D211" s="11"/>
    </row>
    <row r="212" spans="1:4">
      <c r="A212" s="150" t="e">
        <f>VLOOKUP(D212,Bonus!C:C,1,FALSE)</f>
        <v>#N/A</v>
      </c>
      <c r="D212" s="11"/>
    </row>
    <row r="213" spans="1:4">
      <c r="A213" s="150" t="e">
        <f>VLOOKUP(D213,Bonus!C:C,1,FALSE)</f>
        <v>#N/A</v>
      </c>
      <c r="D213" s="11"/>
    </row>
    <row r="214" spans="1:4">
      <c r="A214" s="150" t="e">
        <f>VLOOKUP(D214,Bonus!C:C,1,FALSE)</f>
        <v>#N/A</v>
      </c>
      <c r="D214" s="11"/>
    </row>
    <row r="215" spans="1:4">
      <c r="A215" s="150" t="e">
        <f>VLOOKUP(D215,Bonus!C:C,1,FALSE)</f>
        <v>#N/A</v>
      </c>
      <c r="D215" s="11"/>
    </row>
    <row r="216" spans="1:4">
      <c r="A216" s="150" t="e">
        <f>VLOOKUP(D216,Bonus!C:C,1,FALSE)</f>
        <v>#N/A</v>
      </c>
      <c r="D216" s="11"/>
    </row>
    <row r="217" spans="1:4">
      <c r="A217" s="150" t="e">
        <f>VLOOKUP(D217,Bonus!C:C,1,FALSE)</f>
        <v>#N/A</v>
      </c>
      <c r="D217" s="11"/>
    </row>
    <row r="218" spans="1:4">
      <c r="A218" s="150" t="e">
        <f>VLOOKUP(D218,Bonus!C:C,1,FALSE)</f>
        <v>#N/A</v>
      </c>
      <c r="D218" s="11"/>
    </row>
    <row r="219" spans="1:4">
      <c r="A219" s="150" t="e">
        <f>VLOOKUP(D219,Bonus!C:C,1,FALSE)</f>
        <v>#N/A</v>
      </c>
      <c r="D219" s="11"/>
    </row>
    <row r="220" spans="1:4">
      <c r="A220" s="150" t="e">
        <f>VLOOKUP(D220,Bonus!C:C,1,FALSE)</f>
        <v>#N/A</v>
      </c>
      <c r="D220" s="11"/>
    </row>
    <row r="221" spans="1:4">
      <c r="A221" s="150" t="e">
        <f>VLOOKUP(D221,Bonus!C:C,1,FALSE)</f>
        <v>#N/A</v>
      </c>
      <c r="D221" s="11"/>
    </row>
    <row r="222" spans="1:4">
      <c r="A222" s="150" t="e">
        <f>VLOOKUP(D222,Bonus!C:C,1,FALSE)</f>
        <v>#N/A</v>
      </c>
      <c r="D222" s="11"/>
    </row>
    <row r="223" spans="1:4">
      <c r="A223" s="150" t="e">
        <f>VLOOKUP(D223,Bonus!C:C,1,FALSE)</f>
        <v>#N/A</v>
      </c>
      <c r="D223" s="11"/>
    </row>
    <row r="224" spans="1:4">
      <c r="A224" s="150" t="e">
        <f>VLOOKUP(D224,Bonus!C:C,1,FALSE)</f>
        <v>#N/A</v>
      </c>
      <c r="D224" s="11"/>
    </row>
    <row r="225" spans="1:4">
      <c r="A225" s="150" t="e">
        <f>VLOOKUP(D225,Bonus!C:C,1,FALSE)</f>
        <v>#N/A</v>
      </c>
      <c r="D225" s="11"/>
    </row>
    <row r="226" spans="1:4">
      <c r="A226" s="150" t="e">
        <f>VLOOKUP(D226,Bonus!C:C,1,FALSE)</f>
        <v>#N/A</v>
      </c>
      <c r="D226" s="11"/>
    </row>
    <row r="227" spans="1:4">
      <c r="A227" s="150" t="e">
        <f>VLOOKUP(D227,Bonus!C:C,1,FALSE)</f>
        <v>#N/A</v>
      </c>
      <c r="D227" s="11"/>
    </row>
    <row r="228" spans="1:4">
      <c r="A228" s="150" t="e">
        <f>VLOOKUP(D228,Bonus!C:C,1,FALSE)</f>
        <v>#N/A</v>
      </c>
      <c r="D228" s="11"/>
    </row>
    <row r="229" spans="1:4" ht="15.75" customHeight="1">
      <c r="D229" s="11"/>
    </row>
    <row r="230" spans="1:4" ht="15.75" customHeight="1">
      <c r="D230" s="11"/>
    </row>
    <row r="231" spans="1:4" ht="15.75" customHeight="1">
      <c r="D231" s="11"/>
    </row>
    <row r="232" spans="1:4" ht="15.75" customHeight="1">
      <c r="D232" s="11"/>
    </row>
    <row r="233" spans="1:4" ht="15.75" customHeight="1">
      <c r="D233" s="11"/>
    </row>
    <row r="234" spans="1:4" ht="15.75" customHeight="1">
      <c r="D234" s="11"/>
    </row>
    <row r="235" spans="1:4" ht="15.75" customHeight="1">
      <c r="D235" s="11"/>
    </row>
    <row r="236" spans="1:4" ht="15.75" customHeight="1">
      <c r="D236" s="11"/>
    </row>
    <row r="237" spans="1:4" ht="15.75" customHeight="1">
      <c r="D237" s="11"/>
    </row>
    <row r="238" spans="1:4" ht="15.75" customHeight="1">
      <c r="D238" s="11"/>
    </row>
    <row r="239" spans="1:4" ht="15.75" customHeight="1">
      <c r="D239" s="11"/>
    </row>
    <row r="240" spans="1:4" ht="15.75" customHeight="1">
      <c r="D240" s="11"/>
    </row>
    <row r="241" spans="4:4" ht="15.75" customHeight="1">
      <c r="D241" s="11"/>
    </row>
    <row r="242" spans="4:4" ht="15.75" customHeight="1">
      <c r="D242" s="11"/>
    </row>
    <row r="243" spans="4:4" ht="15.75" customHeight="1">
      <c r="D243" s="11"/>
    </row>
    <row r="244" spans="4:4" ht="15.75" customHeight="1">
      <c r="D244" s="11"/>
    </row>
    <row r="245" spans="4:4" ht="15.75" customHeight="1">
      <c r="D245" s="11"/>
    </row>
    <row r="246" spans="4:4" ht="15.75" customHeight="1">
      <c r="D246" s="11"/>
    </row>
    <row r="247" spans="4:4" ht="15.75" customHeight="1">
      <c r="D247" s="11"/>
    </row>
    <row r="248" spans="4:4" ht="15.75" customHeight="1">
      <c r="D248" s="11"/>
    </row>
    <row r="249" spans="4:4" ht="15.75" customHeight="1">
      <c r="D249" s="11"/>
    </row>
    <row r="250" spans="4:4" ht="15.75" customHeight="1">
      <c r="D250" s="11"/>
    </row>
    <row r="251" spans="4:4" ht="15.75" customHeight="1">
      <c r="D251" s="11"/>
    </row>
    <row r="252" spans="4:4" ht="15.75" customHeight="1">
      <c r="D252" s="11"/>
    </row>
    <row r="253" spans="4:4" ht="15.75" customHeight="1">
      <c r="D253" s="11"/>
    </row>
    <row r="254" spans="4:4" ht="15.75" customHeight="1">
      <c r="D254" s="11"/>
    </row>
    <row r="255" spans="4:4" ht="15.75" customHeight="1">
      <c r="D255" s="11"/>
    </row>
    <row r="256" spans="4:4" ht="15.75" customHeight="1">
      <c r="D256" s="11"/>
    </row>
    <row r="257" spans="4:4" ht="15.75" customHeight="1">
      <c r="D257" s="11"/>
    </row>
    <row r="258" spans="4:4" ht="15.75" customHeight="1">
      <c r="D258" s="11"/>
    </row>
    <row r="259" spans="4:4" ht="15.75" customHeight="1">
      <c r="D259" s="11"/>
    </row>
    <row r="260" spans="4:4" ht="15.75" customHeight="1">
      <c r="D260" s="11"/>
    </row>
    <row r="261" spans="4:4" ht="15.75" customHeight="1">
      <c r="D261" s="11"/>
    </row>
    <row r="262" spans="4:4" ht="15.75" customHeight="1">
      <c r="D262" s="11"/>
    </row>
    <row r="263" spans="4:4" ht="15.75" customHeight="1">
      <c r="D263" s="11"/>
    </row>
    <row r="264" spans="4:4" ht="15.75" customHeight="1">
      <c r="D264" s="11"/>
    </row>
    <row r="265" spans="4:4" ht="15.75" customHeight="1">
      <c r="D265" s="11"/>
    </row>
    <row r="266" spans="4:4" ht="15.75" customHeight="1">
      <c r="D266" s="11"/>
    </row>
    <row r="267" spans="4:4" ht="15.75" customHeight="1">
      <c r="D267" s="11"/>
    </row>
    <row r="268" spans="4:4" ht="15.75" customHeight="1">
      <c r="D268" s="11"/>
    </row>
    <row r="269" spans="4:4" ht="15.75" customHeight="1">
      <c r="D269" s="11"/>
    </row>
    <row r="270" spans="4:4" ht="15.75" customHeight="1">
      <c r="D270" s="11"/>
    </row>
    <row r="271" spans="4:4" ht="15.75" customHeight="1">
      <c r="D271" s="11"/>
    </row>
    <row r="272" spans="4:4" ht="15.75" customHeight="1">
      <c r="D272" s="11"/>
    </row>
    <row r="273" spans="4:4" ht="15.75" customHeight="1">
      <c r="D273" s="11"/>
    </row>
    <row r="274" spans="4:4" ht="15.75" customHeight="1">
      <c r="D274" s="11"/>
    </row>
    <row r="275" spans="4:4" ht="15.75" customHeight="1">
      <c r="D275" s="11"/>
    </row>
    <row r="276" spans="4:4" ht="15.75" customHeight="1">
      <c r="D276" s="11"/>
    </row>
    <row r="277" spans="4:4" ht="15.75" customHeight="1">
      <c r="D277" s="11"/>
    </row>
    <row r="278" spans="4:4" ht="15.75" customHeight="1">
      <c r="D278" s="11"/>
    </row>
    <row r="279" spans="4:4" ht="15.75" customHeight="1">
      <c r="D279" s="11"/>
    </row>
    <row r="280" spans="4:4" ht="15.75" customHeight="1">
      <c r="D280" s="11"/>
    </row>
    <row r="281" spans="4:4" ht="15.75" customHeight="1">
      <c r="D281" s="11"/>
    </row>
    <row r="282" spans="4:4" ht="15.75" customHeight="1">
      <c r="D282" s="11"/>
    </row>
    <row r="283" spans="4:4" ht="15.75" customHeight="1">
      <c r="D283" s="11"/>
    </row>
    <row r="284" spans="4:4" ht="15.75" customHeight="1">
      <c r="D284" s="11"/>
    </row>
    <row r="285" spans="4:4" ht="15.75" customHeight="1">
      <c r="D285" s="11"/>
    </row>
    <row r="286" spans="4:4" ht="15.75" customHeight="1">
      <c r="D286" s="11"/>
    </row>
    <row r="287" spans="4:4" ht="15.75" customHeight="1">
      <c r="D287" s="11"/>
    </row>
    <row r="288" spans="4:4" ht="15.75" customHeight="1">
      <c r="D288" s="11"/>
    </row>
    <row r="289" spans="4:4" ht="15.75" customHeight="1">
      <c r="D289" s="11"/>
    </row>
    <row r="290" spans="4:4" ht="15.75" customHeight="1">
      <c r="D290" s="11"/>
    </row>
    <row r="291" spans="4:4" ht="15.75" customHeight="1">
      <c r="D291" s="11"/>
    </row>
    <row r="292" spans="4:4" ht="15.75" customHeight="1">
      <c r="D292" s="11"/>
    </row>
    <row r="293" spans="4:4" ht="15.75" customHeight="1">
      <c r="D293" s="11"/>
    </row>
    <row r="294" spans="4:4" ht="15.75" customHeight="1">
      <c r="D294" s="11"/>
    </row>
    <row r="295" spans="4:4" ht="15.75" customHeight="1">
      <c r="D295" s="11"/>
    </row>
    <row r="296" spans="4:4" ht="15.75" customHeight="1">
      <c r="D296" s="11"/>
    </row>
    <row r="297" spans="4:4" ht="15.75" customHeight="1">
      <c r="D297" s="11"/>
    </row>
    <row r="298" spans="4:4" ht="15.75" customHeight="1">
      <c r="D298" s="11"/>
    </row>
    <row r="299" spans="4:4" ht="15.75" customHeight="1">
      <c r="D299" s="11"/>
    </row>
    <row r="300" spans="4:4" ht="15.75" customHeight="1">
      <c r="D300" s="11"/>
    </row>
    <row r="301" spans="4:4" ht="15.75" customHeight="1">
      <c r="D301" s="11"/>
    </row>
    <row r="302" spans="4:4" ht="15.75" customHeight="1">
      <c r="D302" s="11"/>
    </row>
    <row r="303" spans="4:4" ht="15.75" customHeight="1">
      <c r="D303" s="11"/>
    </row>
    <row r="304" spans="4:4" ht="15.75" customHeight="1">
      <c r="D304" s="11"/>
    </row>
    <row r="305" spans="4:4" ht="15.75" customHeight="1">
      <c r="D305" s="11"/>
    </row>
    <row r="306" spans="4:4" ht="15.75" customHeight="1">
      <c r="D306" s="11"/>
    </row>
    <row r="307" spans="4:4" ht="15.75" customHeight="1">
      <c r="D307" s="11"/>
    </row>
    <row r="308" spans="4:4" ht="15.75" customHeight="1">
      <c r="D308" s="11"/>
    </row>
    <row r="309" spans="4:4" ht="15.75" customHeight="1">
      <c r="D309" s="11"/>
    </row>
    <row r="310" spans="4:4" ht="15.75" customHeight="1">
      <c r="D310" s="11"/>
    </row>
    <row r="311" spans="4:4" ht="15.75" customHeight="1">
      <c r="D311" s="11"/>
    </row>
    <row r="312" spans="4:4" ht="15.75" customHeight="1">
      <c r="D312" s="11"/>
    </row>
    <row r="313" spans="4:4" ht="15.75" customHeight="1">
      <c r="D313" s="11"/>
    </row>
    <row r="314" spans="4:4" ht="15.75" customHeight="1">
      <c r="D314" s="11"/>
    </row>
    <row r="315" spans="4:4" ht="15.75" customHeight="1">
      <c r="D315" s="11"/>
    </row>
    <row r="316" spans="4:4" ht="15.75" customHeight="1">
      <c r="D316" s="11"/>
    </row>
    <row r="317" spans="4:4" ht="15.75" customHeight="1">
      <c r="D317" s="11"/>
    </row>
    <row r="318" spans="4:4" ht="15.75" customHeight="1">
      <c r="D318" s="11"/>
    </row>
    <row r="319" spans="4:4" ht="15.75" customHeight="1">
      <c r="D319" s="11"/>
    </row>
    <row r="320" spans="4:4" ht="15.75" customHeight="1">
      <c r="D320" s="11"/>
    </row>
    <row r="321" spans="4:4" ht="15.75" customHeight="1">
      <c r="D321" s="11"/>
    </row>
    <row r="322" spans="4:4" ht="15.75" customHeight="1">
      <c r="D322" s="11"/>
    </row>
    <row r="323" spans="4:4" ht="15.75" customHeight="1">
      <c r="D323" s="11"/>
    </row>
    <row r="324" spans="4:4" ht="15.75" customHeight="1">
      <c r="D324" s="11"/>
    </row>
    <row r="325" spans="4:4" ht="15.75" customHeight="1">
      <c r="D325" s="11"/>
    </row>
    <row r="326" spans="4:4" ht="15.75" customHeight="1">
      <c r="D326" s="11"/>
    </row>
    <row r="327" spans="4:4" ht="15.75" customHeight="1">
      <c r="D327" s="11"/>
    </row>
    <row r="328" spans="4:4" ht="15.75" customHeight="1">
      <c r="D328" s="11"/>
    </row>
    <row r="329" spans="4:4" ht="15.75" customHeight="1">
      <c r="D329" s="11"/>
    </row>
    <row r="330" spans="4:4" ht="15.75" customHeight="1">
      <c r="D330" s="11"/>
    </row>
    <row r="331" spans="4:4" ht="15.75" customHeight="1">
      <c r="D331" s="11"/>
    </row>
    <row r="332" spans="4:4" ht="15.75" customHeight="1">
      <c r="D332" s="11"/>
    </row>
    <row r="333" spans="4:4" ht="15.75" customHeight="1">
      <c r="D333" s="11"/>
    </row>
    <row r="334" spans="4:4" ht="15.75" customHeight="1">
      <c r="D334" s="11"/>
    </row>
    <row r="335" spans="4:4" ht="15.75" customHeight="1">
      <c r="D335" s="11"/>
    </row>
    <row r="336" spans="4:4" ht="15.75" customHeight="1">
      <c r="D336" s="11"/>
    </row>
    <row r="337" spans="4:4" ht="15.75" customHeight="1">
      <c r="D337" s="11"/>
    </row>
    <row r="338" spans="4:4" ht="15.75" customHeight="1">
      <c r="D338" s="11"/>
    </row>
    <row r="339" spans="4:4" ht="15.75" customHeight="1">
      <c r="D339" s="11"/>
    </row>
    <row r="340" spans="4:4" ht="15.75" customHeight="1">
      <c r="D340" s="11"/>
    </row>
    <row r="341" spans="4:4" ht="15.75" customHeight="1">
      <c r="D341" s="11"/>
    </row>
    <row r="342" spans="4:4" ht="15.75" customHeight="1">
      <c r="D342" s="11"/>
    </row>
    <row r="343" spans="4:4" ht="15.75" customHeight="1">
      <c r="D343" s="11"/>
    </row>
    <row r="344" spans="4:4" ht="15.75" customHeight="1">
      <c r="D344" s="11"/>
    </row>
    <row r="345" spans="4:4" ht="15.75" customHeight="1">
      <c r="D345" s="11"/>
    </row>
    <row r="346" spans="4:4" ht="15.75" customHeight="1">
      <c r="D346" s="11"/>
    </row>
    <row r="347" spans="4:4" ht="15.75" customHeight="1">
      <c r="D347" s="11"/>
    </row>
    <row r="348" spans="4:4" ht="15.75" customHeight="1">
      <c r="D348" s="11"/>
    </row>
    <row r="349" spans="4:4" ht="15.75" customHeight="1">
      <c r="D349" s="11"/>
    </row>
    <row r="350" spans="4:4" ht="15.75" customHeight="1">
      <c r="D350" s="11"/>
    </row>
    <row r="351" spans="4:4" ht="15.75" customHeight="1">
      <c r="D351" s="11"/>
    </row>
    <row r="352" spans="4:4" ht="15.75" customHeight="1">
      <c r="D352" s="11"/>
    </row>
    <row r="353" spans="4:4" ht="15.75" customHeight="1">
      <c r="D353" s="11"/>
    </row>
    <row r="354" spans="4:4" ht="15.75" customHeight="1">
      <c r="D354" s="11"/>
    </row>
    <row r="355" spans="4:4" ht="15.75" customHeight="1">
      <c r="D355" s="11"/>
    </row>
    <row r="356" spans="4:4" ht="15.75" customHeight="1">
      <c r="D356" s="11"/>
    </row>
    <row r="357" spans="4:4" ht="15.75" customHeight="1">
      <c r="D357" s="11"/>
    </row>
    <row r="358" spans="4:4" ht="15.75" customHeight="1">
      <c r="D358" s="11"/>
    </row>
    <row r="359" spans="4:4" ht="15.75" customHeight="1">
      <c r="D359" s="11"/>
    </row>
    <row r="360" spans="4:4" ht="15.75" customHeight="1">
      <c r="D360" s="11"/>
    </row>
    <row r="361" spans="4:4" ht="15.75" customHeight="1">
      <c r="D361" s="11"/>
    </row>
    <row r="362" spans="4:4" ht="15.75" customHeight="1">
      <c r="D362" s="11"/>
    </row>
    <row r="363" spans="4:4" ht="15.75" customHeight="1">
      <c r="D363" s="11"/>
    </row>
    <row r="364" spans="4:4" ht="15.75" customHeight="1">
      <c r="D364" s="11"/>
    </row>
    <row r="365" spans="4:4" ht="15.75" customHeight="1">
      <c r="D365" s="11"/>
    </row>
    <row r="366" spans="4:4" ht="15.75" customHeight="1">
      <c r="D366" s="11"/>
    </row>
    <row r="367" spans="4:4" ht="15.75" customHeight="1">
      <c r="D367" s="11"/>
    </row>
    <row r="368" spans="4:4" ht="15.75" customHeight="1">
      <c r="D368" s="11"/>
    </row>
    <row r="369" spans="4:4" ht="15.75" customHeight="1">
      <c r="D369" s="11"/>
    </row>
    <row r="370" spans="4:4" ht="15.75" customHeight="1">
      <c r="D370" s="11"/>
    </row>
    <row r="371" spans="4:4" ht="15.75" customHeight="1">
      <c r="D371" s="11"/>
    </row>
    <row r="372" spans="4:4" ht="15.75" customHeight="1">
      <c r="D372" s="11"/>
    </row>
    <row r="373" spans="4:4" ht="15.75" customHeight="1">
      <c r="D373" s="11"/>
    </row>
    <row r="374" spans="4:4" ht="15.75" customHeight="1">
      <c r="D374" s="11"/>
    </row>
    <row r="375" spans="4:4" ht="15.75" customHeight="1">
      <c r="D375" s="11"/>
    </row>
    <row r="376" spans="4:4" ht="15.75" customHeight="1">
      <c r="D376" s="11"/>
    </row>
    <row r="377" spans="4:4" ht="15.75" customHeight="1">
      <c r="D377" s="11"/>
    </row>
    <row r="378" spans="4:4" ht="15.75" customHeight="1">
      <c r="D378" s="11"/>
    </row>
    <row r="379" spans="4:4" ht="15.75" customHeight="1">
      <c r="D379" s="11"/>
    </row>
    <row r="380" spans="4:4" ht="15.75" customHeight="1">
      <c r="D380" s="11"/>
    </row>
    <row r="381" spans="4:4" ht="15.75" customHeight="1">
      <c r="D381" s="11"/>
    </row>
    <row r="382" spans="4:4" ht="15.75" customHeight="1">
      <c r="D382" s="11"/>
    </row>
    <row r="383" spans="4:4" ht="15.75" customHeight="1">
      <c r="D383" s="11"/>
    </row>
    <row r="384" spans="4:4" ht="15.75" customHeight="1">
      <c r="D384" s="11"/>
    </row>
    <row r="385" spans="4:4" ht="15.75" customHeight="1">
      <c r="D385" s="11"/>
    </row>
    <row r="386" spans="4:4" ht="15.75" customHeight="1">
      <c r="D386" s="11"/>
    </row>
    <row r="387" spans="4:4" ht="15.75" customHeight="1">
      <c r="D387" s="11"/>
    </row>
    <row r="388" spans="4:4" ht="15.75" customHeight="1">
      <c r="D388" s="11"/>
    </row>
    <row r="389" spans="4:4" ht="15.75" customHeight="1">
      <c r="D389" s="11"/>
    </row>
    <row r="390" spans="4:4" ht="15.75" customHeight="1">
      <c r="D390" s="11"/>
    </row>
    <row r="391" spans="4:4" ht="15.75" customHeight="1">
      <c r="D391" s="11"/>
    </row>
    <row r="392" spans="4:4" ht="15.75" customHeight="1">
      <c r="D392" s="11"/>
    </row>
    <row r="393" spans="4:4" ht="15.75" customHeight="1">
      <c r="D393" s="11"/>
    </row>
    <row r="394" spans="4:4" ht="15.75" customHeight="1">
      <c r="D394" s="11"/>
    </row>
    <row r="395" spans="4:4" ht="15.75" customHeight="1">
      <c r="D395" s="11"/>
    </row>
    <row r="396" spans="4:4" ht="15.75" customHeight="1">
      <c r="D396" s="11"/>
    </row>
    <row r="397" spans="4:4" ht="15.75" customHeight="1">
      <c r="D397" s="11"/>
    </row>
    <row r="398" spans="4:4" ht="15.75" customHeight="1">
      <c r="D398" s="11"/>
    </row>
    <row r="399" spans="4:4" ht="15.75" customHeight="1">
      <c r="D399" s="11"/>
    </row>
    <row r="400" spans="4:4" ht="15.75" customHeight="1">
      <c r="D400" s="11"/>
    </row>
    <row r="401" spans="4:4" ht="15.75" customHeight="1">
      <c r="D401" s="11"/>
    </row>
    <row r="402" spans="4:4" ht="15.75" customHeight="1">
      <c r="D402" s="11"/>
    </row>
    <row r="403" spans="4:4" ht="15.75" customHeight="1">
      <c r="D403" s="11"/>
    </row>
    <row r="404" spans="4:4" ht="15.75" customHeight="1">
      <c r="D404" s="11"/>
    </row>
    <row r="405" spans="4:4" ht="15.75" customHeight="1">
      <c r="D405" s="11"/>
    </row>
    <row r="406" spans="4:4" ht="15.75" customHeight="1">
      <c r="D406" s="11"/>
    </row>
    <row r="407" spans="4:4" ht="15.75" customHeight="1">
      <c r="D407" s="11"/>
    </row>
    <row r="408" spans="4:4" ht="15.75" customHeight="1">
      <c r="D408" s="11"/>
    </row>
    <row r="409" spans="4:4" ht="15.75" customHeight="1">
      <c r="D409" s="11"/>
    </row>
    <row r="410" spans="4:4" ht="15.75" customHeight="1">
      <c r="D410" s="11"/>
    </row>
    <row r="411" spans="4:4" ht="15.75" customHeight="1">
      <c r="D411" s="11"/>
    </row>
    <row r="412" spans="4:4" ht="15.75" customHeight="1">
      <c r="D412" s="11"/>
    </row>
    <row r="413" spans="4:4" ht="15.75" customHeight="1">
      <c r="D413" s="11"/>
    </row>
    <row r="414" spans="4:4" ht="15.75" customHeight="1">
      <c r="D414" s="11"/>
    </row>
    <row r="415" spans="4:4" ht="15.75" customHeight="1">
      <c r="D415" s="11"/>
    </row>
    <row r="416" spans="4:4" ht="15.75" customHeight="1">
      <c r="D416" s="11"/>
    </row>
    <row r="417" spans="4:4" ht="15.75" customHeight="1">
      <c r="D417" s="11"/>
    </row>
    <row r="418" spans="4:4" ht="15.75" customHeight="1">
      <c r="D418" s="11"/>
    </row>
    <row r="419" spans="4:4" ht="15.75" customHeight="1">
      <c r="D419" s="11"/>
    </row>
    <row r="420" spans="4:4" ht="15.75" customHeight="1">
      <c r="D420" s="11"/>
    </row>
    <row r="421" spans="4:4" ht="15.75" customHeight="1">
      <c r="D421" s="11"/>
    </row>
    <row r="422" spans="4:4" ht="15.75" customHeight="1">
      <c r="D422" s="11"/>
    </row>
    <row r="423" spans="4:4" ht="15.75" customHeight="1">
      <c r="D423" s="11"/>
    </row>
    <row r="424" spans="4:4" ht="15.75" customHeight="1">
      <c r="D424" s="11"/>
    </row>
    <row r="425" spans="4:4" ht="15.75" customHeight="1">
      <c r="D425" s="11"/>
    </row>
    <row r="426" spans="4:4" ht="15.75" customHeight="1">
      <c r="D426" s="11"/>
    </row>
    <row r="427" spans="4:4" ht="15.75" customHeight="1">
      <c r="D427" s="11"/>
    </row>
    <row r="428" spans="4:4" ht="15.75" customHeight="1">
      <c r="D428" s="11"/>
    </row>
    <row r="429" spans="4:4" ht="15.75" customHeight="1">
      <c r="D429" s="11"/>
    </row>
    <row r="430" spans="4:4" ht="15.75" customHeight="1">
      <c r="D430" s="11"/>
    </row>
    <row r="431" spans="4:4" ht="15.75" customHeight="1">
      <c r="D431" s="11"/>
    </row>
    <row r="432" spans="4:4" ht="15.75" customHeight="1">
      <c r="D432" s="11"/>
    </row>
    <row r="433" spans="4:4" ht="15.75" customHeight="1">
      <c r="D433" s="11"/>
    </row>
    <row r="434" spans="4:4" ht="15.75" customHeight="1">
      <c r="D434" s="11"/>
    </row>
    <row r="435" spans="4:4" ht="15.75" customHeight="1">
      <c r="D435" s="11"/>
    </row>
    <row r="436" spans="4:4" ht="15.75" customHeight="1">
      <c r="D436" s="11"/>
    </row>
    <row r="437" spans="4:4" ht="15.75" customHeight="1">
      <c r="D437" s="11"/>
    </row>
    <row r="438" spans="4:4" ht="15.75" customHeight="1">
      <c r="D438" s="11"/>
    </row>
    <row r="439" spans="4:4" ht="15.75" customHeight="1">
      <c r="D439" s="11"/>
    </row>
    <row r="440" spans="4:4" ht="15.75" customHeight="1">
      <c r="D440" s="11"/>
    </row>
    <row r="441" spans="4:4" ht="15.75" customHeight="1">
      <c r="D441" s="11"/>
    </row>
    <row r="442" spans="4:4" ht="15.75" customHeight="1">
      <c r="D442" s="11"/>
    </row>
    <row r="443" spans="4:4" ht="15.75" customHeight="1">
      <c r="D443" s="11"/>
    </row>
    <row r="444" spans="4:4" ht="15.75" customHeight="1">
      <c r="D444" s="11"/>
    </row>
    <row r="445" spans="4:4" ht="15.75" customHeight="1">
      <c r="D445" s="11"/>
    </row>
    <row r="446" spans="4:4" ht="15.75" customHeight="1">
      <c r="D446" s="11"/>
    </row>
    <row r="447" spans="4:4" ht="15.75" customHeight="1">
      <c r="D447" s="11"/>
    </row>
    <row r="448" spans="4:4" ht="15.75" customHeight="1">
      <c r="D448" s="11"/>
    </row>
    <row r="449" spans="4:4" ht="15.75" customHeight="1">
      <c r="D449" s="11"/>
    </row>
    <row r="450" spans="4:4" ht="15.75" customHeight="1">
      <c r="D450" s="11"/>
    </row>
    <row r="451" spans="4:4" ht="15.75" customHeight="1">
      <c r="D451" s="11"/>
    </row>
    <row r="452" spans="4:4" ht="15.75" customHeight="1">
      <c r="D452" s="11"/>
    </row>
    <row r="453" spans="4:4" ht="15.75" customHeight="1">
      <c r="D453" s="11"/>
    </row>
    <row r="454" spans="4:4" ht="15.75" customHeight="1">
      <c r="D454" s="11"/>
    </row>
    <row r="455" spans="4:4" ht="15.75" customHeight="1">
      <c r="D455" s="11"/>
    </row>
    <row r="456" spans="4:4" ht="15.75" customHeight="1">
      <c r="D456" s="11"/>
    </row>
    <row r="457" spans="4:4" ht="15.75" customHeight="1">
      <c r="D457" s="11"/>
    </row>
    <row r="458" spans="4:4" ht="15.75" customHeight="1">
      <c r="D458" s="11"/>
    </row>
    <row r="459" spans="4:4" ht="15.75" customHeight="1">
      <c r="D459" s="11"/>
    </row>
    <row r="460" spans="4:4" ht="15.75" customHeight="1">
      <c r="D460" s="11"/>
    </row>
    <row r="461" spans="4:4" ht="15.75" customHeight="1">
      <c r="D461" s="11"/>
    </row>
    <row r="462" spans="4:4" ht="15.75" customHeight="1">
      <c r="D462" s="11"/>
    </row>
    <row r="463" spans="4:4" ht="15.75" customHeight="1">
      <c r="D463" s="11"/>
    </row>
    <row r="464" spans="4:4" ht="15.75" customHeight="1">
      <c r="D464" s="11"/>
    </row>
    <row r="465" spans="4:4" ht="15.75" customHeight="1">
      <c r="D465" s="11"/>
    </row>
    <row r="466" spans="4:4" ht="15.75" customHeight="1">
      <c r="D466" s="11"/>
    </row>
    <row r="467" spans="4:4" ht="15.75" customHeight="1">
      <c r="D467" s="11"/>
    </row>
    <row r="468" spans="4:4" ht="15.75" customHeight="1">
      <c r="D468" s="11"/>
    </row>
    <row r="469" spans="4:4" ht="15.75" customHeight="1">
      <c r="D469" s="11"/>
    </row>
    <row r="470" spans="4:4" ht="15.75" customHeight="1">
      <c r="D470" s="11"/>
    </row>
    <row r="471" spans="4:4" ht="15.75" customHeight="1">
      <c r="D471" s="11"/>
    </row>
    <row r="472" spans="4:4" ht="15.75" customHeight="1">
      <c r="D472" s="11"/>
    </row>
    <row r="473" spans="4:4" ht="15.75" customHeight="1">
      <c r="D473" s="11"/>
    </row>
    <row r="474" spans="4:4" ht="15.75" customHeight="1">
      <c r="D474" s="11"/>
    </row>
    <row r="475" spans="4:4" ht="15.75" customHeight="1">
      <c r="D475" s="11"/>
    </row>
    <row r="476" spans="4:4" ht="15.75" customHeight="1">
      <c r="D476" s="11"/>
    </row>
    <row r="477" spans="4:4" ht="15.75" customHeight="1">
      <c r="D477" s="11"/>
    </row>
    <row r="478" spans="4:4" ht="15.75" customHeight="1">
      <c r="D478" s="11"/>
    </row>
    <row r="479" spans="4:4" ht="15.75" customHeight="1">
      <c r="D479" s="11"/>
    </row>
    <row r="480" spans="4:4" ht="15.75" customHeight="1">
      <c r="D480" s="11"/>
    </row>
    <row r="481" spans="4:4" ht="15.75" customHeight="1">
      <c r="D481" s="11"/>
    </row>
    <row r="482" spans="4:4" ht="15.75" customHeight="1">
      <c r="D482" s="11"/>
    </row>
    <row r="483" spans="4:4" ht="15.75" customHeight="1">
      <c r="D483" s="11"/>
    </row>
    <row r="484" spans="4:4" ht="15.75" customHeight="1">
      <c r="D484" s="11"/>
    </row>
    <row r="485" spans="4:4" ht="15.75" customHeight="1">
      <c r="D485" s="11"/>
    </row>
    <row r="486" spans="4:4" ht="15.75" customHeight="1">
      <c r="D486" s="11"/>
    </row>
    <row r="487" spans="4:4" ht="15.75" customHeight="1">
      <c r="D487" s="11"/>
    </row>
    <row r="488" spans="4:4" ht="15.75" customHeight="1">
      <c r="D488" s="11"/>
    </row>
    <row r="489" spans="4:4" ht="15.75" customHeight="1">
      <c r="D489" s="11"/>
    </row>
    <row r="490" spans="4:4" ht="15.75" customHeight="1">
      <c r="D490" s="11"/>
    </row>
    <row r="491" spans="4:4" ht="15.75" customHeight="1">
      <c r="D491" s="11"/>
    </row>
    <row r="492" spans="4:4" ht="15.75" customHeight="1">
      <c r="D492" s="11"/>
    </row>
    <row r="493" spans="4:4" ht="15.75" customHeight="1">
      <c r="D493" s="11"/>
    </row>
    <row r="494" spans="4:4" ht="15.75" customHeight="1">
      <c r="D494" s="11"/>
    </row>
    <row r="495" spans="4:4" ht="15.75" customHeight="1">
      <c r="D495" s="11"/>
    </row>
    <row r="496" spans="4:4" ht="15.75" customHeight="1">
      <c r="D496" s="11"/>
    </row>
    <row r="497" spans="4:4" ht="15.75" customHeight="1">
      <c r="D497" s="11"/>
    </row>
    <row r="498" spans="4:4" ht="15.75" customHeight="1">
      <c r="D498" s="11"/>
    </row>
    <row r="499" spans="4:4" ht="15.75" customHeight="1">
      <c r="D499" s="11"/>
    </row>
    <row r="500" spans="4:4" ht="15.75" customHeight="1">
      <c r="D500" s="11"/>
    </row>
    <row r="501" spans="4:4" ht="15.75" customHeight="1">
      <c r="D501" s="11"/>
    </row>
    <row r="502" spans="4:4" ht="15.75" customHeight="1">
      <c r="D502" s="11"/>
    </row>
    <row r="503" spans="4:4" ht="15.75" customHeight="1">
      <c r="D503" s="11"/>
    </row>
    <row r="504" spans="4:4" ht="15.75" customHeight="1">
      <c r="D504" s="11"/>
    </row>
    <row r="505" spans="4:4" ht="15.75" customHeight="1">
      <c r="D505" s="11"/>
    </row>
    <row r="506" spans="4:4" ht="15.75" customHeight="1">
      <c r="D506" s="11"/>
    </row>
    <row r="507" spans="4:4" ht="15.75" customHeight="1">
      <c r="D507" s="11"/>
    </row>
    <row r="508" spans="4:4" ht="15.75" customHeight="1">
      <c r="D508" s="11"/>
    </row>
    <row r="509" spans="4:4" ht="15.75" customHeight="1">
      <c r="D509" s="11"/>
    </row>
    <row r="510" spans="4:4" ht="15.75" customHeight="1">
      <c r="D510" s="11"/>
    </row>
    <row r="511" spans="4:4" ht="15.75" customHeight="1">
      <c r="D511" s="11"/>
    </row>
    <row r="512" spans="4:4" ht="15.75" customHeight="1">
      <c r="D512" s="11"/>
    </row>
    <row r="513" spans="4:4" ht="15.75" customHeight="1">
      <c r="D513" s="11"/>
    </row>
    <row r="514" spans="4:4" ht="15.75" customHeight="1">
      <c r="D514" s="11"/>
    </row>
    <row r="515" spans="4:4" ht="15.75" customHeight="1">
      <c r="D515" s="11"/>
    </row>
    <row r="516" spans="4:4" ht="15.75" customHeight="1">
      <c r="D516" s="11"/>
    </row>
    <row r="517" spans="4:4" ht="15.75" customHeight="1">
      <c r="D517" s="11"/>
    </row>
    <row r="518" spans="4:4" ht="15.75" customHeight="1">
      <c r="D518" s="11"/>
    </row>
    <row r="519" spans="4:4" ht="15.75" customHeight="1">
      <c r="D519" s="11"/>
    </row>
    <row r="520" spans="4:4" ht="15.75" customHeight="1">
      <c r="D520" s="11"/>
    </row>
    <row r="521" spans="4:4" ht="15.75" customHeight="1">
      <c r="D521" s="11"/>
    </row>
    <row r="522" spans="4:4" ht="15.75" customHeight="1">
      <c r="D522" s="11"/>
    </row>
    <row r="523" spans="4:4" ht="15.75" customHeight="1">
      <c r="D523" s="11"/>
    </row>
    <row r="524" spans="4:4" ht="15.75" customHeight="1">
      <c r="D524" s="11"/>
    </row>
    <row r="525" spans="4:4" ht="15.75" customHeight="1">
      <c r="D525" s="11"/>
    </row>
    <row r="526" spans="4:4" ht="15.75" customHeight="1">
      <c r="D526" s="11"/>
    </row>
    <row r="527" spans="4:4" ht="15.75" customHeight="1">
      <c r="D527" s="11"/>
    </row>
    <row r="528" spans="4:4" ht="15.75" customHeight="1">
      <c r="D528" s="11"/>
    </row>
    <row r="529" spans="4:4" ht="15.75" customHeight="1">
      <c r="D529" s="11"/>
    </row>
    <row r="530" spans="4:4" ht="15.75" customHeight="1">
      <c r="D530" s="11"/>
    </row>
    <row r="531" spans="4:4" ht="15.75" customHeight="1">
      <c r="D531" s="11"/>
    </row>
    <row r="532" spans="4:4" ht="15.75" customHeight="1">
      <c r="D532" s="11"/>
    </row>
    <row r="533" spans="4:4" ht="15.75" customHeight="1">
      <c r="D533" s="11"/>
    </row>
    <row r="534" spans="4:4" ht="15.75" customHeight="1">
      <c r="D534" s="11"/>
    </row>
    <row r="535" spans="4:4" ht="15.75" customHeight="1">
      <c r="D535" s="11"/>
    </row>
    <row r="536" spans="4:4" ht="15.75" customHeight="1">
      <c r="D536" s="11"/>
    </row>
    <row r="537" spans="4:4" ht="15.75" customHeight="1">
      <c r="D537" s="11"/>
    </row>
    <row r="538" spans="4:4" ht="15.75" customHeight="1">
      <c r="D538" s="11"/>
    </row>
    <row r="539" spans="4:4" ht="15.75" customHeight="1">
      <c r="D539" s="11"/>
    </row>
    <row r="540" spans="4:4" ht="15.75" customHeight="1">
      <c r="D540" s="11"/>
    </row>
    <row r="541" spans="4:4" ht="15.75" customHeight="1">
      <c r="D541" s="11"/>
    </row>
    <row r="542" spans="4:4" ht="15.75" customHeight="1">
      <c r="D542" s="11"/>
    </row>
    <row r="543" spans="4:4" ht="15.75" customHeight="1">
      <c r="D543" s="11"/>
    </row>
    <row r="544" spans="4:4" ht="15.75" customHeight="1">
      <c r="D544" s="11"/>
    </row>
    <row r="545" spans="4:4" ht="15.75" customHeight="1">
      <c r="D545" s="11"/>
    </row>
    <row r="546" spans="4:4" ht="15.75" customHeight="1">
      <c r="D546" s="11"/>
    </row>
    <row r="547" spans="4:4" ht="15.75" customHeight="1">
      <c r="D547" s="11"/>
    </row>
    <row r="548" spans="4:4" ht="15.75" customHeight="1">
      <c r="D548" s="11"/>
    </row>
    <row r="549" spans="4:4" ht="15.75" customHeight="1">
      <c r="D549" s="11"/>
    </row>
    <row r="550" spans="4:4" ht="15.75" customHeight="1">
      <c r="D550" s="11"/>
    </row>
    <row r="551" spans="4:4" ht="15.75" customHeight="1">
      <c r="D551" s="11"/>
    </row>
    <row r="552" spans="4:4" ht="15.75" customHeight="1">
      <c r="D552" s="11"/>
    </row>
    <row r="553" spans="4:4" ht="15.75" customHeight="1">
      <c r="D553" s="11"/>
    </row>
    <row r="554" spans="4:4" ht="15.75" customHeight="1">
      <c r="D554" s="11"/>
    </row>
    <row r="555" spans="4:4" ht="15.75" customHeight="1">
      <c r="D555" s="11"/>
    </row>
    <row r="556" spans="4:4" ht="15.75" customHeight="1">
      <c r="D556" s="11"/>
    </row>
    <row r="557" spans="4:4" ht="15.75" customHeight="1">
      <c r="D557" s="11"/>
    </row>
    <row r="558" spans="4:4" ht="15.75" customHeight="1">
      <c r="D558" s="11"/>
    </row>
    <row r="559" spans="4:4" ht="15.75" customHeight="1">
      <c r="D559" s="11"/>
    </row>
    <row r="560" spans="4:4" ht="15.75" customHeight="1">
      <c r="D560" s="11"/>
    </row>
    <row r="561" spans="4:4" ht="15.75" customHeight="1">
      <c r="D561" s="11"/>
    </row>
    <row r="562" spans="4:4" ht="15.75" customHeight="1">
      <c r="D562" s="11"/>
    </row>
    <row r="563" spans="4:4" ht="15.75" customHeight="1">
      <c r="D563" s="11"/>
    </row>
    <row r="564" spans="4:4" ht="15.75" customHeight="1">
      <c r="D564" s="11"/>
    </row>
    <row r="565" spans="4:4" ht="15.75" customHeight="1">
      <c r="D565" s="11"/>
    </row>
    <row r="566" spans="4:4" ht="15.75" customHeight="1">
      <c r="D566" s="11"/>
    </row>
    <row r="567" spans="4:4" ht="15.75" customHeight="1">
      <c r="D567" s="11"/>
    </row>
    <row r="568" spans="4:4" ht="15.75" customHeight="1">
      <c r="D568" s="11"/>
    </row>
    <row r="569" spans="4:4" ht="15.75" customHeight="1">
      <c r="D569" s="11"/>
    </row>
    <row r="570" spans="4:4" ht="15.75" customHeight="1">
      <c r="D570" s="11"/>
    </row>
    <row r="571" spans="4:4" ht="15.75" customHeight="1">
      <c r="D571" s="11"/>
    </row>
    <row r="572" spans="4:4" ht="15.75" customHeight="1">
      <c r="D572" s="11"/>
    </row>
    <row r="573" spans="4:4" ht="15.75" customHeight="1">
      <c r="D573" s="11"/>
    </row>
    <row r="574" spans="4:4" ht="15.75" customHeight="1">
      <c r="D574" s="11"/>
    </row>
    <row r="575" spans="4:4" ht="15.75" customHeight="1">
      <c r="D575" s="11"/>
    </row>
    <row r="576" spans="4:4" ht="15.75" customHeight="1">
      <c r="D576" s="11"/>
    </row>
    <row r="577" spans="4:4" ht="15.75" customHeight="1">
      <c r="D577" s="11"/>
    </row>
    <row r="578" spans="4:4" ht="15.75" customHeight="1">
      <c r="D578" s="11"/>
    </row>
    <row r="579" spans="4:4" ht="15.75" customHeight="1">
      <c r="D579" s="11"/>
    </row>
    <row r="580" spans="4:4" ht="15.75" customHeight="1">
      <c r="D580" s="11"/>
    </row>
    <row r="581" spans="4:4" ht="15.75" customHeight="1">
      <c r="D581" s="11"/>
    </row>
    <row r="582" spans="4:4" ht="15.75" customHeight="1">
      <c r="D582" s="11"/>
    </row>
    <row r="583" spans="4:4" ht="15.75" customHeight="1">
      <c r="D583" s="11"/>
    </row>
    <row r="584" spans="4:4" ht="15.75" customHeight="1">
      <c r="D584" s="11"/>
    </row>
    <row r="585" spans="4:4" ht="15.75" customHeight="1">
      <c r="D585" s="11"/>
    </row>
    <row r="586" spans="4:4" ht="15.75" customHeight="1">
      <c r="D586" s="11"/>
    </row>
    <row r="587" spans="4:4" ht="15.75" customHeight="1">
      <c r="D587" s="11"/>
    </row>
    <row r="588" spans="4:4" ht="15.75" customHeight="1">
      <c r="D588" s="11"/>
    </row>
    <row r="589" spans="4:4" ht="15.75" customHeight="1">
      <c r="D589" s="11"/>
    </row>
    <row r="590" spans="4:4" ht="15.75" customHeight="1">
      <c r="D590" s="11"/>
    </row>
    <row r="591" spans="4:4" ht="15.75" customHeight="1">
      <c r="D591" s="11"/>
    </row>
    <row r="592" spans="4:4" ht="15.75" customHeight="1">
      <c r="D592" s="11"/>
    </row>
    <row r="593" spans="4:4" ht="15.75" customHeight="1">
      <c r="D593" s="11"/>
    </row>
    <row r="594" spans="4:4" ht="15.75" customHeight="1">
      <c r="D594" s="11"/>
    </row>
    <row r="595" spans="4:4" ht="15.75" customHeight="1">
      <c r="D595" s="11"/>
    </row>
    <row r="596" spans="4:4" ht="15.75" customHeight="1">
      <c r="D596" s="11"/>
    </row>
    <row r="597" spans="4:4" ht="15.75" customHeight="1">
      <c r="D597" s="11"/>
    </row>
    <row r="598" spans="4:4" ht="15.75" customHeight="1">
      <c r="D598" s="11"/>
    </row>
    <row r="599" spans="4:4" ht="15.75" customHeight="1">
      <c r="D599" s="11"/>
    </row>
    <row r="600" spans="4:4" ht="15.75" customHeight="1">
      <c r="D600" s="11"/>
    </row>
    <row r="601" spans="4:4" ht="15.75" customHeight="1">
      <c r="D601" s="11"/>
    </row>
    <row r="602" spans="4:4" ht="15.75" customHeight="1">
      <c r="D602" s="11"/>
    </row>
    <row r="603" spans="4:4" ht="15.75" customHeight="1">
      <c r="D603" s="11"/>
    </row>
    <row r="604" spans="4:4" ht="15.75" customHeight="1">
      <c r="D604" s="11"/>
    </row>
    <row r="605" spans="4:4" ht="15.75" customHeight="1">
      <c r="D605" s="11"/>
    </row>
    <row r="606" spans="4:4" ht="15.75" customHeight="1">
      <c r="D606" s="11"/>
    </row>
    <row r="607" spans="4:4" ht="15.75" customHeight="1">
      <c r="D607" s="11"/>
    </row>
    <row r="608" spans="4:4" ht="15.75" customHeight="1">
      <c r="D608" s="11"/>
    </row>
    <row r="609" spans="4:4" ht="15.75" customHeight="1">
      <c r="D609" s="11"/>
    </row>
    <row r="610" spans="4:4" ht="15.75" customHeight="1">
      <c r="D610" s="11"/>
    </row>
    <row r="611" spans="4:4" ht="15.75" customHeight="1">
      <c r="D611" s="11"/>
    </row>
    <row r="612" spans="4:4" ht="15.75" customHeight="1">
      <c r="D612" s="11"/>
    </row>
    <row r="613" spans="4:4" ht="15.75" customHeight="1">
      <c r="D613" s="11"/>
    </row>
    <row r="614" spans="4:4" ht="15.75" customHeight="1">
      <c r="D614" s="11"/>
    </row>
    <row r="615" spans="4:4" ht="15.75" customHeight="1">
      <c r="D615" s="11"/>
    </row>
    <row r="616" spans="4:4" ht="15.75" customHeight="1">
      <c r="D616" s="11"/>
    </row>
    <row r="617" spans="4:4" ht="15.75" customHeight="1">
      <c r="D617" s="11"/>
    </row>
    <row r="618" spans="4:4" ht="15.75" customHeight="1">
      <c r="D618" s="11"/>
    </row>
    <row r="619" spans="4:4" ht="15.75" customHeight="1">
      <c r="D619" s="11"/>
    </row>
    <row r="620" spans="4:4" ht="15.75" customHeight="1">
      <c r="D620" s="11"/>
    </row>
    <row r="621" spans="4:4" ht="15.75" customHeight="1">
      <c r="D621" s="11"/>
    </row>
    <row r="622" spans="4:4" ht="15.75" customHeight="1">
      <c r="D622" s="11"/>
    </row>
    <row r="623" spans="4:4" ht="15.75" customHeight="1">
      <c r="D623" s="11"/>
    </row>
    <row r="624" spans="4:4" ht="15.75" customHeight="1">
      <c r="D624" s="11"/>
    </row>
    <row r="625" spans="4:4" ht="15.75" customHeight="1">
      <c r="D625" s="11"/>
    </row>
    <row r="626" spans="4:4" ht="15.75" customHeight="1">
      <c r="D626" s="11"/>
    </row>
    <row r="627" spans="4:4" ht="15.75" customHeight="1">
      <c r="D627" s="11"/>
    </row>
    <row r="628" spans="4:4" ht="15.75" customHeight="1">
      <c r="D628" s="11"/>
    </row>
    <row r="629" spans="4:4" ht="15.75" customHeight="1">
      <c r="D629" s="11"/>
    </row>
    <row r="630" spans="4:4" ht="15.75" customHeight="1">
      <c r="D630" s="11"/>
    </row>
    <row r="631" spans="4:4" ht="15.75" customHeight="1">
      <c r="D631" s="11"/>
    </row>
    <row r="632" spans="4:4" ht="15.75" customHeight="1">
      <c r="D632" s="11"/>
    </row>
    <row r="633" spans="4:4" ht="15.75" customHeight="1">
      <c r="D633" s="11"/>
    </row>
    <row r="634" spans="4:4" ht="15.75" customHeight="1">
      <c r="D634" s="11"/>
    </row>
    <row r="635" spans="4:4" ht="15.75" customHeight="1">
      <c r="D635" s="11"/>
    </row>
    <row r="636" spans="4:4" ht="15.75" customHeight="1">
      <c r="D636" s="11"/>
    </row>
    <row r="637" spans="4:4" ht="15.75" customHeight="1">
      <c r="D637" s="11"/>
    </row>
    <row r="638" spans="4:4" ht="15.75" customHeight="1">
      <c r="D638" s="11"/>
    </row>
    <row r="639" spans="4:4" ht="15.75" customHeight="1">
      <c r="D639" s="11"/>
    </row>
    <row r="640" spans="4:4" ht="15.75" customHeight="1">
      <c r="D640" s="11"/>
    </row>
    <row r="641" spans="4:4" ht="15.75" customHeight="1">
      <c r="D641" s="11"/>
    </row>
    <row r="642" spans="4:4" ht="15.75" customHeight="1">
      <c r="D642" s="11"/>
    </row>
    <row r="643" spans="4:4" ht="15.75" customHeight="1">
      <c r="D643" s="11"/>
    </row>
    <row r="644" spans="4:4" ht="15.75" customHeight="1">
      <c r="D644" s="11"/>
    </row>
    <row r="645" spans="4:4" ht="15.75" customHeight="1">
      <c r="D645" s="11"/>
    </row>
    <row r="646" spans="4:4" ht="15.75" customHeight="1">
      <c r="D646" s="11"/>
    </row>
    <row r="647" spans="4:4" ht="15.75" customHeight="1">
      <c r="D647" s="11"/>
    </row>
    <row r="648" spans="4:4" ht="15.75" customHeight="1">
      <c r="D648" s="11"/>
    </row>
    <row r="649" spans="4:4" ht="15.75" customHeight="1">
      <c r="D649" s="11"/>
    </row>
    <row r="650" spans="4:4" ht="15.75" customHeight="1">
      <c r="D650" s="11"/>
    </row>
    <row r="651" spans="4:4" ht="15.75" customHeight="1">
      <c r="D651" s="11"/>
    </row>
    <row r="652" spans="4:4" ht="15.75" customHeight="1">
      <c r="D652" s="11"/>
    </row>
    <row r="653" spans="4:4" ht="15.75" customHeight="1">
      <c r="D653" s="11"/>
    </row>
    <row r="654" spans="4:4" ht="15.75" customHeight="1">
      <c r="D654" s="11"/>
    </row>
    <row r="655" spans="4:4" ht="15.75" customHeight="1">
      <c r="D655" s="11"/>
    </row>
    <row r="656" spans="4:4" ht="15.75" customHeight="1">
      <c r="D656" s="11"/>
    </row>
    <row r="657" spans="4:4" ht="15.75" customHeight="1">
      <c r="D657" s="11"/>
    </row>
    <row r="658" spans="4:4" ht="15.75" customHeight="1">
      <c r="D658" s="11"/>
    </row>
    <row r="659" spans="4:4" ht="15.75" customHeight="1">
      <c r="D659" s="11"/>
    </row>
    <row r="660" spans="4:4" ht="15.75" customHeight="1">
      <c r="D660" s="11"/>
    </row>
    <row r="661" spans="4:4" ht="15.75" customHeight="1">
      <c r="D661" s="11"/>
    </row>
    <row r="662" spans="4:4" ht="15.75" customHeight="1">
      <c r="D662" s="11"/>
    </row>
    <row r="663" spans="4:4" ht="15.75" customHeight="1">
      <c r="D663" s="11"/>
    </row>
    <row r="664" spans="4:4" ht="15.75" customHeight="1">
      <c r="D664" s="11"/>
    </row>
    <row r="665" spans="4:4" ht="15.75" customHeight="1">
      <c r="D665" s="11"/>
    </row>
    <row r="666" spans="4:4" ht="15.75" customHeight="1">
      <c r="D666" s="11"/>
    </row>
    <row r="667" spans="4:4" ht="15.75" customHeight="1">
      <c r="D667" s="11"/>
    </row>
    <row r="668" spans="4:4" ht="15.75" customHeight="1">
      <c r="D668" s="11"/>
    </row>
    <row r="669" spans="4:4" ht="15.75" customHeight="1">
      <c r="D669" s="11"/>
    </row>
    <row r="670" spans="4:4" ht="15.75" customHeight="1">
      <c r="D670" s="11"/>
    </row>
    <row r="671" spans="4:4" ht="15.75" customHeight="1">
      <c r="D671" s="11"/>
    </row>
    <row r="672" spans="4:4" ht="15.75" customHeight="1">
      <c r="D672" s="11"/>
    </row>
    <row r="673" spans="4:4" ht="15.75" customHeight="1">
      <c r="D673" s="11"/>
    </row>
    <row r="674" spans="4:4" ht="15.75" customHeight="1">
      <c r="D674" s="11"/>
    </row>
    <row r="675" spans="4:4" ht="15.75" customHeight="1">
      <c r="D675" s="11"/>
    </row>
    <row r="676" spans="4:4" ht="15.75" customHeight="1">
      <c r="D676" s="11"/>
    </row>
    <row r="677" spans="4:4" ht="15.75" customHeight="1">
      <c r="D677" s="11"/>
    </row>
    <row r="678" spans="4:4" ht="15.75" customHeight="1">
      <c r="D678" s="11"/>
    </row>
    <row r="679" spans="4:4" ht="15.75" customHeight="1">
      <c r="D679" s="11"/>
    </row>
    <row r="680" spans="4:4" ht="15.75" customHeight="1">
      <c r="D680" s="11"/>
    </row>
    <row r="681" spans="4:4" ht="15.75" customHeight="1">
      <c r="D681" s="11"/>
    </row>
    <row r="682" spans="4:4" ht="15.75" customHeight="1">
      <c r="D682" s="11"/>
    </row>
    <row r="683" spans="4:4" ht="15.75" customHeight="1">
      <c r="D683" s="11"/>
    </row>
    <row r="684" spans="4:4" ht="15.75" customHeight="1">
      <c r="D684" s="11"/>
    </row>
    <row r="685" spans="4:4" ht="15.75" customHeight="1">
      <c r="D685" s="11"/>
    </row>
    <row r="686" spans="4:4" ht="15.75" customHeight="1">
      <c r="D686" s="11"/>
    </row>
    <row r="687" spans="4:4" ht="15.75" customHeight="1">
      <c r="D687" s="11"/>
    </row>
    <row r="688" spans="4:4" ht="15.75" customHeight="1">
      <c r="D688" s="11"/>
    </row>
    <row r="689" spans="4:4" ht="15.75" customHeight="1">
      <c r="D689" s="11"/>
    </row>
    <row r="690" spans="4:4" ht="15.75" customHeight="1">
      <c r="D690" s="11"/>
    </row>
    <row r="691" spans="4:4" ht="15.75" customHeight="1">
      <c r="D691" s="11"/>
    </row>
    <row r="692" spans="4:4" ht="15.75" customHeight="1">
      <c r="D692" s="11"/>
    </row>
    <row r="693" spans="4:4" ht="15.75" customHeight="1">
      <c r="D693" s="11"/>
    </row>
    <row r="694" spans="4:4" ht="15.75" customHeight="1">
      <c r="D694" s="11"/>
    </row>
    <row r="695" spans="4:4" ht="15.75" customHeight="1">
      <c r="D695" s="11"/>
    </row>
    <row r="696" spans="4:4" ht="15.75" customHeight="1">
      <c r="D696" s="11"/>
    </row>
    <row r="697" spans="4:4" ht="15.75" customHeight="1">
      <c r="D697" s="11"/>
    </row>
    <row r="698" spans="4:4" ht="15.75" customHeight="1">
      <c r="D698" s="11"/>
    </row>
    <row r="699" spans="4:4" ht="15.75" customHeight="1">
      <c r="D699" s="11"/>
    </row>
    <row r="700" spans="4:4" ht="15.75" customHeight="1">
      <c r="D700" s="11"/>
    </row>
    <row r="701" spans="4:4" ht="15.75" customHeight="1">
      <c r="D701" s="11"/>
    </row>
    <row r="702" spans="4:4" ht="15.75" customHeight="1">
      <c r="D702" s="11"/>
    </row>
    <row r="703" spans="4:4" ht="15.75" customHeight="1">
      <c r="D703" s="11"/>
    </row>
    <row r="704" spans="4:4" ht="15.75" customHeight="1">
      <c r="D704" s="11"/>
    </row>
    <row r="705" spans="4:4" ht="15.75" customHeight="1">
      <c r="D705" s="11"/>
    </row>
    <row r="706" spans="4:4" ht="15.75" customHeight="1">
      <c r="D706" s="11"/>
    </row>
    <row r="707" spans="4:4" ht="15.75" customHeight="1">
      <c r="D707" s="11"/>
    </row>
    <row r="708" spans="4:4" ht="15.75" customHeight="1">
      <c r="D708" s="11"/>
    </row>
    <row r="709" spans="4:4" ht="15.75" customHeight="1">
      <c r="D709" s="11"/>
    </row>
    <row r="710" spans="4:4" ht="15.75" customHeight="1">
      <c r="D710" s="11"/>
    </row>
    <row r="711" spans="4:4" ht="15.75" customHeight="1">
      <c r="D711" s="11"/>
    </row>
    <row r="712" spans="4:4" ht="15.75" customHeight="1">
      <c r="D712" s="11"/>
    </row>
    <row r="713" spans="4:4" ht="15.75" customHeight="1">
      <c r="D713" s="11"/>
    </row>
    <row r="714" spans="4:4" ht="15.75" customHeight="1">
      <c r="D714" s="11"/>
    </row>
    <row r="715" spans="4:4" ht="15.75" customHeight="1">
      <c r="D715" s="11"/>
    </row>
    <row r="716" spans="4:4" ht="15.75" customHeight="1">
      <c r="D716" s="11"/>
    </row>
    <row r="717" spans="4:4" ht="15.75" customHeight="1">
      <c r="D717" s="11"/>
    </row>
    <row r="718" spans="4:4" ht="15.75" customHeight="1">
      <c r="D718" s="11"/>
    </row>
    <row r="719" spans="4:4" ht="15.75" customHeight="1">
      <c r="D719" s="11"/>
    </row>
    <row r="720" spans="4:4" ht="15.75" customHeight="1">
      <c r="D720" s="11"/>
    </row>
    <row r="721" spans="4:4" ht="15.75" customHeight="1">
      <c r="D721" s="11"/>
    </row>
    <row r="722" spans="4:4" ht="15.75" customHeight="1">
      <c r="D722" s="11"/>
    </row>
    <row r="723" spans="4:4" ht="15.75" customHeight="1">
      <c r="D723" s="11"/>
    </row>
    <row r="724" spans="4:4" ht="15.75" customHeight="1">
      <c r="D724" s="11"/>
    </row>
    <row r="725" spans="4:4" ht="15.75" customHeight="1">
      <c r="D725" s="11"/>
    </row>
    <row r="726" spans="4:4" ht="15.75" customHeight="1">
      <c r="D726" s="11"/>
    </row>
    <row r="727" spans="4:4" ht="15.75" customHeight="1">
      <c r="D727" s="11"/>
    </row>
    <row r="728" spans="4:4" ht="15.75" customHeight="1">
      <c r="D728" s="11"/>
    </row>
    <row r="729" spans="4:4" ht="15.75" customHeight="1">
      <c r="D729" s="11"/>
    </row>
    <row r="730" spans="4:4" ht="15.75" customHeight="1">
      <c r="D730" s="11"/>
    </row>
    <row r="731" spans="4:4" ht="15.75" customHeight="1">
      <c r="D731" s="11"/>
    </row>
    <row r="732" spans="4:4" ht="15.75" customHeight="1">
      <c r="D732" s="11"/>
    </row>
    <row r="733" spans="4:4" ht="15.75" customHeight="1">
      <c r="D733" s="11"/>
    </row>
    <row r="734" spans="4:4" ht="15.75" customHeight="1">
      <c r="D734" s="11"/>
    </row>
    <row r="735" spans="4:4" ht="15.75" customHeight="1">
      <c r="D735" s="11"/>
    </row>
    <row r="736" spans="4:4" ht="15.75" customHeight="1">
      <c r="D736" s="11"/>
    </row>
    <row r="737" spans="4:4" ht="15.75" customHeight="1">
      <c r="D737" s="11"/>
    </row>
    <row r="738" spans="4:4" ht="15.75" customHeight="1">
      <c r="D738" s="11"/>
    </row>
    <row r="739" spans="4:4" ht="15.75" customHeight="1">
      <c r="D739" s="11"/>
    </row>
    <row r="740" spans="4:4" ht="15.75" customHeight="1">
      <c r="D740" s="11"/>
    </row>
    <row r="741" spans="4:4" ht="15.75" customHeight="1">
      <c r="D741" s="11"/>
    </row>
    <row r="742" spans="4:4" ht="15.75" customHeight="1">
      <c r="D742" s="11"/>
    </row>
    <row r="743" spans="4:4" ht="15.75" customHeight="1">
      <c r="D743" s="11"/>
    </row>
    <row r="744" spans="4:4" ht="15.75" customHeight="1">
      <c r="D744" s="11"/>
    </row>
    <row r="745" spans="4:4" ht="15.75" customHeight="1">
      <c r="D745" s="11"/>
    </row>
    <row r="746" spans="4:4" ht="15.75" customHeight="1">
      <c r="D746" s="11"/>
    </row>
    <row r="747" spans="4:4" ht="15.75" customHeight="1">
      <c r="D747" s="11"/>
    </row>
    <row r="748" spans="4:4" ht="15.75" customHeight="1">
      <c r="D748" s="11"/>
    </row>
    <row r="749" spans="4:4" ht="15.75" customHeight="1">
      <c r="D749" s="11"/>
    </row>
    <row r="750" spans="4:4" ht="15.75" customHeight="1">
      <c r="D750" s="11"/>
    </row>
    <row r="751" spans="4:4" ht="15.75" customHeight="1">
      <c r="D751" s="11"/>
    </row>
    <row r="752" spans="4:4" ht="15.75" customHeight="1">
      <c r="D752" s="11"/>
    </row>
    <row r="753" spans="4:4" ht="15.75" customHeight="1">
      <c r="D753" s="11"/>
    </row>
    <row r="754" spans="4:4" ht="15.75" customHeight="1">
      <c r="D754" s="11"/>
    </row>
    <row r="755" spans="4:4" ht="15.75" customHeight="1">
      <c r="D755" s="11"/>
    </row>
    <row r="756" spans="4:4" ht="15.75" customHeight="1">
      <c r="D756" s="11"/>
    </row>
    <row r="757" spans="4:4" ht="15.75" customHeight="1">
      <c r="D757" s="11"/>
    </row>
    <row r="758" spans="4:4" ht="15.75" customHeight="1">
      <c r="D758" s="11"/>
    </row>
    <row r="759" spans="4:4" ht="15.75" customHeight="1">
      <c r="D759" s="11"/>
    </row>
    <row r="760" spans="4:4" ht="15.75" customHeight="1">
      <c r="D760" s="11"/>
    </row>
    <row r="761" spans="4:4" ht="15.75" customHeight="1">
      <c r="D761" s="11"/>
    </row>
    <row r="762" spans="4:4" ht="15.75" customHeight="1">
      <c r="D762" s="11"/>
    </row>
    <row r="763" spans="4:4" ht="15.75" customHeight="1">
      <c r="D763" s="11"/>
    </row>
    <row r="764" spans="4:4" ht="15.75" customHeight="1">
      <c r="D764" s="11"/>
    </row>
    <row r="765" spans="4:4" ht="15.75" customHeight="1">
      <c r="D765" s="11"/>
    </row>
    <row r="766" spans="4:4" ht="15.75" customHeight="1">
      <c r="D766" s="11"/>
    </row>
    <row r="767" spans="4:4" ht="15.75" customHeight="1">
      <c r="D767" s="11"/>
    </row>
    <row r="768" spans="4:4" ht="15.75" customHeight="1">
      <c r="D768" s="11"/>
    </row>
    <row r="769" spans="4:4" ht="15.75" customHeight="1">
      <c r="D769" s="11"/>
    </row>
    <row r="770" spans="4:4" ht="15.75" customHeight="1">
      <c r="D770" s="11"/>
    </row>
    <row r="771" spans="4:4" ht="15.75" customHeight="1">
      <c r="D771" s="11"/>
    </row>
    <row r="772" spans="4:4" ht="15.75" customHeight="1">
      <c r="D772" s="11"/>
    </row>
    <row r="773" spans="4:4" ht="15.75" customHeight="1">
      <c r="D773" s="11"/>
    </row>
    <row r="774" spans="4:4" ht="15.75" customHeight="1">
      <c r="D774" s="11"/>
    </row>
    <row r="775" spans="4:4" ht="15.75" customHeight="1">
      <c r="D775" s="11"/>
    </row>
    <row r="776" spans="4:4" ht="15.75" customHeight="1">
      <c r="D776" s="11"/>
    </row>
    <row r="777" spans="4:4" ht="15.75" customHeight="1">
      <c r="D777" s="11"/>
    </row>
    <row r="778" spans="4:4" ht="15.75" customHeight="1">
      <c r="D778" s="11"/>
    </row>
    <row r="779" spans="4:4" ht="15.75" customHeight="1">
      <c r="D779" s="11"/>
    </row>
    <row r="780" spans="4:4" ht="15.75" customHeight="1">
      <c r="D780" s="11"/>
    </row>
    <row r="781" spans="4:4" ht="15.75" customHeight="1">
      <c r="D781" s="11"/>
    </row>
    <row r="782" spans="4:4" ht="15.75" customHeight="1">
      <c r="D782" s="11"/>
    </row>
    <row r="783" spans="4:4" ht="15.75" customHeight="1">
      <c r="D783" s="11"/>
    </row>
    <row r="784" spans="4:4" ht="15.75" customHeight="1">
      <c r="D784" s="11"/>
    </row>
    <row r="785" spans="4:4" ht="15.75" customHeight="1">
      <c r="D785" s="11"/>
    </row>
    <row r="786" spans="4:4" ht="15.75" customHeight="1">
      <c r="D786" s="11"/>
    </row>
    <row r="787" spans="4:4" ht="15.75" customHeight="1">
      <c r="D787" s="11"/>
    </row>
    <row r="788" spans="4:4" ht="15.75" customHeight="1">
      <c r="D788" s="11"/>
    </row>
    <row r="789" spans="4:4" ht="15.75" customHeight="1">
      <c r="D789" s="11"/>
    </row>
    <row r="790" spans="4:4" ht="15.75" customHeight="1">
      <c r="D790" s="11"/>
    </row>
    <row r="791" spans="4:4" ht="15.75" customHeight="1">
      <c r="D791" s="11"/>
    </row>
    <row r="792" spans="4:4" ht="15.75" customHeight="1">
      <c r="D792" s="11"/>
    </row>
    <row r="793" spans="4:4" ht="15.75" customHeight="1">
      <c r="D793" s="11"/>
    </row>
    <row r="794" spans="4:4" ht="15.75" customHeight="1">
      <c r="D794" s="11"/>
    </row>
    <row r="795" spans="4:4" ht="15.75" customHeight="1">
      <c r="D795" s="11"/>
    </row>
    <row r="796" spans="4:4" ht="15.75" customHeight="1">
      <c r="D796" s="11"/>
    </row>
    <row r="797" spans="4:4" ht="15.75" customHeight="1">
      <c r="D797" s="11"/>
    </row>
    <row r="798" spans="4:4" ht="15.75" customHeight="1">
      <c r="D798" s="11"/>
    </row>
    <row r="799" spans="4:4" ht="15.75" customHeight="1">
      <c r="D799" s="11"/>
    </row>
    <row r="800" spans="4:4" ht="15.75" customHeight="1">
      <c r="D800" s="11"/>
    </row>
    <row r="801" spans="4:4" ht="15.75" customHeight="1">
      <c r="D801" s="11"/>
    </row>
    <row r="802" spans="4:4" ht="15.75" customHeight="1">
      <c r="D802" s="11"/>
    </row>
    <row r="803" spans="4:4" ht="15.75" customHeight="1">
      <c r="D803" s="11"/>
    </row>
    <row r="804" spans="4:4" ht="15.75" customHeight="1">
      <c r="D804" s="11"/>
    </row>
    <row r="805" spans="4:4" ht="15.75" customHeight="1">
      <c r="D805" s="11"/>
    </row>
    <row r="806" spans="4:4" ht="15.75" customHeight="1">
      <c r="D806" s="11"/>
    </row>
    <row r="807" spans="4:4" ht="15.75" customHeight="1">
      <c r="D807" s="11"/>
    </row>
    <row r="808" spans="4:4" ht="15.75" customHeight="1">
      <c r="D808" s="11"/>
    </row>
    <row r="809" spans="4:4" ht="15.75" customHeight="1">
      <c r="D809" s="11"/>
    </row>
    <row r="810" spans="4:4" ht="15.75" customHeight="1">
      <c r="D810" s="11"/>
    </row>
    <row r="811" spans="4:4" ht="15.75" customHeight="1">
      <c r="D811" s="11"/>
    </row>
    <row r="812" spans="4:4" ht="15.75" customHeight="1">
      <c r="D812" s="11"/>
    </row>
    <row r="813" spans="4:4" ht="15.75" customHeight="1">
      <c r="D813" s="11"/>
    </row>
    <row r="814" spans="4:4" ht="15.75" customHeight="1">
      <c r="D814" s="11"/>
    </row>
    <row r="815" spans="4:4" ht="15.75" customHeight="1">
      <c r="D815" s="11"/>
    </row>
    <row r="816" spans="4:4" ht="15.75" customHeight="1">
      <c r="D816" s="11"/>
    </row>
    <row r="817" spans="4:4" ht="15.75" customHeight="1">
      <c r="D817" s="11"/>
    </row>
    <row r="818" spans="4:4" ht="15.75" customHeight="1">
      <c r="D818" s="11"/>
    </row>
    <row r="819" spans="4:4" ht="15.75" customHeight="1">
      <c r="D819" s="11"/>
    </row>
    <row r="820" spans="4:4" ht="15.75" customHeight="1">
      <c r="D820" s="11"/>
    </row>
    <row r="821" spans="4:4" ht="15.75" customHeight="1">
      <c r="D821" s="11"/>
    </row>
    <row r="822" spans="4:4" ht="15.75" customHeight="1">
      <c r="D822" s="11"/>
    </row>
    <row r="823" spans="4:4" ht="15.75" customHeight="1">
      <c r="D823" s="11"/>
    </row>
    <row r="824" spans="4:4" ht="15.75" customHeight="1">
      <c r="D824" s="11"/>
    </row>
    <row r="825" spans="4:4" ht="15.75" customHeight="1">
      <c r="D825" s="11"/>
    </row>
    <row r="826" spans="4:4" ht="15.75" customHeight="1">
      <c r="D826" s="11"/>
    </row>
    <row r="827" spans="4:4" ht="15.75" customHeight="1">
      <c r="D827" s="11"/>
    </row>
    <row r="828" spans="4:4" ht="15.75" customHeight="1">
      <c r="D828" s="11"/>
    </row>
    <row r="829" spans="4:4" ht="15.75" customHeight="1">
      <c r="D829" s="11"/>
    </row>
    <row r="830" spans="4:4" ht="15.75" customHeight="1">
      <c r="D830" s="11"/>
    </row>
    <row r="831" spans="4:4" ht="15.75" customHeight="1">
      <c r="D831" s="11"/>
    </row>
    <row r="832" spans="4:4" ht="15.75" customHeight="1">
      <c r="D832" s="11"/>
    </row>
    <row r="833" spans="4:4" ht="15.75" customHeight="1">
      <c r="D833" s="11"/>
    </row>
    <row r="834" spans="4:4" ht="15.75" customHeight="1">
      <c r="D834" s="11"/>
    </row>
    <row r="835" spans="4:4" ht="15.75" customHeight="1">
      <c r="D835" s="11"/>
    </row>
    <row r="836" spans="4:4" ht="15.75" customHeight="1">
      <c r="D836" s="11"/>
    </row>
    <row r="837" spans="4:4" ht="15.75" customHeight="1">
      <c r="D837" s="11"/>
    </row>
    <row r="838" spans="4:4" ht="15.75" customHeight="1">
      <c r="D838" s="11"/>
    </row>
    <row r="839" spans="4:4" ht="15.75" customHeight="1">
      <c r="D839" s="11"/>
    </row>
    <row r="840" spans="4:4" ht="15.75" customHeight="1">
      <c r="D840" s="11"/>
    </row>
    <row r="841" spans="4:4" ht="15.75" customHeight="1">
      <c r="D841" s="11"/>
    </row>
    <row r="842" spans="4:4" ht="15.75" customHeight="1">
      <c r="D842" s="11"/>
    </row>
    <row r="843" spans="4:4" ht="15.75" customHeight="1">
      <c r="D843" s="11"/>
    </row>
    <row r="844" spans="4:4" ht="15.75" customHeight="1">
      <c r="D844" s="11"/>
    </row>
    <row r="845" spans="4:4" ht="15.75" customHeight="1">
      <c r="D845" s="11"/>
    </row>
    <row r="846" spans="4:4" ht="15.75" customHeight="1">
      <c r="D846" s="11"/>
    </row>
    <row r="847" spans="4:4" ht="15.75" customHeight="1">
      <c r="D847" s="11"/>
    </row>
    <row r="848" spans="4:4" ht="15.75" customHeight="1">
      <c r="D848" s="11"/>
    </row>
    <row r="849" spans="4:4" ht="15.75" customHeight="1">
      <c r="D849" s="11"/>
    </row>
    <row r="850" spans="4:4" ht="15.75" customHeight="1">
      <c r="D850" s="11"/>
    </row>
    <row r="851" spans="4:4" ht="15.75" customHeight="1">
      <c r="D851" s="11"/>
    </row>
    <row r="852" spans="4:4" ht="15.75" customHeight="1">
      <c r="D852" s="11"/>
    </row>
    <row r="853" spans="4:4" ht="15.75" customHeight="1">
      <c r="D853" s="11"/>
    </row>
    <row r="854" spans="4:4" ht="15.75" customHeight="1">
      <c r="D854" s="11"/>
    </row>
    <row r="855" spans="4:4" ht="15.75" customHeight="1">
      <c r="D855" s="11"/>
    </row>
    <row r="856" spans="4:4" ht="15.75" customHeight="1">
      <c r="D856" s="11"/>
    </row>
    <row r="857" spans="4:4" ht="15.75" customHeight="1">
      <c r="D857" s="11"/>
    </row>
    <row r="858" spans="4:4" ht="15.75" customHeight="1">
      <c r="D858" s="11"/>
    </row>
    <row r="859" spans="4:4" ht="15.75" customHeight="1">
      <c r="D859" s="11"/>
    </row>
    <row r="860" spans="4:4" ht="15.75" customHeight="1">
      <c r="D860" s="11"/>
    </row>
    <row r="861" spans="4:4" ht="15.75" customHeight="1">
      <c r="D861" s="11"/>
    </row>
    <row r="862" spans="4:4" ht="15.75" customHeight="1">
      <c r="D862" s="11"/>
    </row>
    <row r="863" spans="4:4" ht="15.75" customHeight="1">
      <c r="D863" s="11"/>
    </row>
    <row r="864" spans="4:4" ht="15.75" customHeight="1">
      <c r="D864" s="11"/>
    </row>
    <row r="865" spans="4:4" ht="15.75" customHeight="1">
      <c r="D865" s="11"/>
    </row>
    <row r="866" spans="4:4" ht="15.75" customHeight="1">
      <c r="D866" s="11"/>
    </row>
    <row r="867" spans="4:4" ht="15.75" customHeight="1">
      <c r="D867" s="11"/>
    </row>
    <row r="868" spans="4:4" ht="15.75" customHeight="1">
      <c r="D868" s="11"/>
    </row>
    <row r="869" spans="4:4" ht="15.75" customHeight="1">
      <c r="D869" s="11"/>
    </row>
    <row r="870" spans="4:4" ht="15.75" customHeight="1">
      <c r="D870" s="11"/>
    </row>
    <row r="871" spans="4:4" ht="15.75" customHeight="1">
      <c r="D871" s="11"/>
    </row>
    <row r="872" spans="4:4" ht="15.75" customHeight="1">
      <c r="D872" s="11"/>
    </row>
    <row r="873" spans="4:4" ht="15.75" customHeight="1">
      <c r="D873" s="11"/>
    </row>
    <row r="874" spans="4:4" ht="15.75" customHeight="1">
      <c r="D874" s="11"/>
    </row>
    <row r="875" spans="4:4" ht="15.75" customHeight="1">
      <c r="D875" s="11"/>
    </row>
    <row r="876" spans="4:4" ht="15.75" customHeight="1">
      <c r="D876" s="11"/>
    </row>
    <row r="877" spans="4:4" ht="15.75" customHeight="1">
      <c r="D877" s="11"/>
    </row>
    <row r="878" spans="4:4" ht="15.75" customHeight="1">
      <c r="D878" s="11"/>
    </row>
    <row r="879" spans="4:4" ht="15.75" customHeight="1">
      <c r="D879" s="11"/>
    </row>
    <row r="880" spans="4:4" ht="15.75" customHeight="1">
      <c r="D880" s="11"/>
    </row>
    <row r="881" spans="4:4" ht="15.75" customHeight="1">
      <c r="D881" s="11"/>
    </row>
    <row r="882" spans="4:4" ht="15.75" customHeight="1">
      <c r="D882" s="11"/>
    </row>
    <row r="883" spans="4:4" ht="15.75" customHeight="1">
      <c r="D883" s="11"/>
    </row>
    <row r="884" spans="4:4" ht="15.75" customHeight="1">
      <c r="D884" s="11"/>
    </row>
    <row r="885" spans="4:4" ht="15.75" customHeight="1">
      <c r="D885" s="11"/>
    </row>
    <row r="886" spans="4:4" ht="15.75" customHeight="1">
      <c r="D886" s="11"/>
    </row>
    <row r="887" spans="4:4" ht="15.75" customHeight="1">
      <c r="D887" s="11"/>
    </row>
    <row r="888" spans="4:4" ht="15.75" customHeight="1">
      <c r="D888" s="11"/>
    </row>
    <row r="889" spans="4:4" ht="15.75" customHeight="1">
      <c r="D889" s="11"/>
    </row>
    <row r="890" spans="4:4" ht="15.75" customHeight="1">
      <c r="D890" s="11"/>
    </row>
    <row r="891" spans="4:4" ht="15.75" customHeight="1">
      <c r="D891" s="11"/>
    </row>
    <row r="892" spans="4:4" ht="15.75" customHeight="1">
      <c r="D892" s="11"/>
    </row>
    <row r="893" spans="4:4" ht="15.75" customHeight="1">
      <c r="D893" s="11"/>
    </row>
    <row r="894" spans="4:4" ht="15.75" customHeight="1">
      <c r="D894" s="11"/>
    </row>
    <row r="895" spans="4:4" ht="15.75" customHeight="1">
      <c r="D895" s="11"/>
    </row>
    <row r="896" spans="4:4" ht="15.75" customHeight="1">
      <c r="D896" s="11"/>
    </row>
    <row r="897" spans="4:4" ht="15.75" customHeight="1">
      <c r="D897" s="11"/>
    </row>
    <row r="898" spans="4:4" ht="15.75" customHeight="1">
      <c r="D898" s="11"/>
    </row>
    <row r="899" spans="4:4" ht="15.75" customHeight="1">
      <c r="D899" s="11"/>
    </row>
    <row r="900" spans="4:4" ht="15.75" customHeight="1">
      <c r="D900" s="11"/>
    </row>
    <row r="901" spans="4:4" ht="15.75" customHeight="1">
      <c r="D901" s="11"/>
    </row>
    <row r="902" spans="4:4" ht="15.75" customHeight="1">
      <c r="D902" s="11"/>
    </row>
    <row r="903" spans="4:4" ht="15.75" customHeight="1">
      <c r="D903" s="11"/>
    </row>
    <row r="904" spans="4:4" ht="15.75" customHeight="1">
      <c r="D904" s="11"/>
    </row>
    <row r="905" spans="4:4" ht="15.75" customHeight="1">
      <c r="D905" s="11"/>
    </row>
    <row r="906" spans="4:4" ht="15.75" customHeight="1">
      <c r="D906" s="11"/>
    </row>
    <row r="907" spans="4:4" ht="15.75" customHeight="1">
      <c r="D907" s="11"/>
    </row>
    <row r="908" spans="4:4" ht="15.75" customHeight="1">
      <c r="D908" s="11"/>
    </row>
    <row r="909" spans="4:4" ht="15.75" customHeight="1">
      <c r="D909" s="11"/>
    </row>
    <row r="910" spans="4:4" ht="15.75" customHeight="1">
      <c r="D910" s="11"/>
    </row>
    <row r="911" spans="4:4" ht="15.75" customHeight="1">
      <c r="D911" s="11"/>
    </row>
    <row r="912" spans="4:4" ht="15.75" customHeight="1">
      <c r="D912" s="11"/>
    </row>
    <row r="913" spans="4:4" ht="15.75" customHeight="1">
      <c r="D913" s="11"/>
    </row>
    <row r="914" spans="4:4" ht="15.75" customHeight="1">
      <c r="D914" s="11"/>
    </row>
    <row r="915" spans="4:4" ht="15.75" customHeight="1">
      <c r="D915" s="11"/>
    </row>
    <row r="916" spans="4:4" ht="15.75" customHeight="1">
      <c r="D916" s="11"/>
    </row>
    <row r="917" spans="4:4" ht="15.75" customHeight="1">
      <c r="D917" s="11"/>
    </row>
    <row r="918" spans="4:4" ht="15.75" customHeight="1">
      <c r="D918" s="11"/>
    </row>
    <row r="919" spans="4:4" ht="15.75" customHeight="1">
      <c r="D919" s="11"/>
    </row>
    <row r="920" spans="4:4" ht="15.75" customHeight="1">
      <c r="D920" s="11"/>
    </row>
    <row r="921" spans="4:4" ht="15.75" customHeight="1">
      <c r="D921" s="11"/>
    </row>
    <row r="922" spans="4:4" ht="15.75" customHeight="1">
      <c r="D922" s="11"/>
    </row>
    <row r="923" spans="4:4" ht="15.75" customHeight="1">
      <c r="D923" s="11"/>
    </row>
    <row r="924" spans="4:4" ht="15.75" customHeight="1">
      <c r="D924" s="11"/>
    </row>
    <row r="925" spans="4:4" ht="15.75" customHeight="1">
      <c r="D925" s="11"/>
    </row>
    <row r="926" spans="4:4" ht="15.75" customHeight="1">
      <c r="D926" s="11"/>
    </row>
    <row r="927" spans="4:4" ht="15.75" customHeight="1">
      <c r="D927" s="11"/>
    </row>
    <row r="928" spans="4:4" ht="15.75" customHeight="1">
      <c r="D928" s="11"/>
    </row>
    <row r="929" spans="4:4" ht="15.75" customHeight="1">
      <c r="D929" s="11"/>
    </row>
    <row r="930" spans="4:4" ht="15.75" customHeight="1">
      <c r="D930" s="11"/>
    </row>
    <row r="931" spans="4:4" ht="15.75" customHeight="1">
      <c r="D931" s="11"/>
    </row>
    <row r="932" spans="4:4" ht="15.75" customHeight="1">
      <c r="D932" s="11"/>
    </row>
    <row r="933" spans="4:4" ht="15.75" customHeight="1">
      <c r="D933" s="11"/>
    </row>
    <row r="934" spans="4:4" ht="15.75" customHeight="1">
      <c r="D934" s="11"/>
    </row>
    <row r="935" spans="4:4" ht="15.75" customHeight="1">
      <c r="D935" s="11"/>
    </row>
    <row r="936" spans="4:4" ht="15.75" customHeight="1">
      <c r="D936" s="11"/>
    </row>
    <row r="937" spans="4:4" ht="15.75" customHeight="1">
      <c r="D937" s="11"/>
    </row>
    <row r="938" spans="4:4" ht="15.75" customHeight="1">
      <c r="D938" s="11"/>
    </row>
    <row r="939" spans="4:4" ht="15.75" customHeight="1">
      <c r="D939" s="11"/>
    </row>
    <row r="940" spans="4:4" ht="15.75" customHeight="1">
      <c r="D940" s="11"/>
    </row>
    <row r="941" spans="4:4" ht="15.75" customHeight="1">
      <c r="D941" s="11"/>
    </row>
    <row r="942" spans="4:4" ht="15.75" customHeight="1">
      <c r="D942" s="11"/>
    </row>
    <row r="943" spans="4:4" ht="15.75" customHeight="1">
      <c r="D943" s="11"/>
    </row>
    <row r="944" spans="4:4" ht="15.75" customHeight="1">
      <c r="D944" s="11"/>
    </row>
    <row r="945" spans="4:4" ht="15.75" customHeight="1">
      <c r="D945" s="11"/>
    </row>
    <row r="946" spans="4:4" ht="15.75" customHeight="1">
      <c r="D946" s="11"/>
    </row>
    <row r="947" spans="4:4" ht="15.75" customHeight="1">
      <c r="D947" s="11"/>
    </row>
    <row r="948" spans="4:4" ht="15.75" customHeight="1">
      <c r="D948" s="11"/>
    </row>
    <row r="949" spans="4:4" ht="15.75" customHeight="1">
      <c r="D949" s="11"/>
    </row>
    <row r="950" spans="4:4" ht="15.75" customHeight="1">
      <c r="D950" s="11"/>
    </row>
    <row r="951" spans="4:4" ht="15.75" customHeight="1">
      <c r="D951" s="11"/>
    </row>
    <row r="952" spans="4:4" ht="15.75" customHeight="1">
      <c r="D952" s="11"/>
    </row>
    <row r="953" spans="4:4" ht="15.75" customHeight="1">
      <c r="D953" s="11"/>
    </row>
    <row r="954" spans="4:4" ht="15.75" customHeight="1">
      <c r="D954" s="11"/>
    </row>
    <row r="955" spans="4:4" ht="15.75" customHeight="1">
      <c r="D955" s="11"/>
    </row>
    <row r="956" spans="4:4" ht="15.75" customHeight="1">
      <c r="D956" s="11"/>
    </row>
    <row r="957" spans="4:4" ht="15.75" customHeight="1">
      <c r="D957" s="11"/>
    </row>
    <row r="958" spans="4:4" ht="15.75" customHeight="1">
      <c r="D958" s="11"/>
    </row>
    <row r="959" spans="4:4" ht="15.75" customHeight="1">
      <c r="D959" s="11"/>
    </row>
    <row r="960" spans="4:4" ht="15.75" customHeight="1">
      <c r="D960" s="11"/>
    </row>
    <row r="961" spans="4:4" ht="15.75" customHeight="1">
      <c r="D961" s="11"/>
    </row>
    <row r="962" spans="4:4" ht="15.75" customHeight="1">
      <c r="D962" s="11"/>
    </row>
    <row r="963" spans="4:4" ht="15.75" customHeight="1">
      <c r="D963" s="11"/>
    </row>
    <row r="964" spans="4:4" ht="15.75" customHeight="1">
      <c r="D964" s="11"/>
    </row>
    <row r="965" spans="4:4" ht="15.75" customHeight="1">
      <c r="D965" s="11"/>
    </row>
    <row r="966" spans="4:4" ht="15.75" customHeight="1">
      <c r="D966" s="11"/>
    </row>
    <row r="967" spans="4:4" ht="15.75" customHeight="1">
      <c r="D967" s="11"/>
    </row>
    <row r="968" spans="4:4" ht="15.75" customHeight="1">
      <c r="D968" s="11"/>
    </row>
    <row r="969" spans="4:4" ht="15.75" customHeight="1">
      <c r="D969" s="11"/>
    </row>
    <row r="970" spans="4:4" ht="15.75" customHeight="1">
      <c r="D970" s="11"/>
    </row>
    <row r="971" spans="4:4" ht="15.75" customHeight="1">
      <c r="D971" s="11"/>
    </row>
    <row r="972" spans="4:4" ht="15.75" customHeight="1">
      <c r="D972" s="11"/>
    </row>
    <row r="973" spans="4:4" ht="15.75" customHeight="1">
      <c r="D973" s="11"/>
    </row>
    <row r="974" spans="4:4" ht="15.75" customHeight="1">
      <c r="D974" s="11"/>
    </row>
    <row r="975" spans="4:4" ht="15.75" customHeight="1">
      <c r="D975" s="11"/>
    </row>
    <row r="976" spans="4:4" ht="15.75" customHeight="1">
      <c r="D976" s="11"/>
    </row>
    <row r="977" spans="4:4" ht="15.75" customHeight="1">
      <c r="D977" s="11"/>
    </row>
    <row r="978" spans="4:4" ht="15.75" customHeight="1">
      <c r="D978" s="11"/>
    </row>
    <row r="979" spans="4:4" ht="15.75" customHeight="1">
      <c r="D979" s="11"/>
    </row>
    <row r="980" spans="4:4" ht="15.75" customHeight="1">
      <c r="D980" s="11"/>
    </row>
    <row r="981" spans="4:4" ht="15.75" customHeight="1">
      <c r="D981" s="11"/>
    </row>
    <row r="982" spans="4:4" ht="15.75" customHeight="1">
      <c r="D982" s="11"/>
    </row>
    <row r="983" spans="4:4" ht="15.75" customHeight="1">
      <c r="D983" s="11"/>
    </row>
    <row r="984" spans="4:4" ht="15.75" customHeight="1">
      <c r="D984" s="11"/>
    </row>
    <row r="985" spans="4:4" ht="15.75" customHeight="1">
      <c r="D985" s="11"/>
    </row>
    <row r="986" spans="4:4" ht="15.75" customHeight="1">
      <c r="D986" s="11"/>
    </row>
    <row r="987" spans="4:4" ht="15.75" customHeight="1">
      <c r="D987" s="11"/>
    </row>
    <row r="988" spans="4:4" ht="15.75" customHeight="1">
      <c r="D988" s="11"/>
    </row>
    <row r="989" spans="4:4" ht="15.75" customHeight="1">
      <c r="D989" s="11"/>
    </row>
    <row r="990" spans="4:4" ht="15.75" customHeight="1">
      <c r="D990" s="11"/>
    </row>
    <row r="991" spans="4:4" ht="15.75" customHeight="1">
      <c r="D991" s="11"/>
    </row>
    <row r="992" spans="4:4" ht="15.75" customHeight="1">
      <c r="D992" s="11"/>
    </row>
    <row r="993" spans="4:4" ht="15.75" customHeight="1">
      <c r="D993" s="11"/>
    </row>
    <row r="994" spans="4:4" ht="15.75" customHeight="1">
      <c r="D994" s="11"/>
    </row>
    <row r="995" spans="4:4" ht="15.75" customHeight="1">
      <c r="D995" s="11"/>
    </row>
    <row r="996" spans="4:4" ht="15.75" customHeight="1">
      <c r="D996" s="11"/>
    </row>
    <row r="997" spans="4:4" ht="15.75" customHeight="1">
      <c r="D997" s="11"/>
    </row>
    <row r="998" spans="4:4" ht="15.75" customHeight="1">
      <c r="D998" s="11"/>
    </row>
    <row r="999" spans="4:4" ht="15.75" customHeight="1">
      <c r="D999" s="11"/>
    </row>
    <row r="1000" spans="4:4" ht="15.75" customHeight="1">
      <c r="D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K945"/>
  <sheetViews>
    <sheetView workbookViewId="0"/>
  </sheetViews>
  <sheetFormatPr defaultColWidth="12.6640625" defaultRowHeight="15.75" customHeight="1"/>
  <cols>
    <col min="2" max="2" width="13.77734375" customWidth="1"/>
    <col min="4" max="4" width="13.88671875" customWidth="1"/>
    <col min="5" max="5" width="15.6640625" customWidth="1"/>
  </cols>
  <sheetData>
    <row r="1" spans="1:6">
      <c r="A1" s="155"/>
      <c r="B1" s="155"/>
      <c r="C1" s="155"/>
      <c r="D1" s="156"/>
      <c r="E1" s="157"/>
    </row>
    <row r="2" spans="1:6">
      <c r="A2" s="158" t="s">
        <v>405</v>
      </c>
      <c r="B2" s="158" t="s">
        <v>406</v>
      </c>
      <c r="C2" s="158" t="s">
        <v>407</v>
      </c>
      <c r="D2" s="159" t="s">
        <v>408</v>
      </c>
      <c r="E2" s="160" t="s">
        <v>409</v>
      </c>
    </row>
    <row r="3" spans="1:6" ht="15.75" customHeight="1">
      <c r="A3" s="161" t="s">
        <v>410</v>
      </c>
      <c r="B3" s="161" t="s">
        <v>411</v>
      </c>
      <c r="C3" s="161" t="s">
        <v>412</v>
      </c>
      <c r="D3" s="67" t="s">
        <v>15</v>
      </c>
      <c r="E3" s="162" t="e">
        <f t="shared" ref="E3:E251" si="0">AVERAGE(#REF!)</f>
        <v>#REF!</v>
      </c>
    </row>
    <row r="4" spans="1:6" ht="15.75" customHeight="1">
      <c r="A4" s="161" t="s">
        <v>413</v>
      </c>
      <c r="B4" s="161" t="s">
        <v>414</v>
      </c>
      <c r="C4" s="161">
        <v>8426449</v>
      </c>
      <c r="D4" s="67" t="s">
        <v>415</v>
      </c>
      <c r="E4" s="162" t="e">
        <f t="shared" si="0"/>
        <v>#REF!</v>
      </c>
    </row>
    <row r="5" spans="1:6" ht="15.75" customHeight="1">
      <c r="A5" s="161" t="s">
        <v>12</v>
      </c>
      <c r="B5" s="161" t="s">
        <v>13</v>
      </c>
      <c r="C5" s="161" t="s">
        <v>14</v>
      </c>
      <c r="D5" s="67" t="s">
        <v>15</v>
      </c>
      <c r="E5" s="162" t="e">
        <f t="shared" si="0"/>
        <v>#REF!</v>
      </c>
    </row>
    <row r="6" spans="1:6" ht="15.75" customHeight="1">
      <c r="A6" s="161" t="s">
        <v>416</v>
      </c>
      <c r="B6" s="161" t="s">
        <v>417</v>
      </c>
      <c r="C6" s="161">
        <v>8677915</v>
      </c>
      <c r="D6" s="67" t="s">
        <v>418</v>
      </c>
      <c r="E6" s="162" t="e">
        <f t="shared" si="0"/>
        <v>#REF!</v>
      </c>
    </row>
    <row r="7" spans="1:6" ht="15.75" customHeight="1">
      <c r="A7" s="161" t="s">
        <v>20</v>
      </c>
      <c r="B7" s="161" t="s">
        <v>21</v>
      </c>
      <c r="C7" s="161" t="s">
        <v>22</v>
      </c>
      <c r="D7" s="67" t="s">
        <v>23</v>
      </c>
      <c r="E7" s="162" t="e">
        <f t="shared" si="0"/>
        <v>#REF!</v>
      </c>
      <c r="F7" s="163"/>
    </row>
    <row r="8" spans="1:6" ht="15.75" customHeight="1">
      <c r="A8" s="161" t="s">
        <v>25</v>
      </c>
      <c r="B8" s="161" t="s">
        <v>26</v>
      </c>
      <c r="C8" s="161" t="s">
        <v>27</v>
      </c>
      <c r="D8" s="67" t="s">
        <v>23</v>
      </c>
      <c r="E8" s="162" t="e">
        <f t="shared" si="0"/>
        <v>#REF!</v>
      </c>
    </row>
    <row r="9" spans="1:6" ht="15.75" customHeight="1">
      <c r="A9" s="161" t="s">
        <v>419</v>
      </c>
      <c r="B9" s="161" t="s">
        <v>32</v>
      </c>
      <c r="C9" s="161" t="s">
        <v>420</v>
      </c>
      <c r="D9" s="67" t="s">
        <v>15</v>
      </c>
      <c r="E9" s="162" t="e">
        <f t="shared" si="0"/>
        <v>#REF!</v>
      </c>
    </row>
    <row r="10" spans="1:6" ht="15.75" customHeight="1">
      <c r="A10" s="161" t="s">
        <v>421</v>
      </c>
      <c r="B10" s="161" t="s">
        <v>422</v>
      </c>
      <c r="C10" s="161" t="s">
        <v>423</v>
      </c>
      <c r="D10" s="67" t="s">
        <v>15</v>
      </c>
      <c r="E10" s="162" t="e">
        <f t="shared" si="0"/>
        <v>#REF!</v>
      </c>
    </row>
    <row r="11" spans="1:6" ht="15.75" customHeight="1">
      <c r="A11" s="161" t="s">
        <v>424</v>
      </c>
      <c r="B11" s="161" t="s">
        <v>425</v>
      </c>
      <c r="C11" s="161" t="s">
        <v>426</v>
      </c>
      <c r="D11" s="67" t="s">
        <v>15</v>
      </c>
      <c r="E11" s="162" t="e">
        <f t="shared" si="0"/>
        <v>#REF!</v>
      </c>
    </row>
    <row r="12" spans="1:6" ht="15.75" customHeight="1">
      <c r="A12" s="161" t="s">
        <v>43</v>
      </c>
      <c r="B12" s="161" t="s">
        <v>44</v>
      </c>
      <c r="C12" s="161">
        <v>7068408</v>
      </c>
      <c r="D12" s="67" t="s">
        <v>15</v>
      </c>
      <c r="E12" s="162" t="e">
        <f t="shared" si="0"/>
        <v>#REF!</v>
      </c>
    </row>
    <row r="13" spans="1:6" ht="15.75" customHeight="1">
      <c r="A13" s="161" t="s">
        <v>57</v>
      </c>
      <c r="B13" s="161" t="s">
        <v>58</v>
      </c>
      <c r="C13" s="161" t="s">
        <v>59</v>
      </c>
      <c r="D13" s="67" t="s">
        <v>15</v>
      </c>
      <c r="E13" s="162" t="e">
        <f t="shared" si="0"/>
        <v>#REF!</v>
      </c>
    </row>
    <row r="14" spans="1:6" ht="15.75" customHeight="1">
      <c r="A14" s="161" t="s">
        <v>427</v>
      </c>
      <c r="B14" s="161" t="s">
        <v>428</v>
      </c>
      <c r="C14" s="161">
        <v>8702693</v>
      </c>
      <c r="D14" s="67" t="s">
        <v>429</v>
      </c>
      <c r="E14" s="162" t="e">
        <f t="shared" si="0"/>
        <v>#REF!</v>
      </c>
    </row>
    <row r="15" spans="1:6" ht="15.75" customHeight="1">
      <c r="A15" s="161" t="s">
        <v>63</v>
      </c>
      <c r="B15" s="161" t="s">
        <v>64</v>
      </c>
      <c r="C15" s="161">
        <v>7607849</v>
      </c>
      <c r="D15" s="67" t="s">
        <v>15</v>
      </c>
      <c r="E15" s="162" t="e">
        <f t="shared" si="0"/>
        <v>#REF!</v>
      </c>
    </row>
    <row r="16" spans="1:6" ht="15.75" customHeight="1">
      <c r="A16" s="161" t="s">
        <v>68</v>
      </c>
      <c r="B16" s="161" t="s">
        <v>69</v>
      </c>
      <c r="C16" s="161" t="s">
        <v>70</v>
      </c>
      <c r="D16" s="67" t="s">
        <v>15</v>
      </c>
      <c r="E16" s="162" t="e">
        <f t="shared" si="0"/>
        <v>#REF!</v>
      </c>
    </row>
    <row r="17" spans="1:11" ht="15.75" customHeight="1">
      <c r="A17" s="161" t="s">
        <v>430</v>
      </c>
      <c r="B17" s="161" t="s">
        <v>431</v>
      </c>
      <c r="C17" s="161" t="s">
        <v>432</v>
      </c>
      <c r="D17" s="67" t="s">
        <v>15</v>
      </c>
      <c r="E17" s="162" t="e">
        <f t="shared" si="0"/>
        <v>#REF!</v>
      </c>
    </row>
    <row r="18" spans="1:11" ht="15.75" customHeight="1">
      <c r="A18" s="161" t="s">
        <v>71</v>
      </c>
      <c r="B18" s="161" t="s">
        <v>72</v>
      </c>
      <c r="C18" s="161">
        <v>8045906</v>
      </c>
      <c r="D18" s="67" t="s">
        <v>15</v>
      </c>
      <c r="E18" s="162" t="e">
        <f t="shared" si="0"/>
        <v>#REF!</v>
      </c>
    </row>
    <row r="19" spans="1:11" ht="15.75" customHeight="1">
      <c r="A19" s="161" t="s">
        <v>33</v>
      </c>
      <c r="B19" s="161" t="s">
        <v>433</v>
      </c>
      <c r="C19" s="161">
        <v>8627995</v>
      </c>
      <c r="D19" s="67" t="s">
        <v>263</v>
      </c>
      <c r="E19" s="162" t="e">
        <f t="shared" si="0"/>
        <v>#REF!</v>
      </c>
    </row>
    <row r="20" spans="1:11" ht="15.75" customHeight="1">
      <c r="A20" s="161" t="s">
        <v>33</v>
      </c>
      <c r="B20" s="161" t="s">
        <v>434</v>
      </c>
      <c r="C20" s="161">
        <v>8607595</v>
      </c>
      <c r="D20" s="67" t="s">
        <v>429</v>
      </c>
      <c r="E20" s="162" t="e">
        <f t="shared" si="0"/>
        <v>#REF!</v>
      </c>
      <c r="F20" s="163"/>
    </row>
    <row r="21" spans="1:11" ht="15.75" customHeight="1">
      <c r="A21" s="161" t="s">
        <v>267</v>
      </c>
      <c r="B21" s="161" t="s">
        <v>268</v>
      </c>
      <c r="C21" s="161" t="s">
        <v>269</v>
      </c>
      <c r="D21" s="67" t="s">
        <v>15</v>
      </c>
      <c r="E21" s="162" t="e">
        <f t="shared" si="0"/>
        <v>#REF!</v>
      </c>
    </row>
    <row r="22" spans="1:11" ht="15.75" customHeight="1">
      <c r="A22" s="161" t="s">
        <v>435</v>
      </c>
      <c r="B22" s="161" t="s">
        <v>436</v>
      </c>
      <c r="C22" s="161">
        <v>7801440</v>
      </c>
      <c r="D22" s="67" t="s">
        <v>15</v>
      </c>
      <c r="E22" s="162" t="e">
        <f t="shared" si="0"/>
        <v>#REF!</v>
      </c>
    </row>
    <row r="23" spans="1:11" ht="15.75" customHeight="1">
      <c r="A23" s="161" t="s">
        <v>437</v>
      </c>
      <c r="B23" s="161" t="s">
        <v>85</v>
      </c>
      <c r="C23" s="161">
        <v>7648111</v>
      </c>
      <c r="D23" s="67" t="s">
        <v>15</v>
      </c>
      <c r="E23" s="162" t="e">
        <f t="shared" si="0"/>
        <v>#REF!</v>
      </c>
    </row>
    <row r="24" spans="1:11" ht="15.75" customHeight="1">
      <c r="A24" s="161" t="s">
        <v>48</v>
      </c>
      <c r="B24" s="161" t="s">
        <v>85</v>
      </c>
      <c r="C24" s="161" t="s">
        <v>438</v>
      </c>
      <c r="D24" s="67" t="s">
        <v>19</v>
      </c>
      <c r="E24" s="162" t="e">
        <f t="shared" si="0"/>
        <v>#REF!</v>
      </c>
      <c r="F24" s="163"/>
    </row>
    <row r="25" spans="1:11" ht="15.75" customHeight="1">
      <c r="A25" s="161" t="s">
        <v>439</v>
      </c>
      <c r="B25" s="161" t="s">
        <v>85</v>
      </c>
      <c r="C25" s="161">
        <v>7648117</v>
      </c>
      <c r="D25" s="67" t="s">
        <v>15</v>
      </c>
      <c r="E25" s="162" t="e">
        <f t="shared" si="0"/>
        <v>#REF!</v>
      </c>
    </row>
    <row r="26" spans="1:11" ht="15.75" customHeight="1">
      <c r="A26" s="161" t="s">
        <v>440</v>
      </c>
      <c r="B26" s="161" t="s">
        <v>441</v>
      </c>
      <c r="C26" s="161">
        <v>8730889</v>
      </c>
      <c r="D26" s="67" t="s">
        <v>15</v>
      </c>
      <c r="E26" s="162" t="e">
        <f t="shared" si="0"/>
        <v>#REF!</v>
      </c>
    </row>
    <row r="27" spans="1:11" ht="15.75" customHeight="1">
      <c r="A27" s="161" t="s">
        <v>332</v>
      </c>
      <c r="B27" s="161" t="s">
        <v>442</v>
      </c>
      <c r="C27" s="161" t="s">
        <v>443</v>
      </c>
      <c r="D27" s="67" t="s">
        <v>23</v>
      </c>
      <c r="E27" s="162" t="e">
        <f t="shared" si="0"/>
        <v>#REF!</v>
      </c>
      <c r="F27" s="163"/>
    </row>
    <row r="28" spans="1:11" ht="15.75" customHeight="1">
      <c r="A28" s="161" t="s">
        <v>347</v>
      </c>
      <c r="B28" s="161" t="s">
        <v>444</v>
      </c>
      <c r="C28" s="161" t="s">
        <v>445</v>
      </c>
      <c r="D28" s="67" t="s">
        <v>23</v>
      </c>
      <c r="E28" s="162" t="e">
        <f t="shared" si="0"/>
        <v>#REF!</v>
      </c>
      <c r="F28" s="164"/>
      <c r="G28" s="164"/>
      <c r="H28" s="164"/>
      <c r="I28" s="164"/>
      <c r="J28" s="164"/>
      <c r="K28" s="164"/>
    </row>
    <row r="29" spans="1:11" ht="15.75" customHeight="1">
      <c r="A29" s="161" t="s">
        <v>446</v>
      </c>
      <c r="B29" s="161" t="s">
        <v>447</v>
      </c>
      <c r="C29" s="161">
        <v>8045567</v>
      </c>
      <c r="D29" s="67" t="s">
        <v>15</v>
      </c>
      <c r="E29" s="162" t="e">
        <f t="shared" si="0"/>
        <v>#REF!</v>
      </c>
    </row>
    <row r="30" spans="1:11" ht="15.75" customHeight="1">
      <c r="A30" s="161" t="s">
        <v>448</v>
      </c>
      <c r="B30" s="161" t="s">
        <v>103</v>
      </c>
      <c r="C30" s="161">
        <v>8697290</v>
      </c>
      <c r="D30" s="67" t="s">
        <v>15</v>
      </c>
      <c r="E30" s="162" t="e">
        <f t="shared" si="0"/>
        <v>#REF!</v>
      </c>
    </row>
    <row r="31" spans="1:11" ht="15.75" customHeight="1">
      <c r="A31" s="161" t="s">
        <v>449</v>
      </c>
      <c r="B31" s="161" t="s">
        <v>450</v>
      </c>
      <c r="C31" s="161">
        <v>8521904</v>
      </c>
      <c r="D31" s="67" t="s">
        <v>263</v>
      </c>
      <c r="E31" s="162" t="e">
        <f t="shared" si="0"/>
        <v>#REF!</v>
      </c>
    </row>
    <row r="32" spans="1:11" ht="15.75" customHeight="1">
      <c r="A32" s="161" t="s">
        <v>110</v>
      </c>
      <c r="B32" s="161" t="s">
        <v>111</v>
      </c>
      <c r="C32" s="161">
        <v>8589134</v>
      </c>
      <c r="D32" s="67" t="s">
        <v>15</v>
      </c>
      <c r="E32" s="162" t="e">
        <f t="shared" si="0"/>
        <v>#REF!</v>
      </c>
    </row>
    <row r="33" spans="1:11" ht="18">
      <c r="A33" s="161" t="s">
        <v>186</v>
      </c>
      <c r="B33" s="161" t="s">
        <v>451</v>
      </c>
      <c r="C33" s="161" t="s">
        <v>452</v>
      </c>
      <c r="D33" s="67" t="s">
        <v>15</v>
      </c>
      <c r="E33" s="162" t="e">
        <f t="shared" si="0"/>
        <v>#REF!</v>
      </c>
    </row>
    <row r="34" spans="1:11" ht="18">
      <c r="A34" s="161" t="s">
        <v>453</v>
      </c>
      <c r="B34" s="161" t="s">
        <v>454</v>
      </c>
      <c r="C34" s="161" t="s">
        <v>455</v>
      </c>
      <c r="D34" s="67" t="s">
        <v>15</v>
      </c>
      <c r="E34" s="162" t="e">
        <f t="shared" si="0"/>
        <v>#REF!</v>
      </c>
    </row>
    <row r="35" spans="1:11" ht="18">
      <c r="A35" s="161" t="s">
        <v>192</v>
      </c>
      <c r="B35" s="161" t="s">
        <v>456</v>
      </c>
      <c r="C35" s="161">
        <v>8473639</v>
      </c>
      <c r="D35" s="67" t="s">
        <v>263</v>
      </c>
      <c r="E35" s="162" t="e">
        <f t="shared" si="0"/>
        <v>#REF!</v>
      </c>
    </row>
    <row r="36" spans="1:11" ht="18">
      <c r="A36" s="161" t="s">
        <v>457</v>
      </c>
      <c r="B36" s="161" t="s">
        <v>458</v>
      </c>
      <c r="C36" s="161">
        <v>7816040</v>
      </c>
      <c r="D36" s="67" t="s">
        <v>15</v>
      </c>
      <c r="E36" s="162" t="e">
        <f t="shared" si="0"/>
        <v>#REF!</v>
      </c>
    </row>
    <row r="37" spans="1:11" ht="18">
      <c r="A37" s="161" t="s">
        <v>459</v>
      </c>
      <c r="B37" s="161" t="s">
        <v>460</v>
      </c>
      <c r="C37" s="161">
        <v>8641362</v>
      </c>
      <c r="D37" s="67" t="s">
        <v>15</v>
      </c>
      <c r="E37" s="162" t="e">
        <f t="shared" si="0"/>
        <v>#REF!</v>
      </c>
    </row>
    <row r="38" spans="1:11" ht="18">
      <c r="A38" s="161" t="s">
        <v>461</v>
      </c>
      <c r="B38" s="161" t="s">
        <v>462</v>
      </c>
      <c r="C38" s="161" t="s">
        <v>463</v>
      </c>
      <c r="D38" s="67" t="s">
        <v>15</v>
      </c>
      <c r="E38" s="162" t="e">
        <f t="shared" si="0"/>
        <v>#REF!</v>
      </c>
      <c r="F38" s="164"/>
      <c r="G38" s="164"/>
      <c r="H38" s="164"/>
      <c r="I38" s="164"/>
      <c r="J38" s="164"/>
      <c r="K38" s="164"/>
    </row>
    <row r="39" spans="1:11" ht="18">
      <c r="A39" s="161" t="s">
        <v>33</v>
      </c>
      <c r="B39" s="161" t="s">
        <v>464</v>
      </c>
      <c r="C39" s="161" t="s">
        <v>465</v>
      </c>
      <c r="D39" s="67" t="s">
        <v>15</v>
      </c>
      <c r="E39" s="162" t="e">
        <f t="shared" si="0"/>
        <v>#REF!</v>
      </c>
      <c r="F39" s="164"/>
      <c r="G39" s="164"/>
      <c r="H39" s="164"/>
      <c r="I39" s="164"/>
      <c r="J39" s="164"/>
      <c r="K39" s="164"/>
    </row>
    <row r="40" spans="1:11" ht="18">
      <c r="A40" s="161" t="s">
        <v>466</v>
      </c>
      <c r="B40" s="161" t="s">
        <v>467</v>
      </c>
      <c r="C40" s="161">
        <v>8052145</v>
      </c>
      <c r="D40" s="67" t="s">
        <v>263</v>
      </c>
      <c r="E40" s="162" t="e">
        <f t="shared" si="0"/>
        <v>#REF!</v>
      </c>
      <c r="F40" s="163"/>
    </row>
    <row r="41" spans="1:11" ht="18">
      <c r="A41" s="161" t="s">
        <v>130</v>
      </c>
      <c r="B41" s="161" t="s">
        <v>468</v>
      </c>
      <c r="C41" s="161">
        <v>8039526</v>
      </c>
      <c r="D41" s="67" t="s">
        <v>263</v>
      </c>
      <c r="E41" s="162" t="e">
        <f t="shared" si="0"/>
        <v>#REF!</v>
      </c>
    </row>
    <row r="42" spans="1:11" ht="18">
      <c r="A42" s="161" t="s">
        <v>469</v>
      </c>
      <c r="B42" s="161" t="s">
        <v>470</v>
      </c>
      <c r="C42" s="161" t="s">
        <v>471</v>
      </c>
      <c r="D42" s="67" t="s">
        <v>15</v>
      </c>
      <c r="E42" s="162" t="e">
        <f t="shared" si="0"/>
        <v>#REF!</v>
      </c>
      <c r="F42" s="164"/>
      <c r="G42" s="164"/>
      <c r="H42" s="164"/>
      <c r="I42" s="164"/>
      <c r="J42" s="164"/>
      <c r="K42" s="164"/>
    </row>
    <row r="43" spans="1:11" ht="18">
      <c r="A43" s="161" t="s">
        <v>76</v>
      </c>
      <c r="B43" s="161" t="s">
        <v>472</v>
      </c>
      <c r="C43" s="161">
        <v>8640667</v>
      </c>
      <c r="D43" s="67" t="s">
        <v>15</v>
      </c>
      <c r="E43" s="162" t="e">
        <f t="shared" si="0"/>
        <v>#REF!</v>
      </c>
      <c r="F43" s="164"/>
      <c r="G43" s="164"/>
      <c r="H43" s="164"/>
      <c r="I43" s="164"/>
      <c r="J43" s="164"/>
      <c r="K43" s="164"/>
    </row>
    <row r="44" spans="1:11" ht="18">
      <c r="A44" s="161" t="s">
        <v>76</v>
      </c>
      <c r="B44" s="161" t="s">
        <v>473</v>
      </c>
      <c r="C44" s="161">
        <v>7621688</v>
      </c>
      <c r="D44" s="67" t="s">
        <v>15</v>
      </c>
      <c r="E44" s="162" t="e">
        <f t="shared" si="0"/>
        <v>#REF!</v>
      </c>
      <c r="F44" s="164"/>
      <c r="G44" s="164"/>
      <c r="H44" s="164"/>
      <c r="I44" s="164"/>
      <c r="J44" s="164"/>
      <c r="K44" s="164"/>
    </row>
    <row r="45" spans="1:11" ht="18">
      <c r="A45" s="161" t="s">
        <v>154</v>
      </c>
      <c r="B45" s="161" t="s">
        <v>155</v>
      </c>
      <c r="C45" s="161" t="s">
        <v>156</v>
      </c>
      <c r="D45" s="67" t="s">
        <v>23</v>
      </c>
      <c r="E45" s="162" t="e">
        <f t="shared" si="0"/>
        <v>#REF!</v>
      </c>
      <c r="F45" s="163"/>
    </row>
    <row r="46" spans="1:11" ht="18">
      <c r="A46" s="161" t="s">
        <v>474</v>
      </c>
      <c r="B46" s="161" t="s">
        <v>475</v>
      </c>
      <c r="C46" s="161">
        <v>8301237</v>
      </c>
      <c r="D46" s="67" t="s">
        <v>418</v>
      </c>
      <c r="E46" s="162" t="e">
        <f t="shared" si="0"/>
        <v>#REF!</v>
      </c>
      <c r="F46" s="164"/>
      <c r="G46" s="164"/>
      <c r="H46" s="164"/>
      <c r="I46" s="164"/>
      <c r="J46" s="164"/>
      <c r="K46" s="164"/>
    </row>
    <row r="47" spans="1:11" ht="18">
      <c r="A47" s="161" t="s">
        <v>476</v>
      </c>
      <c r="B47" s="161" t="s">
        <v>477</v>
      </c>
      <c r="C47" s="161" t="s">
        <v>478</v>
      </c>
      <c r="D47" s="67" t="s">
        <v>23</v>
      </c>
      <c r="E47" s="162" t="e">
        <f t="shared" si="0"/>
        <v>#REF!</v>
      </c>
      <c r="F47" s="163"/>
    </row>
    <row r="48" spans="1:11" ht="18">
      <c r="A48" s="161" t="s">
        <v>238</v>
      </c>
      <c r="B48" s="161" t="s">
        <v>479</v>
      </c>
      <c r="C48" s="161">
        <v>8152843</v>
      </c>
      <c r="D48" s="67" t="s">
        <v>263</v>
      </c>
      <c r="E48" s="162" t="e">
        <f t="shared" si="0"/>
        <v>#REF!</v>
      </c>
      <c r="F48" s="164"/>
      <c r="G48" s="164"/>
      <c r="H48" s="164"/>
      <c r="I48" s="164"/>
      <c r="J48" s="164"/>
      <c r="K48" s="164"/>
    </row>
    <row r="49" spans="1:11" ht="18">
      <c r="A49" s="161" t="s">
        <v>157</v>
      </c>
      <c r="B49" s="161" t="s">
        <v>158</v>
      </c>
      <c r="C49" s="161" t="s">
        <v>159</v>
      </c>
      <c r="D49" s="67" t="s">
        <v>15</v>
      </c>
      <c r="E49" s="162" t="e">
        <f t="shared" si="0"/>
        <v>#REF!</v>
      </c>
    </row>
    <row r="50" spans="1:11" ht="18">
      <c r="A50" s="161" t="s">
        <v>304</v>
      </c>
      <c r="B50" s="161" t="s">
        <v>480</v>
      </c>
      <c r="C50" s="161">
        <v>8702646</v>
      </c>
      <c r="D50" s="67" t="s">
        <v>263</v>
      </c>
      <c r="E50" s="162" t="e">
        <f t="shared" si="0"/>
        <v>#REF!</v>
      </c>
    </row>
    <row r="51" spans="1:11" ht="18">
      <c r="A51" s="161" t="s">
        <v>481</v>
      </c>
      <c r="B51" s="161" t="s">
        <v>319</v>
      </c>
      <c r="C51" s="161">
        <v>8453948</v>
      </c>
      <c r="D51" s="67" t="s">
        <v>15</v>
      </c>
      <c r="E51" s="162" t="e">
        <f t="shared" si="0"/>
        <v>#REF!</v>
      </c>
    </row>
    <row r="52" spans="1:11" ht="18">
      <c r="A52" s="161" t="s">
        <v>482</v>
      </c>
      <c r="B52" s="161" t="s">
        <v>170</v>
      </c>
      <c r="C52" s="161" t="s">
        <v>483</v>
      </c>
      <c r="D52" s="67" t="s">
        <v>15</v>
      </c>
      <c r="E52" s="162" t="e">
        <f t="shared" si="0"/>
        <v>#REF!</v>
      </c>
      <c r="F52" s="164"/>
      <c r="G52" s="164"/>
      <c r="H52" s="164"/>
      <c r="I52" s="164"/>
      <c r="J52" s="164"/>
      <c r="K52" s="164"/>
    </row>
    <row r="53" spans="1:11" ht="18">
      <c r="A53" s="161" t="s">
        <v>48</v>
      </c>
      <c r="B53" s="161" t="s">
        <v>171</v>
      </c>
      <c r="C53" s="161" t="s">
        <v>172</v>
      </c>
      <c r="D53" s="67" t="s">
        <v>23</v>
      </c>
      <c r="E53" s="162" t="e">
        <f t="shared" si="0"/>
        <v>#REF!</v>
      </c>
    </row>
    <row r="54" spans="1:11" ht="18">
      <c r="A54" s="161" t="s">
        <v>25</v>
      </c>
      <c r="B54" s="161" t="s">
        <v>484</v>
      </c>
      <c r="C54" s="161">
        <v>7600682</v>
      </c>
      <c r="D54" s="67" t="s">
        <v>15</v>
      </c>
      <c r="E54" s="162" t="e">
        <f t="shared" si="0"/>
        <v>#REF!</v>
      </c>
    </row>
    <row r="55" spans="1:11" ht="18">
      <c r="A55" s="161" t="s">
        <v>485</v>
      </c>
      <c r="B55" s="161" t="s">
        <v>486</v>
      </c>
      <c r="C55" s="161" t="s">
        <v>487</v>
      </c>
      <c r="D55" s="67" t="s">
        <v>15</v>
      </c>
      <c r="E55" s="162" t="e">
        <f t="shared" si="0"/>
        <v>#REF!</v>
      </c>
    </row>
    <row r="56" spans="1:11" ht="18">
      <c r="A56" s="161" t="s">
        <v>162</v>
      </c>
      <c r="B56" s="161" t="s">
        <v>488</v>
      </c>
      <c r="C56" s="161">
        <v>7260918</v>
      </c>
      <c r="D56" s="67" t="s">
        <v>15</v>
      </c>
      <c r="E56" s="162" t="e">
        <f t="shared" si="0"/>
        <v>#REF!</v>
      </c>
      <c r="F56" s="163"/>
    </row>
    <row r="57" spans="1:11" ht="18">
      <c r="A57" s="161" t="s">
        <v>489</v>
      </c>
      <c r="B57" s="161" t="s">
        <v>488</v>
      </c>
      <c r="C57" s="161">
        <v>8439995</v>
      </c>
      <c r="D57" s="67" t="s">
        <v>15</v>
      </c>
      <c r="E57" s="162" t="e">
        <f t="shared" si="0"/>
        <v>#REF!</v>
      </c>
      <c r="F57" s="163"/>
    </row>
    <row r="58" spans="1:11" ht="18">
      <c r="A58" s="161" t="s">
        <v>124</v>
      </c>
      <c r="B58" s="161" t="s">
        <v>125</v>
      </c>
      <c r="C58" s="161" t="s">
        <v>126</v>
      </c>
      <c r="D58" s="67" t="s">
        <v>15</v>
      </c>
      <c r="E58" s="162" t="e">
        <f t="shared" si="0"/>
        <v>#REF!</v>
      </c>
    </row>
    <row r="59" spans="1:11" ht="18">
      <c r="A59" s="161" t="s">
        <v>410</v>
      </c>
      <c r="B59" s="161" t="s">
        <v>490</v>
      </c>
      <c r="C59" s="161" t="s">
        <v>491</v>
      </c>
      <c r="D59" s="67" t="s">
        <v>15</v>
      </c>
      <c r="E59" s="162" t="e">
        <f t="shared" si="0"/>
        <v>#REF!</v>
      </c>
    </row>
    <row r="60" spans="1:11" ht="18">
      <c r="A60" s="161" t="s">
        <v>492</v>
      </c>
      <c r="B60" s="161" t="s">
        <v>493</v>
      </c>
      <c r="C60" s="161" t="s">
        <v>494</v>
      </c>
      <c r="D60" s="67" t="s">
        <v>15</v>
      </c>
      <c r="E60" s="162" t="e">
        <f t="shared" si="0"/>
        <v>#REF!</v>
      </c>
    </row>
    <row r="61" spans="1:11" ht="18">
      <c r="A61" s="161" t="s">
        <v>177</v>
      </c>
      <c r="B61" s="161" t="s">
        <v>178</v>
      </c>
      <c r="C61" s="161" t="s">
        <v>179</v>
      </c>
      <c r="D61" s="67" t="s">
        <v>15</v>
      </c>
      <c r="E61" s="162" t="e">
        <f t="shared" si="0"/>
        <v>#REF!</v>
      </c>
    </row>
    <row r="62" spans="1:11" ht="18">
      <c r="A62" s="161" t="s">
        <v>461</v>
      </c>
      <c r="B62" s="161" t="s">
        <v>495</v>
      </c>
      <c r="C62" s="161" t="s">
        <v>496</v>
      </c>
      <c r="D62" s="67" t="s">
        <v>15</v>
      </c>
      <c r="E62" s="162" t="e">
        <f t="shared" si="0"/>
        <v>#REF!</v>
      </c>
    </row>
    <row r="63" spans="1:11" ht="18">
      <c r="A63" s="161" t="s">
        <v>45</v>
      </c>
      <c r="B63" s="161" t="s">
        <v>497</v>
      </c>
      <c r="C63" s="161" t="s">
        <v>498</v>
      </c>
      <c r="D63" s="67" t="s">
        <v>23</v>
      </c>
      <c r="E63" s="162" t="e">
        <f t="shared" si="0"/>
        <v>#REF!</v>
      </c>
      <c r="F63" s="164"/>
      <c r="G63" s="164"/>
      <c r="H63" s="164"/>
      <c r="I63" s="164"/>
      <c r="J63" s="164"/>
      <c r="K63" s="164"/>
    </row>
    <row r="64" spans="1:11" ht="18">
      <c r="A64" s="161" t="s">
        <v>33</v>
      </c>
      <c r="B64" s="161" t="s">
        <v>189</v>
      </c>
      <c r="C64" s="161" t="s">
        <v>190</v>
      </c>
      <c r="D64" s="67" t="s">
        <v>23</v>
      </c>
      <c r="E64" s="162" t="e">
        <f t="shared" si="0"/>
        <v>#REF!</v>
      </c>
      <c r="F64" s="163"/>
    </row>
    <row r="65" spans="1:11" ht="18">
      <c r="A65" s="161" t="s">
        <v>143</v>
      </c>
      <c r="B65" s="161" t="s">
        <v>499</v>
      </c>
      <c r="C65" s="161">
        <v>8104543</v>
      </c>
      <c r="D65" s="67" t="s">
        <v>418</v>
      </c>
      <c r="E65" s="162" t="e">
        <f t="shared" si="0"/>
        <v>#REF!</v>
      </c>
      <c r="F65" s="163"/>
    </row>
    <row r="66" spans="1:11" ht="18">
      <c r="A66" s="161" t="s">
        <v>500</v>
      </c>
      <c r="B66" s="161" t="s">
        <v>501</v>
      </c>
      <c r="C66" s="161">
        <v>8501677</v>
      </c>
      <c r="D66" s="67" t="s">
        <v>418</v>
      </c>
      <c r="E66" s="162" t="e">
        <f t="shared" si="0"/>
        <v>#REF!</v>
      </c>
      <c r="F66" s="163"/>
    </row>
    <row r="67" spans="1:11" ht="18">
      <c r="A67" s="161" t="s">
        <v>196</v>
      </c>
      <c r="B67" s="161" t="s">
        <v>502</v>
      </c>
      <c r="C67" s="161">
        <v>8326804</v>
      </c>
      <c r="D67" s="67" t="s">
        <v>15</v>
      </c>
      <c r="E67" s="162" t="e">
        <f t="shared" si="0"/>
        <v>#REF!</v>
      </c>
    </row>
    <row r="68" spans="1:11" ht="18">
      <c r="A68" s="161" t="s">
        <v>198</v>
      </c>
      <c r="B68" s="161" t="s">
        <v>199</v>
      </c>
      <c r="C68" s="161">
        <v>7838102</v>
      </c>
      <c r="D68" s="67" t="s">
        <v>15</v>
      </c>
      <c r="E68" s="162" t="e">
        <f t="shared" si="0"/>
        <v>#REF!</v>
      </c>
    </row>
    <row r="69" spans="1:11" ht="18">
      <c r="A69" s="161" t="s">
        <v>503</v>
      </c>
      <c r="B69" s="161" t="s">
        <v>504</v>
      </c>
      <c r="C69" s="161">
        <v>8217161</v>
      </c>
      <c r="D69" s="67" t="s">
        <v>15</v>
      </c>
      <c r="E69" s="162" t="e">
        <f t="shared" si="0"/>
        <v>#REF!</v>
      </c>
    </row>
    <row r="70" spans="1:11" ht="18">
      <c r="A70" s="161" t="s">
        <v>198</v>
      </c>
      <c r="B70" s="161" t="s">
        <v>505</v>
      </c>
      <c r="C70" s="161" t="s">
        <v>506</v>
      </c>
      <c r="D70" s="67" t="s">
        <v>15</v>
      </c>
      <c r="E70" s="162" t="e">
        <f t="shared" si="0"/>
        <v>#REF!</v>
      </c>
      <c r="F70" s="164"/>
      <c r="G70" s="164"/>
      <c r="H70" s="164"/>
      <c r="I70" s="164"/>
      <c r="J70" s="164"/>
      <c r="K70" s="164"/>
    </row>
    <row r="71" spans="1:11" ht="18">
      <c r="A71" s="161" t="s">
        <v>180</v>
      </c>
      <c r="B71" s="161" t="s">
        <v>507</v>
      </c>
      <c r="C71" s="161">
        <v>8172317</v>
      </c>
      <c r="D71" s="67" t="s">
        <v>15</v>
      </c>
      <c r="E71" s="162" t="e">
        <f t="shared" si="0"/>
        <v>#REF!</v>
      </c>
    </row>
    <row r="72" spans="1:11" ht="18">
      <c r="A72" s="161" t="s">
        <v>508</v>
      </c>
      <c r="B72" s="161" t="s">
        <v>509</v>
      </c>
      <c r="C72" s="161">
        <v>8429136</v>
      </c>
      <c r="D72" s="67" t="s">
        <v>15</v>
      </c>
      <c r="E72" s="162" t="e">
        <f t="shared" si="0"/>
        <v>#REF!</v>
      </c>
    </row>
    <row r="73" spans="1:11" ht="18">
      <c r="A73" s="161" t="s">
        <v>510</v>
      </c>
      <c r="B73" s="161" t="s">
        <v>511</v>
      </c>
      <c r="C73" s="161" t="s">
        <v>512</v>
      </c>
      <c r="D73" s="67" t="s">
        <v>15</v>
      </c>
      <c r="E73" s="162" t="e">
        <f t="shared" si="0"/>
        <v>#REF!</v>
      </c>
    </row>
    <row r="74" spans="1:11" ht="18">
      <c r="A74" s="161" t="s">
        <v>186</v>
      </c>
      <c r="B74" s="161" t="s">
        <v>513</v>
      </c>
      <c r="C74" s="161">
        <v>8124424</v>
      </c>
      <c r="D74" s="67" t="s">
        <v>429</v>
      </c>
      <c r="E74" s="162" t="e">
        <f t="shared" si="0"/>
        <v>#REF!</v>
      </c>
      <c r="F74" s="163"/>
    </row>
    <row r="75" spans="1:11" ht="18">
      <c r="A75" s="161" t="s">
        <v>514</v>
      </c>
      <c r="B75" s="161" t="s">
        <v>515</v>
      </c>
      <c r="C75" s="161" t="s">
        <v>516</v>
      </c>
      <c r="D75" s="67" t="s">
        <v>15</v>
      </c>
      <c r="E75" s="162" t="e">
        <f t="shared" si="0"/>
        <v>#REF!</v>
      </c>
    </row>
    <row r="76" spans="1:11" ht="18">
      <c r="A76" s="161" t="s">
        <v>517</v>
      </c>
      <c r="B76" s="161" t="s">
        <v>518</v>
      </c>
      <c r="C76" s="161">
        <v>7767619</v>
      </c>
      <c r="D76" s="67" t="s">
        <v>263</v>
      </c>
      <c r="E76" s="162" t="e">
        <f t="shared" si="0"/>
        <v>#REF!</v>
      </c>
      <c r="F76" s="164"/>
      <c r="G76" s="164"/>
      <c r="H76" s="164"/>
      <c r="I76" s="164"/>
      <c r="J76" s="164"/>
      <c r="K76" s="164"/>
    </row>
    <row r="77" spans="1:11" ht="18">
      <c r="A77" s="161" t="s">
        <v>207</v>
      </c>
      <c r="B77" s="161" t="s">
        <v>208</v>
      </c>
      <c r="C77" s="161" t="s">
        <v>209</v>
      </c>
      <c r="D77" s="67" t="s">
        <v>23</v>
      </c>
      <c r="E77" s="162" t="e">
        <f t="shared" si="0"/>
        <v>#REF!</v>
      </c>
      <c r="F77" s="163"/>
    </row>
    <row r="78" spans="1:11" ht="18">
      <c r="A78" s="161" t="s">
        <v>214</v>
      </c>
      <c r="B78" s="161" t="s">
        <v>211</v>
      </c>
      <c r="C78" s="161" t="s">
        <v>215</v>
      </c>
      <c r="D78" s="67" t="s">
        <v>15</v>
      </c>
      <c r="E78" s="162" t="e">
        <f t="shared" si="0"/>
        <v>#REF!</v>
      </c>
    </row>
    <row r="79" spans="1:11" ht="18">
      <c r="A79" s="161" t="s">
        <v>519</v>
      </c>
      <c r="B79" s="161" t="s">
        <v>211</v>
      </c>
      <c r="C79" s="161" t="s">
        <v>520</v>
      </c>
      <c r="D79" s="67" t="s">
        <v>23</v>
      </c>
      <c r="E79" s="162" t="e">
        <f t="shared" si="0"/>
        <v>#REF!</v>
      </c>
      <c r="F79" s="164"/>
      <c r="G79" s="164"/>
      <c r="H79" s="164"/>
      <c r="I79" s="164"/>
      <c r="J79" s="164"/>
      <c r="K79" s="164"/>
    </row>
    <row r="80" spans="1:11" ht="18">
      <c r="A80" s="161" t="s">
        <v>521</v>
      </c>
      <c r="B80" s="161" t="s">
        <v>522</v>
      </c>
      <c r="C80" s="161" t="s">
        <v>523</v>
      </c>
      <c r="D80" s="67" t="s">
        <v>524</v>
      </c>
      <c r="E80" s="162" t="e">
        <f t="shared" si="0"/>
        <v>#REF!</v>
      </c>
    </row>
    <row r="81" spans="1:11" ht="18">
      <c r="A81" s="161" t="s">
        <v>525</v>
      </c>
      <c r="B81" s="161" t="s">
        <v>522</v>
      </c>
      <c r="C81" s="161" t="s">
        <v>526</v>
      </c>
      <c r="D81" s="67" t="s">
        <v>15</v>
      </c>
      <c r="E81" s="162" t="e">
        <f t="shared" si="0"/>
        <v>#REF!</v>
      </c>
    </row>
    <row r="82" spans="1:11" ht="18">
      <c r="A82" s="161" t="s">
        <v>527</v>
      </c>
      <c r="B82" s="161" t="s">
        <v>522</v>
      </c>
      <c r="C82" s="161" t="s">
        <v>528</v>
      </c>
      <c r="D82" s="67" t="s">
        <v>15</v>
      </c>
      <c r="E82" s="162" t="e">
        <f t="shared" si="0"/>
        <v>#REF!</v>
      </c>
    </row>
    <row r="83" spans="1:11" ht="18">
      <c r="A83" s="161" t="s">
        <v>222</v>
      </c>
      <c r="B83" s="161" t="s">
        <v>223</v>
      </c>
      <c r="C83" s="161">
        <v>7487510</v>
      </c>
      <c r="D83" s="67" t="s">
        <v>263</v>
      </c>
      <c r="E83" s="162" t="e">
        <f t="shared" si="0"/>
        <v>#REF!</v>
      </c>
    </row>
    <row r="84" spans="1:11" ht="18">
      <c r="A84" s="161" t="s">
        <v>529</v>
      </c>
      <c r="B84" s="161" t="s">
        <v>530</v>
      </c>
      <c r="C84" s="161" t="s">
        <v>226</v>
      </c>
      <c r="D84" s="67" t="s">
        <v>15</v>
      </c>
      <c r="E84" s="162" t="e">
        <f t="shared" si="0"/>
        <v>#REF!</v>
      </c>
    </row>
    <row r="85" spans="1:11" ht="18">
      <c r="A85" s="161" t="s">
        <v>531</v>
      </c>
      <c r="B85" s="161" t="s">
        <v>532</v>
      </c>
      <c r="C85" s="161">
        <v>8099827</v>
      </c>
      <c r="D85" s="67" t="s">
        <v>15</v>
      </c>
      <c r="E85" s="162" t="e">
        <f t="shared" si="0"/>
        <v>#REF!</v>
      </c>
    </row>
    <row r="86" spans="1:11" ht="18">
      <c r="A86" s="161" t="s">
        <v>533</v>
      </c>
      <c r="B86" s="161" t="s">
        <v>534</v>
      </c>
      <c r="C86" s="161">
        <v>7591240</v>
      </c>
      <c r="D86" s="67" t="s">
        <v>415</v>
      </c>
      <c r="E86" s="162" t="e">
        <f t="shared" si="0"/>
        <v>#REF!</v>
      </c>
    </row>
    <row r="87" spans="1:11" ht="18">
      <c r="A87" s="161" t="s">
        <v>535</v>
      </c>
      <c r="B87" s="161" t="s">
        <v>536</v>
      </c>
      <c r="C87" s="161" t="s">
        <v>537</v>
      </c>
      <c r="D87" s="67" t="s">
        <v>15</v>
      </c>
      <c r="E87" s="162" t="e">
        <f t="shared" si="0"/>
        <v>#REF!</v>
      </c>
    </row>
    <row r="88" spans="1:11" ht="18">
      <c r="A88" s="161" t="s">
        <v>538</v>
      </c>
      <c r="B88" s="161" t="s">
        <v>539</v>
      </c>
      <c r="C88" s="161">
        <v>7490967</v>
      </c>
      <c r="D88" s="67" t="s">
        <v>263</v>
      </c>
      <c r="E88" s="162" t="e">
        <f t="shared" si="0"/>
        <v>#REF!</v>
      </c>
    </row>
    <row r="89" spans="1:11" ht="18">
      <c r="A89" s="161" t="s">
        <v>202</v>
      </c>
      <c r="B89" s="161" t="s">
        <v>540</v>
      </c>
      <c r="C89" s="161">
        <v>8106560</v>
      </c>
      <c r="D89" s="67" t="s">
        <v>15</v>
      </c>
      <c r="E89" s="162" t="e">
        <f t="shared" si="0"/>
        <v>#REF!</v>
      </c>
    </row>
    <row r="90" spans="1:11" ht="18">
      <c r="A90" s="161" t="s">
        <v>238</v>
      </c>
      <c r="B90" s="161" t="s">
        <v>541</v>
      </c>
      <c r="C90" s="161">
        <v>8579566</v>
      </c>
      <c r="D90" s="67" t="s">
        <v>429</v>
      </c>
      <c r="E90" s="162" t="e">
        <f t="shared" si="0"/>
        <v>#REF!</v>
      </c>
      <c r="F90" s="163"/>
    </row>
    <row r="91" spans="1:11" ht="18">
      <c r="A91" s="161" t="s">
        <v>542</v>
      </c>
      <c r="B91" s="161" t="s">
        <v>543</v>
      </c>
      <c r="C91" s="161" t="s">
        <v>544</v>
      </c>
      <c r="D91" s="67" t="s">
        <v>15</v>
      </c>
      <c r="E91" s="162" t="e">
        <f t="shared" si="0"/>
        <v>#REF!</v>
      </c>
    </row>
    <row r="92" spans="1:11" ht="18">
      <c r="A92" s="161" t="s">
        <v>545</v>
      </c>
      <c r="B92" s="161" t="s">
        <v>202</v>
      </c>
      <c r="C92" s="161" t="s">
        <v>546</v>
      </c>
      <c r="D92" s="67" t="s">
        <v>15</v>
      </c>
      <c r="E92" s="162" t="e">
        <f t="shared" si="0"/>
        <v>#REF!</v>
      </c>
      <c r="F92" s="164"/>
      <c r="G92" s="164"/>
      <c r="H92" s="164"/>
      <c r="I92" s="164"/>
      <c r="J92" s="164"/>
      <c r="K92" s="164"/>
    </row>
    <row r="93" spans="1:11" ht="18">
      <c r="A93" s="161" t="s">
        <v>547</v>
      </c>
      <c r="B93" s="161" t="s">
        <v>548</v>
      </c>
      <c r="C93" s="161" t="s">
        <v>549</v>
      </c>
      <c r="D93" s="67" t="s">
        <v>15</v>
      </c>
      <c r="E93" s="162" t="e">
        <f t="shared" si="0"/>
        <v>#REF!</v>
      </c>
    </row>
    <row r="94" spans="1:11" ht="18">
      <c r="A94" s="161" t="s">
        <v>229</v>
      </c>
      <c r="B94" s="161" t="s">
        <v>230</v>
      </c>
      <c r="C94" s="161">
        <v>7367228</v>
      </c>
      <c r="D94" s="67" t="s">
        <v>15</v>
      </c>
      <c r="E94" s="162" t="e">
        <f t="shared" si="0"/>
        <v>#REF!</v>
      </c>
    </row>
    <row r="95" spans="1:11" ht="18">
      <c r="A95" s="161" t="s">
        <v>550</v>
      </c>
      <c r="B95" s="161" t="s">
        <v>551</v>
      </c>
      <c r="C95" s="161" t="s">
        <v>552</v>
      </c>
      <c r="D95" s="67" t="s">
        <v>15</v>
      </c>
      <c r="E95" s="162" t="e">
        <f t="shared" si="0"/>
        <v>#REF!</v>
      </c>
    </row>
    <row r="96" spans="1:11" ht="18">
      <c r="A96" s="161" t="s">
        <v>236</v>
      </c>
      <c r="B96" s="161" t="s">
        <v>237</v>
      </c>
      <c r="C96" s="161">
        <v>8196339</v>
      </c>
      <c r="D96" s="67" t="s">
        <v>15</v>
      </c>
      <c r="E96" s="162" t="e">
        <f t="shared" si="0"/>
        <v>#REF!</v>
      </c>
    </row>
    <row r="97" spans="1:11" ht="18">
      <c r="A97" s="161" t="s">
        <v>143</v>
      </c>
      <c r="B97" s="161" t="s">
        <v>237</v>
      </c>
      <c r="C97" s="161">
        <v>8196338</v>
      </c>
      <c r="D97" s="67" t="s">
        <v>15</v>
      </c>
      <c r="E97" s="162" t="e">
        <f t="shared" si="0"/>
        <v>#REF!</v>
      </c>
    </row>
    <row r="98" spans="1:11" ht="18">
      <c r="A98" s="161" t="s">
        <v>238</v>
      </c>
      <c r="B98" s="161" t="s">
        <v>239</v>
      </c>
      <c r="C98" s="161" t="s">
        <v>240</v>
      </c>
      <c r="D98" s="67" t="s">
        <v>23</v>
      </c>
      <c r="E98" s="162" t="e">
        <f t="shared" si="0"/>
        <v>#REF!</v>
      </c>
      <c r="F98" s="163"/>
    </row>
    <row r="99" spans="1:11" ht="18">
      <c r="A99" s="161" t="s">
        <v>241</v>
      </c>
      <c r="B99" s="161" t="s">
        <v>242</v>
      </c>
      <c r="C99" s="161">
        <v>8386696</v>
      </c>
      <c r="D99" s="67" t="s">
        <v>15</v>
      </c>
      <c r="E99" s="162" t="e">
        <f t="shared" si="0"/>
        <v>#REF!</v>
      </c>
    </row>
    <row r="100" spans="1:11" ht="18">
      <c r="A100" s="161" t="s">
        <v>277</v>
      </c>
      <c r="B100" s="161" t="s">
        <v>553</v>
      </c>
      <c r="C100" s="161">
        <v>8642689</v>
      </c>
      <c r="D100" s="67" t="s">
        <v>15</v>
      </c>
      <c r="E100" s="162" t="e">
        <f t="shared" si="0"/>
        <v>#REF!</v>
      </c>
    </row>
    <row r="101" spans="1:11" ht="18">
      <c r="A101" s="161" t="s">
        <v>243</v>
      </c>
      <c r="B101" s="161" t="s">
        <v>244</v>
      </c>
      <c r="C101" s="161" t="s">
        <v>245</v>
      </c>
      <c r="D101" s="67" t="s">
        <v>23</v>
      </c>
      <c r="E101" s="162" t="e">
        <f t="shared" si="0"/>
        <v>#REF!</v>
      </c>
      <c r="F101" s="163"/>
    </row>
    <row r="102" spans="1:11" ht="18">
      <c r="A102" s="161" t="s">
        <v>554</v>
      </c>
      <c r="B102" s="161" t="s">
        <v>555</v>
      </c>
      <c r="C102" s="161" t="s">
        <v>556</v>
      </c>
      <c r="D102" s="67" t="s">
        <v>15</v>
      </c>
      <c r="E102" s="162" t="e">
        <f t="shared" si="0"/>
        <v>#REF!</v>
      </c>
    </row>
    <row r="103" spans="1:11" ht="18">
      <c r="A103" s="161" t="s">
        <v>57</v>
      </c>
      <c r="B103" s="161" t="s">
        <v>246</v>
      </c>
      <c r="C103" s="161">
        <v>8603638</v>
      </c>
      <c r="D103" s="67" t="s">
        <v>15</v>
      </c>
      <c r="E103" s="162" t="e">
        <f t="shared" si="0"/>
        <v>#REF!</v>
      </c>
    </row>
    <row r="104" spans="1:11" ht="18">
      <c r="A104" s="161" t="s">
        <v>68</v>
      </c>
      <c r="B104" s="161" t="s">
        <v>557</v>
      </c>
      <c r="C104" s="161">
        <v>8252233</v>
      </c>
      <c r="D104" s="67" t="s">
        <v>15</v>
      </c>
      <c r="E104" s="162" t="e">
        <f t="shared" si="0"/>
        <v>#REF!</v>
      </c>
    </row>
    <row r="105" spans="1:11" ht="18">
      <c r="A105" s="161" t="s">
        <v>558</v>
      </c>
      <c r="B105" s="161" t="s">
        <v>559</v>
      </c>
      <c r="C105" s="161" t="s">
        <v>560</v>
      </c>
      <c r="D105" s="67" t="s">
        <v>23</v>
      </c>
      <c r="E105" s="162" t="e">
        <f t="shared" si="0"/>
        <v>#REF!</v>
      </c>
      <c r="F105" s="163"/>
    </row>
    <row r="106" spans="1:11" ht="18">
      <c r="A106" s="161" t="s">
        <v>561</v>
      </c>
      <c r="B106" s="161" t="s">
        <v>559</v>
      </c>
      <c r="C106" s="161" t="s">
        <v>562</v>
      </c>
      <c r="D106" s="67" t="s">
        <v>15</v>
      </c>
      <c r="E106" s="162" t="e">
        <f t="shared" si="0"/>
        <v>#REF!</v>
      </c>
      <c r="F106" s="163"/>
    </row>
    <row r="107" spans="1:11" ht="18">
      <c r="A107" s="161" t="s">
        <v>76</v>
      </c>
      <c r="B107" s="161" t="s">
        <v>563</v>
      </c>
      <c r="C107" s="161" t="s">
        <v>564</v>
      </c>
      <c r="D107" s="67" t="s">
        <v>565</v>
      </c>
      <c r="E107" s="162" t="e">
        <f t="shared" si="0"/>
        <v>#REF!</v>
      </c>
    </row>
    <row r="108" spans="1:11" ht="18">
      <c r="A108" s="161" t="s">
        <v>76</v>
      </c>
      <c r="B108" s="161" t="s">
        <v>566</v>
      </c>
      <c r="C108" s="161">
        <v>8671439</v>
      </c>
      <c r="D108" s="67" t="s">
        <v>15</v>
      </c>
      <c r="E108" s="162" t="e">
        <f t="shared" si="0"/>
        <v>#REF!</v>
      </c>
    </row>
    <row r="109" spans="1:11" ht="18">
      <c r="A109" s="161" t="s">
        <v>567</v>
      </c>
      <c r="B109" s="161" t="s">
        <v>568</v>
      </c>
      <c r="C109" s="161">
        <v>7847431</v>
      </c>
      <c r="D109" s="67" t="s">
        <v>263</v>
      </c>
      <c r="E109" s="162" t="e">
        <f t="shared" si="0"/>
        <v>#REF!</v>
      </c>
    </row>
    <row r="110" spans="1:11" ht="18">
      <c r="A110" s="161" t="s">
        <v>569</v>
      </c>
      <c r="B110" s="161" t="s">
        <v>570</v>
      </c>
      <c r="C110" s="161">
        <v>8675587</v>
      </c>
      <c r="D110" s="67" t="s">
        <v>15</v>
      </c>
      <c r="E110" s="162" t="e">
        <f t="shared" si="0"/>
        <v>#REF!</v>
      </c>
    </row>
    <row r="111" spans="1:11" ht="18">
      <c r="A111" s="161" t="s">
        <v>571</v>
      </c>
      <c r="B111" s="161" t="s">
        <v>572</v>
      </c>
      <c r="C111" s="161" t="s">
        <v>573</v>
      </c>
      <c r="D111" s="67" t="s">
        <v>15</v>
      </c>
      <c r="E111" s="162" t="e">
        <f t="shared" si="0"/>
        <v>#REF!</v>
      </c>
      <c r="F111" s="164"/>
      <c r="G111" s="164"/>
      <c r="H111" s="164"/>
      <c r="I111" s="164"/>
      <c r="J111" s="164"/>
      <c r="K111" s="164"/>
    </row>
    <row r="112" spans="1:11" ht="18">
      <c r="A112" s="161" t="s">
        <v>68</v>
      </c>
      <c r="B112" s="161" t="s">
        <v>203</v>
      </c>
      <c r="C112" s="161" t="s">
        <v>574</v>
      </c>
      <c r="D112" s="67" t="s">
        <v>15</v>
      </c>
      <c r="E112" s="162" t="e">
        <f t="shared" si="0"/>
        <v>#REF!</v>
      </c>
    </row>
    <row r="113" spans="1:11" ht="18">
      <c r="A113" s="161" t="s">
        <v>258</v>
      </c>
      <c r="B113" s="161" t="s">
        <v>259</v>
      </c>
      <c r="C113" s="161" t="s">
        <v>260</v>
      </c>
      <c r="D113" s="67" t="s">
        <v>23</v>
      </c>
      <c r="E113" s="162" t="e">
        <f t="shared" si="0"/>
        <v>#REF!</v>
      </c>
      <c r="F113" s="163"/>
    </row>
    <row r="114" spans="1:11" ht="18">
      <c r="A114" s="161" t="s">
        <v>575</v>
      </c>
      <c r="B114" s="161" t="s">
        <v>576</v>
      </c>
      <c r="C114" s="161">
        <v>8611247</v>
      </c>
      <c r="D114" s="67" t="s">
        <v>263</v>
      </c>
      <c r="E114" s="162" t="e">
        <f t="shared" si="0"/>
        <v>#REF!</v>
      </c>
    </row>
    <row r="115" spans="1:11" ht="18">
      <c r="A115" s="161" t="s">
        <v>261</v>
      </c>
      <c r="B115" s="161" t="s">
        <v>262</v>
      </c>
      <c r="C115" s="161">
        <v>7929940</v>
      </c>
      <c r="D115" s="67" t="s">
        <v>263</v>
      </c>
      <c r="E115" s="162" t="e">
        <f t="shared" si="0"/>
        <v>#REF!</v>
      </c>
    </row>
    <row r="116" spans="1:11" ht="18">
      <c r="A116" s="161" t="s">
        <v>130</v>
      </c>
      <c r="B116" s="161" t="s">
        <v>577</v>
      </c>
      <c r="C116" s="161" t="s">
        <v>578</v>
      </c>
      <c r="D116" s="67" t="s">
        <v>23</v>
      </c>
      <c r="E116" s="162" t="e">
        <f t="shared" si="0"/>
        <v>#REF!</v>
      </c>
      <c r="F116" s="163"/>
    </row>
    <row r="117" spans="1:11" ht="18">
      <c r="A117" s="161" t="s">
        <v>266</v>
      </c>
      <c r="B117" s="161" t="s">
        <v>265</v>
      </c>
      <c r="C117" s="161">
        <v>8215412</v>
      </c>
      <c r="D117" s="67" t="s">
        <v>15</v>
      </c>
      <c r="E117" s="162" t="e">
        <f t="shared" si="0"/>
        <v>#REF!</v>
      </c>
    </row>
    <row r="118" spans="1:11" ht="18">
      <c r="A118" s="161" t="s">
        <v>264</v>
      </c>
      <c r="B118" s="161" t="s">
        <v>265</v>
      </c>
      <c r="C118" s="161">
        <v>8270291</v>
      </c>
      <c r="D118" s="67" t="s">
        <v>15</v>
      </c>
      <c r="E118" s="162" t="e">
        <f t="shared" si="0"/>
        <v>#REF!</v>
      </c>
    </row>
    <row r="119" spans="1:11" ht="18">
      <c r="A119" s="161" t="s">
        <v>99</v>
      </c>
      <c r="B119" s="161" t="s">
        <v>579</v>
      </c>
      <c r="C119" s="161">
        <v>7795171</v>
      </c>
      <c r="D119" s="67" t="s">
        <v>15</v>
      </c>
      <c r="E119" s="162" t="e">
        <f t="shared" si="0"/>
        <v>#REF!</v>
      </c>
    </row>
    <row r="120" spans="1:11" ht="18">
      <c r="A120" s="161" t="s">
        <v>162</v>
      </c>
      <c r="B120" s="161" t="s">
        <v>580</v>
      </c>
      <c r="C120" s="161">
        <v>7862150</v>
      </c>
      <c r="D120" s="67" t="s">
        <v>15</v>
      </c>
      <c r="E120" s="162" t="e">
        <f t="shared" si="0"/>
        <v>#REF!</v>
      </c>
      <c r="F120" s="164"/>
      <c r="G120" s="164"/>
      <c r="H120" s="164"/>
      <c r="I120" s="164"/>
      <c r="J120" s="164"/>
      <c r="K120" s="164"/>
    </row>
    <row r="121" spans="1:11" ht="18">
      <c r="A121" s="161" t="s">
        <v>112</v>
      </c>
      <c r="B121" s="161" t="s">
        <v>581</v>
      </c>
      <c r="C121" s="161">
        <v>8241403</v>
      </c>
      <c r="D121" s="67" t="s">
        <v>582</v>
      </c>
      <c r="E121" s="162" t="e">
        <f t="shared" si="0"/>
        <v>#REF!</v>
      </c>
    </row>
    <row r="122" spans="1:11" ht="18">
      <c r="A122" s="161" t="s">
        <v>174</v>
      </c>
      <c r="B122" s="161" t="s">
        <v>175</v>
      </c>
      <c r="C122" s="161" t="s">
        <v>176</v>
      </c>
      <c r="D122" s="67" t="s">
        <v>15</v>
      </c>
      <c r="E122" s="162" t="e">
        <f t="shared" si="0"/>
        <v>#REF!</v>
      </c>
    </row>
    <row r="123" spans="1:11" ht="18">
      <c r="A123" s="161" t="s">
        <v>282</v>
      </c>
      <c r="B123" s="161" t="s">
        <v>283</v>
      </c>
      <c r="C123" s="161">
        <v>8166684</v>
      </c>
      <c r="D123" s="67" t="s">
        <v>15</v>
      </c>
      <c r="E123" s="162" t="e">
        <f t="shared" si="0"/>
        <v>#REF!</v>
      </c>
    </row>
    <row r="124" spans="1:11" ht="18">
      <c r="A124" s="161" t="s">
        <v>198</v>
      </c>
      <c r="B124" s="161" t="s">
        <v>583</v>
      </c>
      <c r="C124" s="161">
        <v>7936321</v>
      </c>
      <c r="D124" s="67" t="s">
        <v>429</v>
      </c>
      <c r="E124" s="162" t="e">
        <f t="shared" si="0"/>
        <v>#REF!</v>
      </c>
      <c r="F124" s="164"/>
      <c r="G124" s="164"/>
      <c r="H124" s="164"/>
      <c r="I124" s="164"/>
      <c r="J124" s="164"/>
      <c r="K124" s="164"/>
    </row>
    <row r="125" spans="1:11" ht="18">
      <c r="A125" s="161" t="s">
        <v>584</v>
      </c>
      <c r="B125" s="161" t="s">
        <v>289</v>
      </c>
      <c r="C125" s="161" t="s">
        <v>585</v>
      </c>
      <c r="D125" s="67" t="s">
        <v>15</v>
      </c>
      <c r="E125" s="162" t="e">
        <f t="shared" si="0"/>
        <v>#REF!</v>
      </c>
      <c r="F125" s="164"/>
      <c r="G125" s="164"/>
      <c r="H125" s="164"/>
      <c r="I125" s="164"/>
      <c r="J125" s="164"/>
      <c r="K125" s="164"/>
    </row>
    <row r="126" spans="1:11" ht="18">
      <c r="A126" s="161" t="s">
        <v>186</v>
      </c>
      <c r="B126" s="161" t="s">
        <v>586</v>
      </c>
      <c r="C126" s="161">
        <v>8636956</v>
      </c>
      <c r="D126" s="67" t="s">
        <v>15</v>
      </c>
      <c r="E126" s="162" t="e">
        <f t="shared" si="0"/>
        <v>#REF!</v>
      </c>
    </row>
    <row r="127" spans="1:11" ht="18">
      <c r="A127" s="161" t="s">
        <v>180</v>
      </c>
      <c r="B127" s="161" t="s">
        <v>587</v>
      </c>
      <c r="C127" s="161">
        <v>7650310</v>
      </c>
      <c r="D127" s="67" t="s">
        <v>15</v>
      </c>
      <c r="E127" s="162" t="e">
        <f t="shared" si="0"/>
        <v>#REF!</v>
      </c>
    </row>
    <row r="128" spans="1:11" ht="18">
      <c r="A128" s="161" t="s">
        <v>202</v>
      </c>
      <c r="B128" s="161" t="s">
        <v>588</v>
      </c>
      <c r="C128" s="161" t="s">
        <v>589</v>
      </c>
      <c r="D128" s="67" t="s">
        <v>15</v>
      </c>
      <c r="E128" s="162" t="e">
        <f t="shared" si="0"/>
        <v>#REF!</v>
      </c>
    </row>
    <row r="129" spans="1:11" ht="18">
      <c r="A129" s="161" t="s">
        <v>590</v>
      </c>
      <c r="B129" s="161" t="s">
        <v>294</v>
      </c>
      <c r="C129" s="161">
        <v>7884673</v>
      </c>
      <c r="D129" s="67" t="s">
        <v>415</v>
      </c>
      <c r="E129" s="162" t="e">
        <f t="shared" si="0"/>
        <v>#REF!</v>
      </c>
    </row>
    <row r="130" spans="1:11" ht="18">
      <c r="A130" s="161" t="s">
        <v>591</v>
      </c>
      <c r="B130" s="161" t="s">
        <v>592</v>
      </c>
      <c r="C130" s="161">
        <v>8574777</v>
      </c>
      <c r="D130" s="67" t="s">
        <v>15</v>
      </c>
      <c r="E130" s="162" t="e">
        <f t="shared" si="0"/>
        <v>#REF!</v>
      </c>
      <c r="F130" s="164"/>
      <c r="G130" s="164"/>
      <c r="H130" s="164"/>
      <c r="I130" s="164"/>
      <c r="J130" s="164"/>
      <c r="K130" s="164"/>
    </row>
    <row r="131" spans="1:11" ht="18">
      <c r="A131" s="161" t="s">
        <v>554</v>
      </c>
      <c r="B131" s="161" t="s">
        <v>593</v>
      </c>
      <c r="C131" s="161" t="s">
        <v>594</v>
      </c>
      <c r="D131" s="67" t="s">
        <v>19</v>
      </c>
      <c r="E131" s="162" t="e">
        <f t="shared" si="0"/>
        <v>#REF!</v>
      </c>
    </row>
    <row r="132" spans="1:11" ht="18">
      <c r="A132" s="161" t="s">
        <v>295</v>
      </c>
      <c r="B132" s="161" t="s">
        <v>296</v>
      </c>
      <c r="C132" s="161">
        <v>7852161</v>
      </c>
      <c r="D132" s="67" t="s">
        <v>15</v>
      </c>
      <c r="E132" s="162" t="e">
        <f t="shared" si="0"/>
        <v>#REF!</v>
      </c>
    </row>
    <row r="133" spans="1:11" ht="18">
      <c r="A133" s="161" t="s">
        <v>595</v>
      </c>
      <c r="B133" s="161" t="s">
        <v>596</v>
      </c>
      <c r="C133" s="161">
        <v>8520660</v>
      </c>
      <c r="D133" s="67" t="s">
        <v>263</v>
      </c>
      <c r="E133" s="162" t="e">
        <f t="shared" si="0"/>
        <v>#REF!</v>
      </c>
    </row>
    <row r="134" spans="1:11" ht="18">
      <c r="A134" s="161" t="s">
        <v>597</v>
      </c>
      <c r="B134" s="161" t="s">
        <v>598</v>
      </c>
      <c r="C134" s="161">
        <v>8428186</v>
      </c>
      <c r="D134" s="67" t="s">
        <v>15</v>
      </c>
      <c r="E134" s="162" t="e">
        <f t="shared" si="0"/>
        <v>#REF!</v>
      </c>
    </row>
    <row r="135" spans="1:11" ht="18">
      <c r="A135" s="161" t="s">
        <v>299</v>
      </c>
      <c r="B135" s="161" t="s">
        <v>298</v>
      </c>
      <c r="C135" s="161">
        <v>7858899</v>
      </c>
      <c r="D135" s="67" t="s">
        <v>15</v>
      </c>
      <c r="E135" s="162" t="e">
        <f t="shared" si="0"/>
        <v>#REF!</v>
      </c>
    </row>
    <row r="136" spans="1:11" ht="18">
      <c r="A136" s="161" t="s">
        <v>297</v>
      </c>
      <c r="B136" s="161" t="s">
        <v>298</v>
      </c>
      <c r="C136" s="161">
        <v>7426751</v>
      </c>
      <c r="D136" s="67" t="s">
        <v>15</v>
      </c>
      <c r="E136" s="162" t="e">
        <f t="shared" si="0"/>
        <v>#REF!</v>
      </c>
    </row>
    <row r="137" spans="1:11" ht="18">
      <c r="A137" s="161" t="s">
        <v>599</v>
      </c>
      <c r="B137" s="161" t="s">
        <v>600</v>
      </c>
      <c r="C137" s="161">
        <v>8650584</v>
      </c>
      <c r="D137" s="67" t="s">
        <v>15</v>
      </c>
      <c r="E137" s="162" t="e">
        <f t="shared" si="0"/>
        <v>#REF!</v>
      </c>
    </row>
    <row r="138" spans="1:11" ht="18">
      <c r="A138" s="161" t="s">
        <v>307</v>
      </c>
      <c r="B138" s="161" t="s">
        <v>308</v>
      </c>
      <c r="C138" s="161">
        <v>7887922</v>
      </c>
      <c r="D138" s="67" t="s">
        <v>15</v>
      </c>
      <c r="E138" s="162" t="e">
        <f t="shared" si="0"/>
        <v>#REF!</v>
      </c>
    </row>
    <row r="139" spans="1:11" ht="18">
      <c r="A139" s="161" t="s">
        <v>310</v>
      </c>
      <c r="B139" s="161" t="s">
        <v>311</v>
      </c>
      <c r="C139" s="161">
        <v>7998807</v>
      </c>
      <c r="D139" s="67" t="s">
        <v>15</v>
      </c>
      <c r="E139" s="162" t="e">
        <f t="shared" si="0"/>
        <v>#REF!</v>
      </c>
    </row>
    <row r="140" spans="1:11" ht="18">
      <c r="A140" s="161" t="s">
        <v>312</v>
      </c>
      <c r="B140" s="161" t="s">
        <v>313</v>
      </c>
      <c r="C140" s="161" t="s">
        <v>314</v>
      </c>
      <c r="D140" s="67" t="s">
        <v>23</v>
      </c>
      <c r="E140" s="162" t="e">
        <f t="shared" si="0"/>
        <v>#REF!</v>
      </c>
      <c r="F140" s="163"/>
    </row>
    <row r="141" spans="1:11" ht="18">
      <c r="A141" s="161" t="s">
        <v>601</v>
      </c>
      <c r="B141" s="161" t="s">
        <v>602</v>
      </c>
      <c r="C141" s="161">
        <v>7917596</v>
      </c>
      <c r="D141" s="67" t="s">
        <v>15</v>
      </c>
      <c r="E141" s="162" t="e">
        <f t="shared" si="0"/>
        <v>#REF!</v>
      </c>
    </row>
    <row r="142" spans="1:11" ht="18">
      <c r="A142" s="161" t="s">
        <v>140</v>
      </c>
      <c r="B142" s="161" t="s">
        <v>286</v>
      </c>
      <c r="C142" s="161" t="s">
        <v>603</v>
      </c>
      <c r="D142" s="67" t="s">
        <v>23</v>
      </c>
      <c r="E142" s="162" t="e">
        <f t="shared" si="0"/>
        <v>#REF!</v>
      </c>
    </row>
    <row r="143" spans="1:11" ht="18">
      <c r="A143" s="161" t="s">
        <v>604</v>
      </c>
      <c r="B143" s="161" t="s">
        <v>605</v>
      </c>
      <c r="C143" s="161">
        <v>8690703</v>
      </c>
      <c r="D143" s="67" t="s">
        <v>15</v>
      </c>
      <c r="E143" s="162" t="e">
        <f t="shared" si="0"/>
        <v>#REF!</v>
      </c>
    </row>
    <row r="144" spans="1:11" ht="18">
      <c r="A144" s="161" t="s">
        <v>316</v>
      </c>
      <c r="B144" s="161" t="s">
        <v>317</v>
      </c>
      <c r="C144" s="161">
        <v>7830916</v>
      </c>
      <c r="D144" s="67" t="s">
        <v>15</v>
      </c>
      <c r="E144" s="162" t="e">
        <f t="shared" si="0"/>
        <v>#REF!</v>
      </c>
    </row>
    <row r="145" spans="1:11" ht="18">
      <c r="A145" s="161" t="s">
        <v>332</v>
      </c>
      <c r="B145" s="161" t="s">
        <v>606</v>
      </c>
      <c r="C145" s="161">
        <v>8428700</v>
      </c>
      <c r="D145" s="67" t="s">
        <v>15</v>
      </c>
      <c r="E145" s="162" t="e">
        <f t="shared" si="0"/>
        <v>#REF!</v>
      </c>
    </row>
    <row r="146" spans="1:11" ht="18">
      <c r="A146" s="161" t="s">
        <v>607</v>
      </c>
      <c r="B146" s="161" t="s">
        <v>608</v>
      </c>
      <c r="C146" s="161">
        <v>8443831</v>
      </c>
      <c r="D146" s="67" t="s">
        <v>429</v>
      </c>
      <c r="E146" s="162" t="e">
        <f t="shared" si="0"/>
        <v>#REF!</v>
      </c>
      <c r="F146" s="163"/>
    </row>
    <row r="147" spans="1:11" ht="18">
      <c r="A147" s="161" t="s">
        <v>609</v>
      </c>
      <c r="B147" s="161" t="s">
        <v>610</v>
      </c>
      <c r="C147" s="161">
        <v>7144155</v>
      </c>
      <c r="D147" s="67" t="s">
        <v>263</v>
      </c>
      <c r="E147" s="162" t="e">
        <f t="shared" si="0"/>
        <v>#REF!</v>
      </c>
    </row>
    <row r="148" spans="1:11" ht="18">
      <c r="A148" s="161" t="s">
        <v>611</v>
      </c>
      <c r="B148" s="161" t="s">
        <v>612</v>
      </c>
      <c r="C148" s="161">
        <v>8429327</v>
      </c>
      <c r="D148" s="67" t="s">
        <v>263</v>
      </c>
      <c r="E148" s="162" t="e">
        <f t="shared" si="0"/>
        <v>#REF!</v>
      </c>
      <c r="F148" s="163"/>
    </row>
    <row r="149" spans="1:11" ht="18">
      <c r="A149" s="161" t="s">
        <v>613</v>
      </c>
      <c r="B149" s="161" t="s">
        <v>614</v>
      </c>
      <c r="C149" s="161" t="s">
        <v>615</v>
      </c>
      <c r="D149" s="67" t="s">
        <v>15</v>
      </c>
      <c r="E149" s="162" t="e">
        <f t="shared" si="0"/>
        <v>#REF!</v>
      </c>
      <c r="F149" s="164"/>
      <c r="G149" s="164"/>
      <c r="H149" s="164"/>
      <c r="I149" s="164"/>
      <c r="J149" s="164"/>
      <c r="K149" s="164"/>
    </row>
    <row r="150" spans="1:11" ht="18">
      <c r="A150" s="161" t="s">
        <v>616</v>
      </c>
      <c r="B150" s="161" t="s">
        <v>617</v>
      </c>
      <c r="C150" s="161" t="s">
        <v>618</v>
      </c>
      <c r="D150" s="67" t="s">
        <v>15</v>
      </c>
      <c r="E150" s="162" t="e">
        <f t="shared" si="0"/>
        <v>#REF!</v>
      </c>
    </row>
    <row r="151" spans="1:11" ht="18">
      <c r="A151" s="161" t="s">
        <v>327</v>
      </c>
      <c r="B151" s="161" t="s">
        <v>328</v>
      </c>
      <c r="C151" s="161">
        <v>8437357</v>
      </c>
      <c r="D151" s="67" t="s">
        <v>15</v>
      </c>
      <c r="E151" s="162" t="e">
        <f t="shared" si="0"/>
        <v>#REF!</v>
      </c>
    </row>
    <row r="152" spans="1:11" ht="18">
      <c r="A152" s="161" t="s">
        <v>177</v>
      </c>
      <c r="B152" s="161" t="s">
        <v>619</v>
      </c>
      <c r="C152" s="161" t="s">
        <v>620</v>
      </c>
      <c r="D152" s="67" t="s">
        <v>15</v>
      </c>
      <c r="E152" s="162" t="e">
        <f t="shared" si="0"/>
        <v>#REF!</v>
      </c>
    </row>
    <row r="153" spans="1:11" ht="18">
      <c r="A153" s="161" t="s">
        <v>621</v>
      </c>
      <c r="B153" s="161" t="s">
        <v>622</v>
      </c>
      <c r="C153" s="161">
        <v>7820879</v>
      </c>
      <c r="D153" s="67" t="s">
        <v>15</v>
      </c>
      <c r="E153" s="162" t="e">
        <f t="shared" si="0"/>
        <v>#REF!</v>
      </c>
    </row>
    <row r="154" spans="1:11" ht="18">
      <c r="A154" s="161" t="s">
        <v>623</v>
      </c>
      <c r="B154" s="161" t="s">
        <v>622</v>
      </c>
      <c r="C154" s="161">
        <v>7789490</v>
      </c>
      <c r="D154" s="67" t="s">
        <v>15</v>
      </c>
      <c r="E154" s="162" t="e">
        <f t="shared" si="0"/>
        <v>#REF!</v>
      </c>
    </row>
    <row r="155" spans="1:11" ht="18">
      <c r="A155" s="161" t="s">
        <v>329</v>
      </c>
      <c r="B155" s="161" t="s">
        <v>330</v>
      </c>
      <c r="C155" s="161" t="s">
        <v>331</v>
      </c>
      <c r="D155" s="67" t="s">
        <v>23</v>
      </c>
      <c r="E155" s="162" t="e">
        <f t="shared" si="0"/>
        <v>#REF!</v>
      </c>
      <c r="F155" s="163"/>
    </row>
    <row r="156" spans="1:11" ht="18">
      <c r="A156" s="161" t="s">
        <v>146</v>
      </c>
      <c r="B156" s="161" t="s">
        <v>332</v>
      </c>
      <c r="C156" s="161">
        <v>7656967</v>
      </c>
      <c r="D156" s="67" t="s">
        <v>263</v>
      </c>
      <c r="E156" s="162" t="e">
        <f t="shared" si="0"/>
        <v>#REF!</v>
      </c>
    </row>
    <row r="157" spans="1:11" ht="18">
      <c r="A157" s="161" t="s">
        <v>624</v>
      </c>
      <c r="B157" s="161" t="s">
        <v>625</v>
      </c>
      <c r="C157" s="161">
        <v>8565060</v>
      </c>
      <c r="D157" s="67" t="s">
        <v>418</v>
      </c>
      <c r="E157" s="162" t="e">
        <f t="shared" si="0"/>
        <v>#REF!</v>
      </c>
      <c r="F157" s="163"/>
    </row>
    <row r="158" spans="1:11" ht="18">
      <c r="A158" s="161" t="s">
        <v>626</v>
      </c>
      <c r="B158" s="161" t="s">
        <v>627</v>
      </c>
      <c r="C158" s="161" t="s">
        <v>628</v>
      </c>
      <c r="D158" s="67" t="s">
        <v>15</v>
      </c>
      <c r="E158" s="162" t="e">
        <f t="shared" si="0"/>
        <v>#REF!</v>
      </c>
    </row>
    <row r="159" spans="1:11" ht="18">
      <c r="A159" s="161" t="s">
        <v>333</v>
      </c>
      <c r="B159" s="161" t="s">
        <v>334</v>
      </c>
      <c r="C159" s="161">
        <v>8210270</v>
      </c>
      <c r="D159" s="67" t="s">
        <v>15</v>
      </c>
      <c r="E159" s="162" t="e">
        <f t="shared" si="0"/>
        <v>#REF!</v>
      </c>
    </row>
    <row r="160" spans="1:11" ht="18">
      <c r="A160" s="161" t="s">
        <v>629</v>
      </c>
      <c r="B160" s="161" t="s">
        <v>630</v>
      </c>
      <c r="C160" s="161">
        <v>8346853</v>
      </c>
      <c r="D160" s="67" t="s">
        <v>263</v>
      </c>
      <c r="E160" s="162" t="e">
        <f t="shared" si="0"/>
        <v>#REF!</v>
      </c>
    </row>
    <row r="161" spans="1:11" ht="18">
      <c r="A161" s="161" t="s">
        <v>216</v>
      </c>
      <c r="B161" s="161" t="s">
        <v>335</v>
      </c>
      <c r="C161" s="161">
        <v>8095583</v>
      </c>
      <c r="D161" s="67" t="s">
        <v>15</v>
      </c>
      <c r="E161" s="162" t="e">
        <f t="shared" si="0"/>
        <v>#REF!</v>
      </c>
    </row>
    <row r="162" spans="1:11" ht="18">
      <c r="A162" s="161" t="s">
        <v>250</v>
      </c>
      <c r="B162" s="161" t="s">
        <v>338</v>
      </c>
      <c r="C162" s="161" t="s">
        <v>339</v>
      </c>
      <c r="D162" s="67" t="s">
        <v>23</v>
      </c>
      <c r="E162" s="162" t="e">
        <f t="shared" si="0"/>
        <v>#REF!</v>
      </c>
      <c r="F162" s="163"/>
    </row>
    <row r="163" spans="1:11" ht="18">
      <c r="A163" s="161" t="s">
        <v>631</v>
      </c>
      <c r="B163" s="161" t="s">
        <v>41</v>
      </c>
      <c r="C163" s="161">
        <v>8021987</v>
      </c>
      <c r="D163" s="67" t="s">
        <v>263</v>
      </c>
      <c r="E163" s="162" t="e">
        <f t="shared" si="0"/>
        <v>#REF!</v>
      </c>
    </row>
    <row r="164" spans="1:11" ht="18">
      <c r="A164" s="161" t="s">
        <v>632</v>
      </c>
      <c r="B164" s="161" t="s">
        <v>633</v>
      </c>
      <c r="C164" s="161">
        <v>8028291</v>
      </c>
      <c r="D164" s="67" t="s">
        <v>429</v>
      </c>
      <c r="E164" s="162" t="e">
        <f t="shared" si="0"/>
        <v>#REF!</v>
      </c>
      <c r="F164" s="164"/>
      <c r="G164" s="164"/>
      <c r="H164" s="164"/>
      <c r="I164" s="164"/>
      <c r="J164" s="164"/>
      <c r="K164" s="164"/>
    </row>
    <row r="165" spans="1:11" ht="18">
      <c r="A165" s="161" t="s">
        <v>634</v>
      </c>
      <c r="B165" s="161" t="s">
        <v>635</v>
      </c>
      <c r="C165" s="161">
        <v>8596212</v>
      </c>
      <c r="D165" s="67" t="s">
        <v>429</v>
      </c>
      <c r="E165" s="162" t="e">
        <f t="shared" si="0"/>
        <v>#REF!</v>
      </c>
      <c r="F165" s="164"/>
      <c r="G165" s="164"/>
      <c r="H165" s="164"/>
      <c r="I165" s="164"/>
      <c r="J165" s="164"/>
      <c r="K165" s="164"/>
    </row>
    <row r="166" spans="1:11" ht="18">
      <c r="A166" s="161" t="s">
        <v>636</v>
      </c>
      <c r="B166" s="161" t="s">
        <v>635</v>
      </c>
      <c r="C166" s="161">
        <v>8631158</v>
      </c>
      <c r="D166" s="67" t="s">
        <v>429</v>
      </c>
      <c r="E166" s="162" t="e">
        <f t="shared" si="0"/>
        <v>#REF!</v>
      </c>
      <c r="F166" s="164"/>
      <c r="G166" s="164"/>
      <c r="H166" s="164"/>
      <c r="I166" s="164"/>
      <c r="J166" s="164"/>
      <c r="K166" s="164"/>
    </row>
    <row r="167" spans="1:11" ht="18">
      <c r="A167" s="161" t="s">
        <v>637</v>
      </c>
      <c r="B167" s="161" t="s">
        <v>638</v>
      </c>
      <c r="C167" s="161">
        <v>7782993</v>
      </c>
      <c r="D167" s="67" t="s">
        <v>15</v>
      </c>
      <c r="E167" s="162" t="e">
        <f t="shared" si="0"/>
        <v>#REF!</v>
      </c>
    </row>
    <row r="168" spans="1:11" ht="18">
      <c r="A168" s="161" t="s">
        <v>639</v>
      </c>
      <c r="B168" s="161" t="s">
        <v>638</v>
      </c>
      <c r="C168" s="161">
        <v>7783008</v>
      </c>
      <c r="D168" s="67" t="s">
        <v>15</v>
      </c>
      <c r="E168" s="162" t="e">
        <f t="shared" si="0"/>
        <v>#REF!</v>
      </c>
    </row>
    <row r="169" spans="1:11" ht="18">
      <c r="A169" s="161" t="s">
        <v>146</v>
      </c>
      <c r="B169" s="161" t="s">
        <v>248</v>
      </c>
      <c r="C169" s="161">
        <v>8100415</v>
      </c>
      <c r="D169" s="67" t="s">
        <v>15</v>
      </c>
      <c r="E169" s="162" t="e">
        <f t="shared" si="0"/>
        <v>#REF!</v>
      </c>
    </row>
    <row r="170" spans="1:11" ht="18">
      <c r="A170" s="161" t="s">
        <v>340</v>
      </c>
      <c r="B170" s="161" t="s">
        <v>341</v>
      </c>
      <c r="C170" s="161">
        <v>7774204</v>
      </c>
      <c r="D170" s="67" t="s">
        <v>15</v>
      </c>
      <c r="E170" s="162" t="e">
        <f t="shared" si="0"/>
        <v>#REF!</v>
      </c>
    </row>
    <row r="171" spans="1:11" ht="18">
      <c r="A171" s="161" t="s">
        <v>143</v>
      </c>
      <c r="B171" s="161" t="s">
        <v>640</v>
      </c>
      <c r="C171" s="161">
        <v>8099936</v>
      </c>
      <c r="D171" s="67" t="s">
        <v>15</v>
      </c>
      <c r="E171" s="162" t="e">
        <f t="shared" si="0"/>
        <v>#REF!</v>
      </c>
    </row>
    <row r="172" spans="1:11" ht="18">
      <c r="A172" s="161" t="s">
        <v>327</v>
      </c>
      <c r="B172" s="161" t="s">
        <v>344</v>
      </c>
      <c r="C172" s="161">
        <v>8303305</v>
      </c>
      <c r="D172" s="67" t="s">
        <v>263</v>
      </c>
      <c r="E172" s="162" t="e">
        <f t="shared" si="0"/>
        <v>#REF!</v>
      </c>
    </row>
    <row r="173" spans="1:11" ht="18">
      <c r="A173" s="161" t="s">
        <v>410</v>
      </c>
      <c r="B173" s="161" t="s">
        <v>641</v>
      </c>
      <c r="C173" s="161">
        <v>8460344</v>
      </c>
      <c r="D173" s="67" t="s">
        <v>15</v>
      </c>
      <c r="E173" s="162" t="e">
        <f t="shared" si="0"/>
        <v>#REF!</v>
      </c>
      <c r="F173" s="164"/>
      <c r="G173" s="164"/>
      <c r="H173" s="164"/>
      <c r="I173" s="164"/>
      <c r="J173" s="164"/>
      <c r="K173" s="164"/>
    </row>
    <row r="174" spans="1:11" ht="18">
      <c r="A174" s="161" t="s">
        <v>642</v>
      </c>
      <c r="B174" s="161" t="s">
        <v>643</v>
      </c>
      <c r="C174" s="161" t="s">
        <v>644</v>
      </c>
      <c r="D174" s="67" t="s">
        <v>15</v>
      </c>
      <c r="E174" s="162" t="e">
        <f t="shared" si="0"/>
        <v>#REF!</v>
      </c>
    </row>
    <row r="175" spans="1:11" ht="18">
      <c r="A175" s="161" t="s">
        <v>645</v>
      </c>
      <c r="B175" s="161" t="s">
        <v>646</v>
      </c>
      <c r="C175" s="161">
        <v>7616508</v>
      </c>
      <c r="D175" s="67" t="s">
        <v>15</v>
      </c>
      <c r="E175" s="162" t="e">
        <f t="shared" si="0"/>
        <v>#REF!</v>
      </c>
    </row>
    <row r="176" spans="1:11" ht="18">
      <c r="A176" s="161" t="s">
        <v>45</v>
      </c>
      <c r="B176" s="161" t="s">
        <v>647</v>
      </c>
      <c r="C176" s="161">
        <v>8583973</v>
      </c>
      <c r="D176" s="67" t="s">
        <v>418</v>
      </c>
      <c r="E176" s="162" t="e">
        <f t="shared" si="0"/>
        <v>#REF!</v>
      </c>
      <c r="F176" s="163"/>
    </row>
    <row r="177" spans="1:11" ht="18">
      <c r="A177" s="161" t="s">
        <v>648</v>
      </c>
      <c r="B177" s="161" t="s">
        <v>350</v>
      </c>
      <c r="C177" s="161" t="s">
        <v>649</v>
      </c>
      <c r="D177" s="67" t="s">
        <v>15</v>
      </c>
      <c r="E177" s="162" t="e">
        <f t="shared" si="0"/>
        <v>#REF!</v>
      </c>
    </row>
    <row r="178" spans="1:11" ht="18">
      <c r="A178" s="161" t="s">
        <v>650</v>
      </c>
      <c r="B178" s="161" t="s">
        <v>350</v>
      </c>
      <c r="C178" s="161">
        <v>8589166</v>
      </c>
      <c r="D178" s="67" t="s">
        <v>15</v>
      </c>
      <c r="E178" s="162" t="e">
        <f t="shared" si="0"/>
        <v>#REF!</v>
      </c>
    </row>
    <row r="179" spans="1:11" ht="18">
      <c r="A179" s="161" t="s">
        <v>349</v>
      </c>
      <c r="B179" s="161" t="s">
        <v>350</v>
      </c>
      <c r="C179" s="161">
        <v>7066193</v>
      </c>
      <c r="D179" s="67" t="s">
        <v>263</v>
      </c>
      <c r="E179" s="162" t="e">
        <f t="shared" si="0"/>
        <v>#REF!</v>
      </c>
    </row>
    <row r="180" spans="1:11" ht="18">
      <c r="A180" s="161" t="s">
        <v>231</v>
      </c>
      <c r="B180" s="161" t="s">
        <v>232</v>
      </c>
      <c r="C180" s="161" t="s">
        <v>233</v>
      </c>
      <c r="D180" s="67" t="s">
        <v>15</v>
      </c>
      <c r="E180" s="162" t="e">
        <f t="shared" si="0"/>
        <v>#REF!</v>
      </c>
      <c r="F180" s="164"/>
      <c r="G180" s="164"/>
      <c r="H180" s="164"/>
      <c r="I180" s="164"/>
      <c r="J180" s="164"/>
      <c r="K180" s="164"/>
    </row>
    <row r="181" spans="1:11" ht="18">
      <c r="A181" s="161" t="s">
        <v>651</v>
      </c>
      <c r="B181" s="161" t="s">
        <v>652</v>
      </c>
      <c r="C181" s="161">
        <v>8726651</v>
      </c>
      <c r="D181" s="67" t="s">
        <v>15</v>
      </c>
      <c r="E181" s="162" t="e">
        <f t="shared" si="0"/>
        <v>#REF!</v>
      </c>
    </row>
    <row r="182" spans="1:11" ht="18">
      <c r="A182" s="161" t="s">
        <v>653</v>
      </c>
      <c r="B182" s="161" t="s">
        <v>654</v>
      </c>
      <c r="C182" s="161" t="s">
        <v>655</v>
      </c>
      <c r="D182" s="67" t="s">
        <v>23</v>
      </c>
      <c r="E182" s="162" t="e">
        <f t="shared" si="0"/>
        <v>#REF!</v>
      </c>
      <c r="F182" s="163"/>
    </row>
    <row r="183" spans="1:11" ht="18">
      <c r="A183" s="161" t="s">
        <v>542</v>
      </c>
      <c r="B183" s="161" t="s">
        <v>656</v>
      </c>
      <c r="C183" s="161" t="s">
        <v>657</v>
      </c>
      <c r="D183" s="67" t="s">
        <v>15</v>
      </c>
      <c r="E183" s="162" t="e">
        <f t="shared" si="0"/>
        <v>#REF!</v>
      </c>
    </row>
    <row r="184" spans="1:11" ht="18">
      <c r="A184" s="161" t="s">
        <v>76</v>
      </c>
      <c r="B184" s="161" t="s">
        <v>353</v>
      </c>
      <c r="C184" s="161" t="s">
        <v>354</v>
      </c>
      <c r="D184" s="46" t="s">
        <v>15</v>
      </c>
      <c r="E184" s="162" t="e">
        <f t="shared" si="0"/>
        <v>#REF!</v>
      </c>
    </row>
    <row r="185" spans="1:11" ht="18">
      <c r="A185" s="161" t="s">
        <v>33</v>
      </c>
      <c r="B185" s="161" t="s">
        <v>355</v>
      </c>
      <c r="C185" s="161">
        <v>7967918</v>
      </c>
      <c r="D185" s="46" t="s">
        <v>15</v>
      </c>
      <c r="E185" s="162" t="e">
        <f t="shared" si="0"/>
        <v>#REF!</v>
      </c>
    </row>
    <row r="186" spans="1:11" ht="18">
      <c r="A186" s="161" t="s">
        <v>36</v>
      </c>
      <c r="B186" s="161" t="s">
        <v>32</v>
      </c>
      <c r="C186" s="161" t="s">
        <v>37</v>
      </c>
      <c r="D186" s="46" t="s">
        <v>15</v>
      </c>
      <c r="E186" s="162" t="e">
        <f t="shared" si="0"/>
        <v>#REF!</v>
      </c>
    </row>
    <row r="187" spans="1:11" ht="18">
      <c r="A187" s="161" t="s">
        <v>216</v>
      </c>
      <c r="B187" s="161" t="s">
        <v>658</v>
      </c>
      <c r="C187" s="161" t="s">
        <v>659</v>
      </c>
      <c r="D187" s="46" t="s">
        <v>15</v>
      </c>
      <c r="E187" s="162" t="e">
        <f t="shared" si="0"/>
        <v>#REF!</v>
      </c>
    </row>
    <row r="188" spans="1:11" ht="15.6">
      <c r="A188" s="41" t="s">
        <v>660</v>
      </c>
      <c r="B188" s="41" t="s">
        <v>661</v>
      </c>
      <c r="C188" s="41" t="s">
        <v>662</v>
      </c>
      <c r="D188" s="42" t="s">
        <v>15</v>
      </c>
      <c r="E188" s="162" t="e">
        <f t="shared" si="0"/>
        <v>#REF!</v>
      </c>
    </row>
    <row r="189" spans="1:11" ht="15.6">
      <c r="A189" s="23" t="s">
        <v>663</v>
      </c>
      <c r="B189" s="23" t="s">
        <v>664</v>
      </c>
      <c r="C189" s="23" t="s">
        <v>665</v>
      </c>
      <c r="D189" s="42" t="s">
        <v>15</v>
      </c>
      <c r="E189" s="162" t="e">
        <f t="shared" si="0"/>
        <v>#REF!</v>
      </c>
    </row>
    <row r="190" spans="1:11" ht="15.6">
      <c r="A190" s="41" t="s">
        <v>45</v>
      </c>
      <c r="B190" s="41" t="s">
        <v>666</v>
      </c>
      <c r="C190" s="41" t="s">
        <v>667</v>
      </c>
      <c r="D190" s="42" t="s">
        <v>15</v>
      </c>
      <c r="E190" s="162" t="e">
        <f t="shared" si="0"/>
        <v>#REF!</v>
      </c>
    </row>
    <row r="191" spans="1:11" ht="15.6">
      <c r="A191" s="23" t="s">
        <v>668</v>
      </c>
      <c r="B191" s="23" t="s">
        <v>669</v>
      </c>
      <c r="C191" s="23" t="s">
        <v>670</v>
      </c>
      <c r="D191" s="42" t="s">
        <v>15</v>
      </c>
      <c r="E191" s="162" t="e">
        <f t="shared" si="0"/>
        <v>#REF!</v>
      </c>
    </row>
    <row r="192" spans="1:11" ht="15.6">
      <c r="A192" s="41" t="s">
        <v>533</v>
      </c>
      <c r="B192" s="41" t="s">
        <v>671</v>
      </c>
      <c r="C192" s="41" t="s">
        <v>672</v>
      </c>
      <c r="D192" s="42" t="s">
        <v>15</v>
      </c>
      <c r="E192" s="162" t="e">
        <f t="shared" si="0"/>
        <v>#REF!</v>
      </c>
    </row>
    <row r="193" spans="1:5" ht="15.6">
      <c r="A193" s="41" t="s">
        <v>597</v>
      </c>
      <c r="B193" s="41" t="s">
        <v>673</v>
      </c>
      <c r="C193" s="41" t="s">
        <v>674</v>
      </c>
      <c r="D193" s="42" t="s">
        <v>15</v>
      </c>
      <c r="E193" s="162" t="e">
        <f t="shared" si="0"/>
        <v>#REF!</v>
      </c>
    </row>
    <row r="194" spans="1:5" ht="15.6">
      <c r="A194" s="23" t="s">
        <v>621</v>
      </c>
      <c r="B194" s="23" t="s">
        <v>622</v>
      </c>
      <c r="C194" s="41">
        <v>7820879</v>
      </c>
      <c r="D194" s="42" t="s">
        <v>15</v>
      </c>
      <c r="E194" s="162" t="e">
        <f t="shared" si="0"/>
        <v>#REF!</v>
      </c>
    </row>
    <row r="195" spans="1:5" ht="15.6">
      <c r="A195" s="41" t="s">
        <v>76</v>
      </c>
      <c r="B195" s="41" t="s">
        <v>563</v>
      </c>
      <c r="C195" s="41">
        <v>721235</v>
      </c>
      <c r="D195" s="42" t="s">
        <v>15</v>
      </c>
      <c r="E195" s="162" t="e">
        <f t="shared" si="0"/>
        <v>#REF!</v>
      </c>
    </row>
    <row r="196" spans="1:5" ht="18">
      <c r="A196" s="161" t="s">
        <v>124</v>
      </c>
      <c r="B196" s="161" t="s">
        <v>675</v>
      </c>
      <c r="C196" s="161" t="s">
        <v>676</v>
      </c>
      <c r="D196" s="46" t="s">
        <v>15</v>
      </c>
      <c r="E196" s="162" t="e">
        <f t="shared" si="0"/>
        <v>#REF!</v>
      </c>
    </row>
    <row r="197" spans="1:5" ht="15.6">
      <c r="A197" s="41" t="s">
        <v>677</v>
      </c>
      <c r="B197" s="41" t="s">
        <v>678</v>
      </c>
      <c r="C197" s="165" t="s">
        <v>62</v>
      </c>
      <c r="D197" s="42" t="s">
        <v>15</v>
      </c>
      <c r="E197" s="162" t="e">
        <f t="shared" si="0"/>
        <v>#REF!</v>
      </c>
    </row>
    <row r="198" spans="1:5" ht="15.6">
      <c r="A198" s="41" t="s">
        <v>679</v>
      </c>
      <c r="B198" s="41" t="s">
        <v>680</v>
      </c>
      <c r="C198" s="165" t="s">
        <v>681</v>
      </c>
      <c r="D198" s="42" t="s">
        <v>15</v>
      </c>
      <c r="E198" s="162" t="e">
        <f t="shared" si="0"/>
        <v>#REF!</v>
      </c>
    </row>
    <row r="199" spans="1:5" ht="15.6">
      <c r="A199" s="41" t="s">
        <v>236</v>
      </c>
      <c r="B199" s="41" t="s">
        <v>682</v>
      </c>
      <c r="C199" s="41" t="s">
        <v>683</v>
      </c>
      <c r="D199" s="42" t="s">
        <v>15</v>
      </c>
      <c r="E199" s="162" t="e">
        <f t="shared" si="0"/>
        <v>#REF!</v>
      </c>
    </row>
    <row r="200" spans="1:5" ht="15.6">
      <c r="A200" s="41" t="s">
        <v>684</v>
      </c>
      <c r="B200" s="41" t="s">
        <v>685</v>
      </c>
      <c r="C200" s="41" t="s">
        <v>686</v>
      </c>
      <c r="D200" s="42" t="s">
        <v>15</v>
      </c>
      <c r="E200" s="162" t="e">
        <f t="shared" si="0"/>
        <v>#REF!</v>
      </c>
    </row>
    <row r="201" spans="1:5" ht="15.6">
      <c r="A201" s="41" t="s">
        <v>202</v>
      </c>
      <c r="B201" s="41" t="s">
        <v>588</v>
      </c>
      <c r="C201" s="41">
        <v>8716063</v>
      </c>
      <c r="D201" s="42" t="s">
        <v>15</v>
      </c>
      <c r="E201" s="162" t="e">
        <f t="shared" si="0"/>
        <v>#REF!</v>
      </c>
    </row>
    <row r="202" spans="1:5" ht="15.6">
      <c r="A202" s="41" t="s">
        <v>16</v>
      </c>
      <c r="B202" s="41" t="s">
        <v>17</v>
      </c>
      <c r="C202" s="41" t="s">
        <v>18</v>
      </c>
      <c r="D202" s="42" t="s">
        <v>687</v>
      </c>
      <c r="E202" s="162" t="e">
        <f t="shared" si="0"/>
        <v>#REF!</v>
      </c>
    </row>
    <row r="203" spans="1:5" ht="15.6">
      <c r="A203" s="23" t="s">
        <v>688</v>
      </c>
      <c r="B203" s="23" t="s">
        <v>152</v>
      </c>
      <c r="C203" s="23" t="s">
        <v>689</v>
      </c>
      <c r="D203" s="42" t="s">
        <v>687</v>
      </c>
      <c r="E203" s="162" t="e">
        <f t="shared" si="0"/>
        <v>#REF!</v>
      </c>
    </row>
    <row r="204" spans="1:5" ht="15.6">
      <c r="A204" s="23" t="s">
        <v>679</v>
      </c>
      <c r="B204" s="23" t="s">
        <v>690</v>
      </c>
      <c r="C204" s="23" t="s">
        <v>691</v>
      </c>
      <c r="D204" s="42" t="s">
        <v>687</v>
      </c>
      <c r="E204" s="162" t="e">
        <f t="shared" si="0"/>
        <v>#REF!</v>
      </c>
    </row>
    <row r="205" spans="1:5" ht="15.6">
      <c r="A205" s="23" t="s">
        <v>186</v>
      </c>
      <c r="B205" s="23" t="s">
        <v>692</v>
      </c>
      <c r="C205" s="17" t="s">
        <v>693</v>
      </c>
      <c r="D205" s="42" t="s">
        <v>687</v>
      </c>
      <c r="E205" s="162" t="e">
        <f t="shared" si="0"/>
        <v>#REF!</v>
      </c>
    </row>
    <row r="206" spans="1:5" ht="15.6">
      <c r="A206" s="23" t="s">
        <v>694</v>
      </c>
      <c r="B206" s="23" t="s">
        <v>695</v>
      </c>
      <c r="C206" s="17" t="s">
        <v>696</v>
      </c>
      <c r="D206" s="42" t="s">
        <v>687</v>
      </c>
      <c r="E206" s="162" t="e">
        <f t="shared" si="0"/>
        <v>#REF!</v>
      </c>
    </row>
    <row r="207" spans="1:5" ht="15.6">
      <c r="A207" s="41" t="s">
        <v>697</v>
      </c>
      <c r="B207" s="41" t="s">
        <v>698</v>
      </c>
      <c r="C207" s="41">
        <v>8794717</v>
      </c>
      <c r="D207" s="42" t="s">
        <v>429</v>
      </c>
      <c r="E207" s="162" t="e">
        <f t="shared" si="0"/>
        <v>#REF!</v>
      </c>
    </row>
    <row r="208" spans="1:5" ht="15.6">
      <c r="A208" s="41" t="s">
        <v>699</v>
      </c>
      <c r="B208" s="41" t="s">
        <v>700</v>
      </c>
      <c r="C208" s="41">
        <v>8813779</v>
      </c>
      <c r="D208" s="42" t="s">
        <v>15</v>
      </c>
      <c r="E208" s="162" t="e">
        <f t="shared" si="0"/>
        <v>#REF!</v>
      </c>
    </row>
    <row r="209" spans="1:5" ht="15.6">
      <c r="A209" s="41" t="s">
        <v>701</v>
      </c>
      <c r="B209" s="41" t="s">
        <v>702</v>
      </c>
      <c r="C209" s="41">
        <v>8816859</v>
      </c>
      <c r="D209" s="42" t="s">
        <v>418</v>
      </c>
      <c r="E209" s="162" t="e">
        <f t="shared" si="0"/>
        <v>#REF!</v>
      </c>
    </row>
    <row r="210" spans="1:5" ht="15.6">
      <c r="A210" s="41" t="s">
        <v>48</v>
      </c>
      <c r="B210" s="41" t="s">
        <v>703</v>
      </c>
      <c r="C210" s="41" t="s">
        <v>704</v>
      </c>
      <c r="D210" s="42" t="s">
        <v>15</v>
      </c>
      <c r="E210" s="162" t="e">
        <f t="shared" si="0"/>
        <v>#REF!</v>
      </c>
    </row>
    <row r="211" spans="1:5" ht="15.6">
      <c r="A211" s="41" t="s">
        <v>597</v>
      </c>
      <c r="B211" s="41" t="s">
        <v>705</v>
      </c>
      <c r="C211" s="41" t="s">
        <v>706</v>
      </c>
      <c r="D211" s="42" t="s">
        <v>15</v>
      </c>
      <c r="E211" s="162" t="e">
        <f t="shared" si="0"/>
        <v>#REF!</v>
      </c>
    </row>
    <row r="212" spans="1:5" ht="15.6">
      <c r="A212" s="41" t="s">
        <v>100</v>
      </c>
      <c r="B212" s="41" t="s">
        <v>707</v>
      </c>
      <c r="C212" s="41" t="s">
        <v>708</v>
      </c>
      <c r="D212" s="42" t="s">
        <v>15</v>
      </c>
      <c r="E212" s="162" t="e">
        <f t="shared" si="0"/>
        <v>#REF!</v>
      </c>
    </row>
    <row r="213" spans="1:5" ht="15.6">
      <c r="A213" s="41" t="s">
        <v>709</v>
      </c>
      <c r="B213" s="41" t="s">
        <v>710</v>
      </c>
      <c r="C213" s="41" t="s">
        <v>711</v>
      </c>
      <c r="D213" s="42" t="s">
        <v>15</v>
      </c>
      <c r="E213" s="162" t="e">
        <f t="shared" si="0"/>
        <v>#REF!</v>
      </c>
    </row>
    <row r="214" spans="1:5" ht="15.6">
      <c r="A214" s="41" t="s">
        <v>712</v>
      </c>
      <c r="B214" s="41" t="s">
        <v>522</v>
      </c>
      <c r="C214" s="41">
        <v>8240274</v>
      </c>
      <c r="D214" s="42" t="s">
        <v>15</v>
      </c>
      <c r="E214" s="162" t="e">
        <f t="shared" si="0"/>
        <v>#REF!</v>
      </c>
    </row>
    <row r="215" spans="1:5" ht="15.6">
      <c r="A215" s="41" t="s">
        <v>713</v>
      </c>
      <c r="B215" s="41" t="s">
        <v>714</v>
      </c>
      <c r="C215" s="41">
        <v>8814484</v>
      </c>
      <c r="D215" s="42" t="s">
        <v>15</v>
      </c>
      <c r="E215" s="162" t="e">
        <f t="shared" si="0"/>
        <v>#REF!</v>
      </c>
    </row>
    <row r="216" spans="1:5" ht="15.6">
      <c r="A216" s="41" t="s">
        <v>715</v>
      </c>
      <c r="B216" s="41" t="s">
        <v>716</v>
      </c>
      <c r="C216" s="41">
        <v>8814941</v>
      </c>
      <c r="D216" s="42" t="s">
        <v>15</v>
      </c>
      <c r="E216" s="162" t="e">
        <f t="shared" si="0"/>
        <v>#REF!</v>
      </c>
    </row>
    <row r="217" spans="1:5" ht="15.6">
      <c r="A217" s="41" t="s">
        <v>177</v>
      </c>
      <c r="B217" s="41" t="s">
        <v>717</v>
      </c>
      <c r="C217" s="41">
        <v>8817950</v>
      </c>
      <c r="D217" s="42" t="s">
        <v>15</v>
      </c>
      <c r="E217" s="162" t="e">
        <f t="shared" si="0"/>
        <v>#REF!</v>
      </c>
    </row>
    <row r="218" spans="1:5" ht="15.6">
      <c r="A218" s="41" t="s">
        <v>33</v>
      </c>
      <c r="B218" s="41" t="s">
        <v>718</v>
      </c>
      <c r="C218" s="41">
        <v>8823545</v>
      </c>
      <c r="D218" s="42" t="s">
        <v>15</v>
      </c>
      <c r="E218" s="162" t="e">
        <f t="shared" si="0"/>
        <v>#REF!</v>
      </c>
    </row>
    <row r="219" spans="1:5" ht="15.6">
      <c r="A219" s="41" t="s">
        <v>719</v>
      </c>
      <c r="B219" s="41" t="s">
        <v>211</v>
      </c>
      <c r="C219" s="41">
        <v>8824179</v>
      </c>
      <c r="D219" s="42" t="s">
        <v>15</v>
      </c>
      <c r="E219" s="162" t="e">
        <f t="shared" si="0"/>
        <v>#REF!</v>
      </c>
    </row>
    <row r="220" spans="1:5" ht="15.6">
      <c r="A220" s="41" t="s">
        <v>684</v>
      </c>
      <c r="B220" s="41" t="s">
        <v>720</v>
      </c>
      <c r="C220" s="41">
        <v>8827326</v>
      </c>
      <c r="D220" s="42" t="s">
        <v>15</v>
      </c>
      <c r="E220" s="162" t="e">
        <f t="shared" si="0"/>
        <v>#REF!</v>
      </c>
    </row>
    <row r="221" spans="1:5" ht="15.6">
      <c r="A221" s="41" t="s">
        <v>33</v>
      </c>
      <c r="B221" s="41" t="s">
        <v>721</v>
      </c>
      <c r="C221" s="41">
        <v>8829066</v>
      </c>
      <c r="D221" s="42" t="s">
        <v>15</v>
      </c>
      <c r="E221" s="162" t="e">
        <f t="shared" si="0"/>
        <v>#REF!</v>
      </c>
    </row>
    <row r="222" spans="1:5" ht="15.6">
      <c r="A222" s="41" t="s">
        <v>231</v>
      </c>
      <c r="B222" s="41" t="s">
        <v>722</v>
      </c>
      <c r="C222" s="41" t="s">
        <v>723</v>
      </c>
      <c r="D222" s="42" t="s">
        <v>15</v>
      </c>
      <c r="E222" s="162" t="e">
        <f t="shared" si="0"/>
        <v>#REF!</v>
      </c>
    </row>
    <row r="223" spans="1:5" ht="15.6">
      <c r="A223" s="41" t="s">
        <v>107</v>
      </c>
      <c r="B223" s="41" t="s">
        <v>724</v>
      </c>
      <c r="C223" s="41" t="s">
        <v>725</v>
      </c>
      <c r="D223" s="42" t="s">
        <v>15</v>
      </c>
      <c r="E223" s="162" t="e">
        <f t="shared" si="0"/>
        <v>#REF!</v>
      </c>
    </row>
    <row r="224" spans="1:5" ht="18">
      <c r="A224" s="161" t="s">
        <v>726</v>
      </c>
      <c r="B224" s="161" t="s">
        <v>727</v>
      </c>
      <c r="C224" s="41" t="s">
        <v>728</v>
      </c>
      <c r="D224" s="42" t="s">
        <v>15</v>
      </c>
      <c r="E224" s="162" t="e">
        <f t="shared" si="0"/>
        <v>#REF!</v>
      </c>
    </row>
    <row r="225" spans="1:5" ht="15.6">
      <c r="A225" s="41" t="s">
        <v>186</v>
      </c>
      <c r="B225" s="41" t="s">
        <v>187</v>
      </c>
      <c r="C225" s="41" t="s">
        <v>188</v>
      </c>
      <c r="D225" s="42" t="s">
        <v>15</v>
      </c>
      <c r="E225" s="162" t="e">
        <f t="shared" si="0"/>
        <v>#REF!</v>
      </c>
    </row>
    <row r="226" spans="1:5" ht="15.6">
      <c r="A226" s="41" t="s">
        <v>547</v>
      </c>
      <c r="B226" s="41" t="s">
        <v>548</v>
      </c>
      <c r="C226" s="41">
        <v>7867230</v>
      </c>
      <c r="D226" s="42" t="s">
        <v>15</v>
      </c>
      <c r="E226" s="162" t="e">
        <f t="shared" si="0"/>
        <v>#REF!</v>
      </c>
    </row>
    <row r="227" spans="1:5" ht="15.6">
      <c r="A227" s="41" t="s">
        <v>729</v>
      </c>
      <c r="B227" s="41" t="s">
        <v>730</v>
      </c>
      <c r="C227" s="41">
        <v>8507533</v>
      </c>
      <c r="D227" s="42" t="s">
        <v>15</v>
      </c>
      <c r="E227" s="162" t="e">
        <f t="shared" si="0"/>
        <v>#REF!</v>
      </c>
    </row>
    <row r="228" spans="1:5" ht="15.6">
      <c r="A228" s="41" t="s">
        <v>561</v>
      </c>
      <c r="B228" s="41" t="s">
        <v>731</v>
      </c>
      <c r="C228" s="41">
        <v>8820725</v>
      </c>
      <c r="D228" s="42" t="s">
        <v>15</v>
      </c>
      <c r="E228" s="162" t="e">
        <f t="shared" si="0"/>
        <v>#REF!</v>
      </c>
    </row>
    <row r="229" spans="1:5" ht="15.6">
      <c r="A229" s="41" t="s">
        <v>732</v>
      </c>
      <c r="B229" s="41" t="s">
        <v>733</v>
      </c>
      <c r="C229" s="41">
        <v>8836225</v>
      </c>
      <c r="D229" s="42" t="s">
        <v>15</v>
      </c>
      <c r="E229" s="162" t="e">
        <f t="shared" si="0"/>
        <v>#REF!</v>
      </c>
    </row>
    <row r="230" spans="1:5" ht="15.6">
      <c r="A230" s="41" t="s">
        <v>410</v>
      </c>
      <c r="B230" s="41" t="s">
        <v>734</v>
      </c>
      <c r="C230" s="41">
        <v>8837048</v>
      </c>
      <c r="D230" s="42" t="s">
        <v>15</v>
      </c>
      <c r="E230" s="162" t="e">
        <f t="shared" si="0"/>
        <v>#REF!</v>
      </c>
    </row>
    <row r="231" spans="1:5" ht="15.6">
      <c r="A231" s="41" t="s">
        <v>735</v>
      </c>
      <c r="B231" s="41" t="s">
        <v>736</v>
      </c>
      <c r="C231" s="41">
        <v>8840222</v>
      </c>
      <c r="D231" s="42" t="s">
        <v>15</v>
      </c>
      <c r="E231" s="162" t="e">
        <f t="shared" si="0"/>
        <v>#REF!</v>
      </c>
    </row>
    <row r="232" spans="1:5" ht="15.6">
      <c r="A232" s="41" t="s">
        <v>737</v>
      </c>
      <c r="B232" s="41" t="s">
        <v>738</v>
      </c>
      <c r="C232" s="41" t="s">
        <v>739</v>
      </c>
      <c r="D232" s="42" t="s">
        <v>15</v>
      </c>
      <c r="E232" s="162" t="e">
        <f t="shared" si="0"/>
        <v>#REF!</v>
      </c>
    </row>
    <row r="233" spans="1:5" ht="15.6">
      <c r="A233" s="41" t="s">
        <v>12</v>
      </c>
      <c r="B233" s="41" t="s">
        <v>740</v>
      </c>
      <c r="C233" s="41" t="s">
        <v>741</v>
      </c>
      <c r="D233" s="42" t="s">
        <v>15</v>
      </c>
      <c r="E233" s="162" t="e">
        <f t="shared" si="0"/>
        <v>#REF!</v>
      </c>
    </row>
    <row r="234" spans="1:5" ht="15.6">
      <c r="A234" s="41" t="s">
        <v>107</v>
      </c>
      <c r="B234" s="41" t="s">
        <v>724</v>
      </c>
      <c r="C234" s="41" t="s">
        <v>742</v>
      </c>
      <c r="D234" s="42" t="s">
        <v>15</v>
      </c>
      <c r="E234" s="162" t="e">
        <f t="shared" si="0"/>
        <v>#REF!</v>
      </c>
    </row>
    <row r="235" spans="1:5" ht="15.6">
      <c r="A235" s="41" t="s">
        <v>626</v>
      </c>
      <c r="B235" s="41" t="s">
        <v>743</v>
      </c>
      <c r="C235" s="41">
        <v>8852837</v>
      </c>
      <c r="D235" s="42" t="s">
        <v>15</v>
      </c>
      <c r="E235" s="162" t="e">
        <f t="shared" si="0"/>
        <v>#REF!</v>
      </c>
    </row>
    <row r="236" spans="1:5" ht="15.6">
      <c r="A236" s="41" t="s">
        <v>277</v>
      </c>
      <c r="B236" s="41" t="s">
        <v>744</v>
      </c>
      <c r="C236" s="41">
        <v>8860016</v>
      </c>
      <c r="D236" s="42" t="s">
        <v>15</v>
      </c>
      <c r="E236" s="162" t="e">
        <f t="shared" si="0"/>
        <v>#REF!</v>
      </c>
    </row>
    <row r="237" spans="1:5" ht="15.6">
      <c r="A237" s="41" t="s">
        <v>734</v>
      </c>
      <c r="B237" s="41" t="s">
        <v>745</v>
      </c>
      <c r="C237" s="41">
        <v>8862152</v>
      </c>
      <c r="D237" s="42" t="s">
        <v>15</v>
      </c>
      <c r="E237" s="162" t="e">
        <f t="shared" si="0"/>
        <v>#REF!</v>
      </c>
    </row>
    <row r="238" spans="1:5" ht="15.6">
      <c r="A238" s="41" t="s">
        <v>96</v>
      </c>
      <c r="B238" s="41" t="s">
        <v>97</v>
      </c>
      <c r="C238" s="41" t="s">
        <v>98</v>
      </c>
      <c r="D238" s="42" t="s">
        <v>15</v>
      </c>
      <c r="E238" s="162" t="e">
        <f t="shared" si="0"/>
        <v>#REF!</v>
      </c>
    </row>
    <row r="239" spans="1:5" ht="15.6">
      <c r="A239" s="41" t="s">
        <v>45</v>
      </c>
      <c r="B239" s="41" t="s">
        <v>52</v>
      </c>
      <c r="C239" s="41" t="s">
        <v>56</v>
      </c>
      <c r="D239" s="42" t="s">
        <v>15</v>
      </c>
      <c r="E239" s="162" t="e">
        <f t="shared" si="0"/>
        <v>#REF!</v>
      </c>
    </row>
    <row r="240" spans="1:5" ht="15.6">
      <c r="A240" s="41" t="s">
        <v>33</v>
      </c>
      <c r="B240" s="41" t="s">
        <v>746</v>
      </c>
      <c r="C240" s="41" t="s">
        <v>747</v>
      </c>
      <c r="D240" s="42" t="s">
        <v>15</v>
      </c>
      <c r="E240" s="162" t="e">
        <f t="shared" si="0"/>
        <v>#REF!</v>
      </c>
    </row>
    <row r="241" spans="1:5" ht="15.6">
      <c r="A241" s="41" t="s">
        <v>99</v>
      </c>
      <c r="B241" s="41" t="s">
        <v>580</v>
      </c>
      <c r="C241" s="41" t="s">
        <v>748</v>
      </c>
      <c r="D241" s="42" t="s">
        <v>15</v>
      </c>
      <c r="E241" s="162" t="e">
        <f t="shared" si="0"/>
        <v>#REF!</v>
      </c>
    </row>
    <row r="242" spans="1:5" ht="15.6">
      <c r="A242" s="41" t="s">
        <v>461</v>
      </c>
      <c r="B242" s="41" t="s">
        <v>749</v>
      </c>
      <c r="C242" s="41" t="s">
        <v>750</v>
      </c>
      <c r="D242" s="42" t="s">
        <v>15</v>
      </c>
      <c r="E242" s="162" t="e">
        <f t="shared" si="0"/>
        <v>#REF!</v>
      </c>
    </row>
    <row r="243" spans="1:5" ht="15.6">
      <c r="A243" s="41" t="s">
        <v>57</v>
      </c>
      <c r="B243" s="41" t="s">
        <v>751</v>
      </c>
      <c r="C243" s="41">
        <v>8858088</v>
      </c>
      <c r="D243" s="42" t="s">
        <v>15</v>
      </c>
      <c r="E243" s="162" t="e">
        <f t="shared" si="0"/>
        <v>#REF!</v>
      </c>
    </row>
    <row r="244" spans="1:5" ht="15.6">
      <c r="A244" s="41" t="s">
        <v>595</v>
      </c>
      <c r="B244" s="41" t="s">
        <v>752</v>
      </c>
      <c r="C244" s="41">
        <v>8860008</v>
      </c>
      <c r="D244" s="42" t="s">
        <v>15</v>
      </c>
      <c r="E244" s="162" t="e">
        <f t="shared" si="0"/>
        <v>#REF!</v>
      </c>
    </row>
    <row r="245" spans="1:5" ht="15.6">
      <c r="A245" s="41" t="s">
        <v>255</v>
      </c>
      <c r="B245" s="41" t="s">
        <v>346</v>
      </c>
      <c r="C245" s="41">
        <v>8860012</v>
      </c>
      <c r="D245" s="42" t="s">
        <v>15</v>
      </c>
      <c r="E245" s="162" t="e">
        <f t="shared" si="0"/>
        <v>#REF!</v>
      </c>
    </row>
    <row r="246" spans="1:5" ht="15.6">
      <c r="A246" s="41" t="s">
        <v>130</v>
      </c>
      <c r="B246" s="41" t="s">
        <v>336</v>
      </c>
      <c r="C246" s="41">
        <v>8863047</v>
      </c>
      <c r="D246" s="42" t="s">
        <v>263</v>
      </c>
      <c r="E246" s="162" t="e">
        <f t="shared" si="0"/>
        <v>#REF!</v>
      </c>
    </row>
    <row r="247" spans="1:5" ht="15.6">
      <c r="A247" s="41"/>
      <c r="B247" s="41"/>
      <c r="C247" s="41"/>
      <c r="D247" s="42" t="s">
        <v>15</v>
      </c>
      <c r="E247" s="162" t="e">
        <f t="shared" si="0"/>
        <v>#REF!</v>
      </c>
    </row>
    <row r="248" spans="1:5" ht="15.6">
      <c r="A248" s="41"/>
      <c r="B248" s="41"/>
      <c r="C248" s="41"/>
      <c r="D248" s="42" t="s">
        <v>15</v>
      </c>
      <c r="E248" s="162" t="e">
        <f t="shared" si="0"/>
        <v>#REF!</v>
      </c>
    </row>
    <row r="249" spans="1:5" ht="15.6">
      <c r="A249" s="41"/>
      <c r="B249" s="41"/>
      <c r="C249" s="41"/>
      <c r="D249" s="42" t="s">
        <v>15</v>
      </c>
      <c r="E249" s="162" t="e">
        <f t="shared" si="0"/>
        <v>#REF!</v>
      </c>
    </row>
    <row r="250" spans="1:5" ht="15.6">
      <c r="A250" s="41"/>
      <c r="B250" s="41"/>
      <c r="C250" s="41"/>
      <c r="D250" s="42" t="s">
        <v>15</v>
      </c>
      <c r="E250" s="162" t="e">
        <f t="shared" si="0"/>
        <v>#REF!</v>
      </c>
    </row>
    <row r="251" spans="1:5" ht="15.6">
      <c r="A251" s="41"/>
      <c r="B251" s="41"/>
      <c r="C251" s="41"/>
      <c r="D251" s="42" t="s">
        <v>15</v>
      </c>
      <c r="E251" s="162" t="e">
        <f t="shared" si="0"/>
        <v>#REF!</v>
      </c>
    </row>
    <row r="252" spans="1:5" ht="15.6">
      <c r="A252" s="41"/>
      <c r="B252" s="41"/>
      <c r="C252" s="41"/>
      <c r="D252" s="42"/>
      <c r="E252" s="166"/>
    </row>
    <row r="253" spans="1:5" ht="15.6">
      <c r="A253" s="41"/>
      <c r="B253" s="41"/>
      <c r="C253" s="41"/>
      <c r="D253" s="42"/>
      <c r="E253" s="166"/>
    </row>
    <row r="254" spans="1:5" ht="15.6">
      <c r="A254" s="41"/>
      <c r="B254" s="41"/>
      <c r="C254" s="41"/>
      <c r="D254" s="42"/>
      <c r="E254" s="166"/>
    </row>
    <row r="255" spans="1:5" ht="15.6">
      <c r="A255" s="41"/>
      <c r="B255" s="41"/>
      <c r="C255" s="41"/>
      <c r="D255" s="42"/>
      <c r="E255" s="166"/>
    </row>
    <row r="256" spans="1:5" ht="15.6">
      <c r="A256" s="41"/>
      <c r="B256" s="41"/>
      <c r="C256" s="41"/>
      <c r="D256" s="42"/>
      <c r="E256" s="166"/>
    </row>
    <row r="257" spans="1:5" ht="15.6">
      <c r="A257" s="41"/>
      <c r="B257" s="41"/>
      <c r="C257" s="41"/>
      <c r="D257" s="42"/>
      <c r="E257" s="166"/>
    </row>
    <row r="258" spans="1:5" ht="15.6">
      <c r="A258" s="41"/>
      <c r="B258" s="41"/>
      <c r="C258" s="41"/>
      <c r="D258" s="42"/>
      <c r="E258" s="166"/>
    </row>
    <row r="259" spans="1:5" ht="15.6">
      <c r="A259" s="41"/>
      <c r="B259" s="41"/>
      <c r="C259" s="41"/>
      <c r="D259" s="42"/>
      <c r="E259" s="166"/>
    </row>
    <row r="260" spans="1:5" ht="15.6">
      <c r="A260" s="41"/>
      <c r="B260" s="41"/>
      <c r="C260" s="41"/>
      <c r="D260" s="42"/>
      <c r="E260" s="166"/>
    </row>
    <row r="261" spans="1:5" ht="15.6">
      <c r="A261" s="41"/>
      <c r="B261" s="41"/>
      <c r="C261" s="41"/>
      <c r="D261" s="42"/>
      <c r="E261" s="166"/>
    </row>
    <row r="262" spans="1:5" ht="15.6">
      <c r="A262" s="41"/>
      <c r="B262" s="41"/>
      <c r="C262" s="41"/>
      <c r="D262" s="42"/>
      <c r="E262" s="166"/>
    </row>
    <row r="263" spans="1:5" ht="15.6">
      <c r="A263" s="41"/>
      <c r="B263" s="41"/>
      <c r="C263" s="41"/>
      <c r="D263" s="42"/>
      <c r="E263" s="166"/>
    </row>
    <row r="264" spans="1:5" ht="15.6">
      <c r="A264" s="41"/>
      <c r="B264" s="41"/>
      <c r="C264" s="41"/>
      <c r="D264" s="42"/>
      <c r="E264" s="166"/>
    </row>
    <row r="265" spans="1:5" ht="15.6">
      <c r="A265" s="41"/>
      <c r="B265" s="41"/>
      <c r="C265" s="41"/>
      <c r="D265" s="42"/>
      <c r="E265" s="166"/>
    </row>
    <row r="266" spans="1:5" ht="15.6">
      <c r="A266" s="41"/>
      <c r="B266" s="41"/>
      <c r="C266" s="41"/>
      <c r="D266" s="42"/>
      <c r="E266" s="166"/>
    </row>
    <row r="267" spans="1:5" ht="15.6">
      <c r="A267" s="41"/>
      <c r="B267" s="41"/>
      <c r="C267" s="41"/>
      <c r="D267" s="42"/>
      <c r="E267" s="166"/>
    </row>
    <row r="268" spans="1:5" ht="15.6">
      <c r="A268" s="41"/>
      <c r="B268" s="41"/>
      <c r="C268" s="41"/>
      <c r="D268" s="42"/>
      <c r="E268" s="166"/>
    </row>
    <row r="269" spans="1:5" ht="15.6">
      <c r="A269" s="41"/>
      <c r="B269" s="41"/>
      <c r="C269" s="41"/>
      <c r="D269" s="42"/>
      <c r="E269" s="166"/>
    </row>
    <row r="270" spans="1:5" ht="15.6">
      <c r="A270" s="41"/>
      <c r="B270" s="41"/>
      <c r="C270" s="41"/>
      <c r="D270" s="42"/>
      <c r="E270" s="166"/>
    </row>
    <row r="271" spans="1:5" ht="15.6">
      <c r="A271" s="41"/>
      <c r="B271" s="41"/>
      <c r="C271" s="41"/>
      <c r="D271" s="42"/>
      <c r="E271" s="166"/>
    </row>
    <row r="272" spans="1:5" ht="15.6">
      <c r="A272" s="41"/>
      <c r="B272" s="41"/>
      <c r="C272" s="41"/>
      <c r="D272" s="42"/>
      <c r="E272" s="166"/>
    </row>
    <row r="273" spans="1:5" ht="15.6">
      <c r="A273" s="41"/>
      <c r="B273" s="41"/>
      <c r="C273" s="41"/>
      <c r="D273" s="42"/>
      <c r="E273" s="166"/>
    </row>
    <row r="274" spans="1:5" ht="15.6">
      <c r="A274" s="41"/>
      <c r="B274" s="41"/>
      <c r="C274" s="41"/>
      <c r="D274" s="42"/>
      <c r="E274" s="166"/>
    </row>
    <row r="275" spans="1:5" ht="15.6">
      <c r="A275" s="41"/>
      <c r="B275" s="41"/>
      <c r="C275" s="41"/>
      <c r="D275" s="42"/>
      <c r="E275" s="166"/>
    </row>
    <row r="276" spans="1:5" ht="15.6">
      <c r="A276" s="41"/>
      <c r="B276" s="41"/>
      <c r="C276" s="41"/>
      <c r="D276" s="42"/>
      <c r="E276" s="166"/>
    </row>
    <row r="277" spans="1:5" ht="15.6">
      <c r="A277" s="41"/>
      <c r="B277" s="41"/>
      <c r="C277" s="41"/>
      <c r="D277" s="42"/>
      <c r="E277" s="166"/>
    </row>
    <row r="278" spans="1:5" ht="15.6">
      <c r="A278" s="41"/>
      <c r="B278" s="41"/>
      <c r="C278" s="41"/>
      <c r="D278" s="42"/>
      <c r="E278" s="166"/>
    </row>
    <row r="279" spans="1:5" ht="15.6">
      <c r="A279" s="41"/>
      <c r="B279" s="41"/>
      <c r="C279" s="41"/>
      <c r="D279" s="42"/>
      <c r="E279" s="166"/>
    </row>
    <row r="280" spans="1:5" ht="15.6">
      <c r="A280" s="41"/>
      <c r="B280" s="41"/>
      <c r="C280" s="41"/>
      <c r="D280" s="42"/>
      <c r="E280" s="166"/>
    </row>
    <row r="281" spans="1:5" ht="15.6">
      <c r="A281" s="41"/>
      <c r="B281" s="41"/>
      <c r="C281" s="41"/>
      <c r="D281" s="42"/>
      <c r="E281" s="166"/>
    </row>
    <row r="282" spans="1:5" ht="15.6">
      <c r="A282" s="41"/>
      <c r="B282" s="41"/>
      <c r="C282" s="41"/>
      <c r="D282" s="42"/>
      <c r="E282" s="166"/>
    </row>
    <row r="283" spans="1:5" ht="15.6">
      <c r="A283" s="41"/>
      <c r="B283" s="41"/>
      <c r="C283" s="41"/>
      <c r="D283" s="42"/>
      <c r="E283" s="166"/>
    </row>
    <row r="284" spans="1:5" ht="15.6">
      <c r="A284" s="41"/>
      <c r="B284" s="41"/>
      <c r="C284" s="41"/>
      <c r="D284" s="42"/>
      <c r="E284" s="166"/>
    </row>
    <row r="285" spans="1:5" ht="15.6">
      <c r="A285" s="41"/>
      <c r="B285" s="41"/>
      <c r="C285" s="41"/>
      <c r="D285" s="42"/>
      <c r="E285" s="166"/>
    </row>
    <row r="286" spans="1:5" ht="15.6">
      <c r="A286" s="41"/>
      <c r="B286" s="41"/>
      <c r="C286" s="41"/>
      <c r="D286" s="42"/>
      <c r="E286" s="166"/>
    </row>
    <row r="287" spans="1:5" ht="15.6">
      <c r="A287" s="41"/>
      <c r="B287" s="41"/>
      <c r="C287" s="41"/>
      <c r="D287" s="42"/>
      <c r="E287" s="166"/>
    </row>
    <row r="288" spans="1:5" ht="15.6">
      <c r="A288" s="41"/>
      <c r="B288" s="41"/>
      <c r="C288" s="41"/>
      <c r="D288" s="42"/>
      <c r="E288" s="166"/>
    </row>
    <row r="289" spans="1:5" ht="15.6">
      <c r="A289" s="41"/>
      <c r="B289" s="41"/>
      <c r="C289" s="41"/>
      <c r="D289" s="42"/>
      <c r="E289" s="166"/>
    </row>
    <row r="290" spans="1:5" ht="15.6">
      <c r="A290" s="41"/>
      <c r="B290" s="41"/>
      <c r="C290" s="41"/>
      <c r="D290" s="42"/>
      <c r="E290" s="166"/>
    </row>
    <row r="291" spans="1:5" ht="15.6">
      <c r="A291" s="41"/>
      <c r="B291" s="41"/>
      <c r="C291" s="41"/>
      <c r="D291" s="42"/>
      <c r="E291" s="166"/>
    </row>
    <row r="292" spans="1:5" ht="15.6">
      <c r="A292" s="41"/>
      <c r="B292" s="41"/>
      <c r="C292" s="41"/>
      <c r="D292" s="42"/>
      <c r="E292" s="166"/>
    </row>
    <row r="293" spans="1:5" ht="15.6">
      <c r="A293" s="41"/>
      <c r="B293" s="41"/>
      <c r="C293" s="41"/>
      <c r="D293" s="42"/>
      <c r="E293" s="166"/>
    </row>
    <row r="294" spans="1:5" ht="15.6">
      <c r="A294" s="41"/>
      <c r="B294" s="41"/>
      <c r="C294" s="41"/>
      <c r="D294" s="42"/>
      <c r="E294" s="166"/>
    </row>
    <row r="295" spans="1:5" ht="15.6">
      <c r="A295" s="41"/>
      <c r="B295" s="41"/>
      <c r="C295" s="41"/>
      <c r="D295" s="42"/>
      <c r="E295" s="166"/>
    </row>
    <row r="296" spans="1:5" ht="15.6">
      <c r="A296" s="41"/>
      <c r="B296" s="41"/>
      <c r="C296" s="41"/>
      <c r="D296" s="42"/>
      <c r="E296" s="166"/>
    </row>
    <row r="297" spans="1:5" ht="15.6">
      <c r="A297" s="41"/>
      <c r="B297" s="41"/>
      <c r="C297" s="41"/>
      <c r="D297" s="42"/>
      <c r="E297" s="166"/>
    </row>
    <row r="298" spans="1:5" ht="15.6">
      <c r="A298" s="41"/>
      <c r="B298" s="41"/>
      <c r="C298" s="41"/>
      <c r="D298" s="42"/>
      <c r="E298" s="166"/>
    </row>
    <row r="299" spans="1:5" ht="15.6">
      <c r="A299" s="41"/>
      <c r="B299" s="41"/>
      <c r="C299" s="41"/>
      <c r="D299" s="42"/>
      <c r="E299" s="166"/>
    </row>
    <row r="300" spans="1:5" ht="15.6">
      <c r="A300" s="41"/>
      <c r="B300" s="41"/>
      <c r="C300" s="41"/>
      <c r="D300" s="42"/>
      <c r="E300" s="166"/>
    </row>
    <row r="301" spans="1:5" ht="15.6">
      <c r="A301" s="41"/>
      <c r="B301" s="41"/>
      <c r="C301" s="41"/>
      <c r="D301" s="42"/>
      <c r="E301" s="166"/>
    </row>
    <row r="302" spans="1:5" ht="15.6">
      <c r="A302" s="41"/>
      <c r="B302" s="41"/>
      <c r="C302" s="41"/>
      <c r="D302" s="42"/>
      <c r="E302" s="166"/>
    </row>
    <row r="303" spans="1:5" ht="15.6">
      <c r="A303" s="41"/>
      <c r="B303" s="41"/>
      <c r="C303" s="41"/>
      <c r="D303" s="42"/>
      <c r="E303" s="166"/>
    </row>
    <row r="304" spans="1:5" ht="15.6">
      <c r="A304" s="41"/>
      <c r="B304" s="41"/>
      <c r="C304" s="41"/>
      <c r="D304" s="42"/>
      <c r="E304" s="166"/>
    </row>
    <row r="305" spans="1:5" ht="15.6">
      <c r="A305" s="41"/>
      <c r="B305" s="41"/>
      <c r="C305" s="41"/>
      <c r="D305" s="42"/>
      <c r="E305" s="166"/>
    </row>
    <row r="306" spans="1:5" ht="15.6">
      <c r="A306" s="41"/>
      <c r="B306" s="41"/>
      <c r="C306" s="41"/>
      <c r="D306" s="42"/>
      <c r="E306" s="166"/>
    </row>
    <row r="307" spans="1:5" ht="15.6">
      <c r="A307" s="41"/>
      <c r="B307" s="41"/>
      <c r="C307" s="41"/>
      <c r="D307" s="42"/>
      <c r="E307" s="166"/>
    </row>
    <row r="308" spans="1:5" ht="15.6">
      <c r="A308" s="41"/>
      <c r="B308" s="41"/>
      <c r="C308" s="41"/>
      <c r="D308" s="42"/>
      <c r="E308" s="166"/>
    </row>
    <row r="309" spans="1:5" ht="15.6">
      <c r="A309" s="41"/>
      <c r="B309" s="41"/>
      <c r="C309" s="41"/>
      <c r="D309" s="42"/>
      <c r="E309" s="166"/>
    </row>
    <row r="310" spans="1:5" ht="15.6">
      <c r="A310" s="41"/>
      <c r="B310" s="41"/>
      <c r="C310" s="41"/>
      <c r="D310" s="42"/>
      <c r="E310" s="166"/>
    </row>
    <row r="311" spans="1:5" ht="15.6">
      <c r="A311" s="41"/>
      <c r="B311" s="41"/>
      <c r="C311" s="41"/>
      <c r="D311" s="42"/>
      <c r="E311" s="166"/>
    </row>
    <row r="312" spans="1:5" ht="15.6">
      <c r="A312" s="41"/>
      <c r="B312" s="41"/>
      <c r="C312" s="41"/>
      <c r="D312" s="42"/>
      <c r="E312" s="166"/>
    </row>
    <row r="313" spans="1:5" ht="15.6">
      <c r="A313" s="41"/>
      <c r="B313" s="41"/>
      <c r="C313" s="41"/>
      <c r="D313" s="42"/>
      <c r="E313" s="166"/>
    </row>
    <row r="314" spans="1:5" ht="15.6">
      <c r="A314" s="41"/>
      <c r="B314" s="41"/>
      <c r="C314" s="41"/>
      <c r="D314" s="42"/>
      <c r="E314" s="166"/>
    </row>
    <row r="315" spans="1:5" ht="15.6">
      <c r="A315" s="41"/>
      <c r="B315" s="41"/>
      <c r="C315" s="41"/>
      <c r="D315" s="42"/>
      <c r="E315" s="166"/>
    </row>
    <row r="316" spans="1:5" ht="15.6">
      <c r="A316" s="41"/>
      <c r="B316" s="41"/>
      <c r="C316" s="41"/>
      <c r="D316" s="42"/>
      <c r="E316" s="166"/>
    </row>
    <row r="317" spans="1:5" ht="15.6">
      <c r="A317" s="41"/>
      <c r="B317" s="41"/>
      <c r="C317" s="41"/>
      <c r="D317" s="42"/>
      <c r="E317" s="166"/>
    </row>
    <row r="318" spans="1:5" ht="15.6">
      <c r="A318" s="41"/>
      <c r="B318" s="41"/>
      <c r="C318" s="41"/>
      <c r="D318" s="42"/>
      <c r="E318" s="166"/>
    </row>
    <row r="319" spans="1:5" ht="15.6">
      <c r="A319" s="41"/>
      <c r="B319" s="41"/>
      <c r="C319" s="41"/>
      <c r="D319" s="42"/>
      <c r="E319" s="166"/>
    </row>
    <row r="320" spans="1:5" ht="15.6">
      <c r="A320" s="41"/>
      <c r="B320" s="41"/>
      <c r="C320" s="41"/>
      <c r="D320" s="42"/>
      <c r="E320" s="166"/>
    </row>
    <row r="321" spans="1:5" ht="15.6">
      <c r="A321" s="41"/>
      <c r="B321" s="41"/>
      <c r="C321" s="41"/>
      <c r="D321" s="42"/>
      <c r="E321" s="166"/>
    </row>
    <row r="322" spans="1:5" ht="15.6">
      <c r="A322" s="41"/>
      <c r="B322" s="41"/>
      <c r="C322" s="41"/>
      <c r="D322" s="42"/>
      <c r="E322" s="166"/>
    </row>
    <row r="323" spans="1:5" ht="15.6">
      <c r="A323" s="41"/>
      <c r="B323" s="41"/>
      <c r="C323" s="41"/>
      <c r="D323" s="42"/>
      <c r="E323" s="166"/>
    </row>
    <row r="324" spans="1:5" ht="15.6">
      <c r="A324" s="41"/>
      <c r="B324" s="41"/>
      <c r="C324" s="41"/>
      <c r="D324" s="42"/>
      <c r="E324" s="166"/>
    </row>
    <row r="325" spans="1:5" ht="15.6">
      <c r="A325" s="41"/>
      <c r="B325" s="41"/>
      <c r="C325" s="41"/>
      <c r="D325" s="42"/>
      <c r="E325" s="166"/>
    </row>
    <row r="326" spans="1:5" ht="15.6">
      <c r="A326" s="41"/>
      <c r="B326" s="41"/>
      <c r="C326" s="41"/>
      <c r="D326" s="42"/>
      <c r="E326" s="166"/>
    </row>
    <row r="327" spans="1:5" ht="15.6">
      <c r="A327" s="41"/>
      <c r="B327" s="41"/>
      <c r="C327" s="41"/>
      <c r="D327" s="42"/>
      <c r="E327" s="166"/>
    </row>
    <row r="328" spans="1:5" ht="15.6">
      <c r="A328" s="41"/>
      <c r="B328" s="41"/>
      <c r="C328" s="41"/>
      <c r="D328" s="42"/>
      <c r="E328" s="166"/>
    </row>
    <row r="329" spans="1:5" ht="15.6">
      <c r="A329" s="41"/>
      <c r="B329" s="41"/>
      <c r="C329" s="41"/>
      <c r="D329" s="42"/>
      <c r="E329" s="166"/>
    </row>
    <row r="330" spans="1:5" ht="15.6">
      <c r="A330" s="41"/>
      <c r="B330" s="41"/>
      <c r="C330" s="41"/>
      <c r="D330" s="42"/>
      <c r="E330" s="166"/>
    </row>
    <row r="331" spans="1:5" ht="15.6">
      <c r="A331" s="41"/>
      <c r="B331" s="41"/>
      <c r="C331" s="41"/>
      <c r="D331" s="42"/>
      <c r="E331" s="166"/>
    </row>
    <row r="332" spans="1:5" ht="15.6">
      <c r="A332" s="41"/>
      <c r="B332" s="41"/>
      <c r="C332" s="41"/>
      <c r="D332" s="42"/>
      <c r="E332" s="166"/>
    </row>
    <row r="333" spans="1:5" ht="15.6">
      <c r="A333" s="41"/>
      <c r="B333" s="41"/>
      <c r="C333" s="41"/>
      <c r="D333" s="42"/>
      <c r="E333" s="166"/>
    </row>
    <row r="334" spans="1:5" ht="15.6">
      <c r="A334" s="41"/>
      <c r="B334" s="41"/>
      <c r="C334" s="41"/>
      <c r="D334" s="42"/>
      <c r="E334" s="166"/>
    </row>
    <row r="335" spans="1:5" ht="15.6">
      <c r="A335" s="41"/>
      <c r="B335" s="41"/>
      <c r="C335" s="41"/>
      <c r="D335" s="42"/>
      <c r="E335" s="166"/>
    </row>
    <row r="336" spans="1:5" ht="15.6">
      <c r="A336" s="41"/>
      <c r="B336" s="41"/>
      <c r="C336" s="41"/>
      <c r="D336" s="42"/>
      <c r="E336" s="166"/>
    </row>
    <row r="337" spans="1:5" ht="15.6">
      <c r="A337" s="41"/>
      <c r="B337" s="41"/>
      <c r="C337" s="41"/>
      <c r="D337" s="42"/>
      <c r="E337" s="166"/>
    </row>
    <row r="338" spans="1:5" ht="15.6">
      <c r="A338" s="41"/>
      <c r="B338" s="41"/>
      <c r="C338" s="41"/>
      <c r="D338" s="42"/>
      <c r="E338" s="166"/>
    </row>
    <row r="339" spans="1:5" ht="15.6">
      <c r="A339" s="41"/>
      <c r="B339" s="41"/>
      <c r="C339" s="41"/>
      <c r="D339" s="42"/>
      <c r="E339" s="166"/>
    </row>
    <row r="340" spans="1:5" ht="15.6">
      <c r="A340" s="41"/>
      <c r="B340" s="41"/>
      <c r="C340" s="41"/>
      <c r="D340" s="42"/>
      <c r="E340" s="166"/>
    </row>
    <row r="341" spans="1:5" ht="15.6">
      <c r="A341" s="41"/>
      <c r="B341" s="41"/>
      <c r="C341" s="41"/>
      <c r="D341" s="42"/>
      <c r="E341" s="166"/>
    </row>
    <row r="342" spans="1:5" ht="15.6">
      <c r="A342" s="41"/>
      <c r="B342" s="41"/>
      <c r="C342" s="41"/>
      <c r="D342" s="42"/>
      <c r="E342" s="166"/>
    </row>
    <row r="343" spans="1:5" ht="15.6">
      <c r="A343" s="41"/>
      <c r="B343" s="41"/>
      <c r="C343" s="41"/>
      <c r="D343" s="42"/>
      <c r="E343" s="166"/>
    </row>
    <row r="344" spans="1:5" ht="15.6">
      <c r="A344" s="41"/>
      <c r="B344" s="41"/>
      <c r="C344" s="41"/>
      <c r="D344" s="42"/>
      <c r="E344" s="166"/>
    </row>
    <row r="345" spans="1:5" ht="15.6">
      <c r="A345" s="41"/>
      <c r="B345" s="41"/>
      <c r="C345" s="41"/>
      <c r="D345" s="42"/>
      <c r="E345" s="166"/>
    </row>
    <row r="346" spans="1:5" ht="15.6">
      <c r="A346" s="41"/>
      <c r="B346" s="41"/>
      <c r="C346" s="41"/>
      <c r="D346" s="42"/>
      <c r="E346" s="166"/>
    </row>
    <row r="347" spans="1:5" ht="15.6">
      <c r="A347" s="41"/>
      <c r="B347" s="41"/>
      <c r="C347" s="41"/>
      <c r="D347" s="42"/>
      <c r="E347" s="166"/>
    </row>
    <row r="348" spans="1:5" ht="15.6">
      <c r="A348" s="41"/>
      <c r="B348" s="41"/>
      <c r="C348" s="41"/>
      <c r="D348" s="42"/>
      <c r="E348" s="166"/>
    </row>
    <row r="349" spans="1:5" ht="15.6">
      <c r="A349" s="41"/>
      <c r="B349" s="41"/>
      <c r="C349" s="41"/>
      <c r="D349" s="42"/>
      <c r="E349" s="166"/>
    </row>
    <row r="350" spans="1:5" ht="15.6">
      <c r="A350" s="41"/>
      <c r="B350" s="41"/>
      <c r="C350" s="41"/>
      <c r="D350" s="42"/>
      <c r="E350" s="166"/>
    </row>
    <row r="351" spans="1:5" ht="15.6">
      <c r="A351" s="41"/>
      <c r="B351" s="41"/>
      <c r="C351" s="41"/>
      <c r="D351" s="42"/>
      <c r="E351" s="166"/>
    </row>
    <row r="352" spans="1:5" ht="15.6">
      <c r="A352" s="41"/>
      <c r="B352" s="41"/>
      <c r="C352" s="41"/>
      <c r="D352" s="42"/>
      <c r="E352" s="166"/>
    </row>
    <row r="353" spans="1:5" ht="15.6">
      <c r="A353" s="41"/>
      <c r="B353" s="41"/>
      <c r="C353" s="41"/>
      <c r="D353" s="42"/>
      <c r="E353" s="166"/>
    </row>
    <row r="354" spans="1:5" ht="15.6">
      <c r="A354" s="41"/>
      <c r="B354" s="41"/>
      <c r="C354" s="41"/>
      <c r="D354" s="42"/>
      <c r="E354" s="166"/>
    </row>
    <row r="355" spans="1:5" ht="15.6">
      <c r="A355" s="41"/>
      <c r="B355" s="41"/>
      <c r="C355" s="41"/>
      <c r="D355" s="42"/>
      <c r="E355" s="166"/>
    </row>
    <row r="356" spans="1:5" ht="15.6">
      <c r="A356" s="41"/>
      <c r="B356" s="41"/>
      <c r="C356" s="41"/>
      <c r="D356" s="42"/>
      <c r="E356" s="166"/>
    </row>
    <row r="357" spans="1:5" ht="15.6">
      <c r="A357" s="41"/>
      <c r="B357" s="41"/>
      <c r="C357" s="41"/>
      <c r="D357" s="42"/>
      <c r="E357" s="166"/>
    </row>
    <row r="358" spans="1:5" ht="15.6">
      <c r="A358" s="41"/>
      <c r="B358" s="41"/>
      <c r="C358" s="41"/>
      <c r="D358" s="42"/>
      <c r="E358" s="166"/>
    </row>
    <row r="359" spans="1:5" ht="15.6">
      <c r="A359" s="41"/>
      <c r="B359" s="41"/>
      <c r="C359" s="41"/>
      <c r="D359" s="42"/>
      <c r="E359" s="166"/>
    </row>
    <row r="360" spans="1:5" ht="15.6">
      <c r="A360" s="41"/>
      <c r="B360" s="41"/>
      <c r="C360" s="41"/>
      <c r="D360" s="42"/>
      <c r="E360" s="166"/>
    </row>
    <row r="361" spans="1:5" ht="15.6">
      <c r="A361" s="41"/>
      <c r="B361" s="41"/>
      <c r="C361" s="41"/>
      <c r="D361" s="42"/>
      <c r="E361" s="166"/>
    </row>
    <row r="362" spans="1:5" ht="15.6">
      <c r="A362" s="41"/>
      <c r="B362" s="41"/>
      <c r="C362" s="41"/>
      <c r="D362" s="42"/>
      <c r="E362" s="166"/>
    </row>
    <row r="363" spans="1:5" ht="15.6">
      <c r="A363" s="41"/>
      <c r="B363" s="41"/>
      <c r="C363" s="41"/>
      <c r="D363" s="42"/>
      <c r="E363" s="166"/>
    </row>
    <row r="364" spans="1:5" ht="15.6">
      <c r="A364" s="41"/>
      <c r="B364" s="41"/>
      <c r="C364" s="41"/>
      <c r="D364" s="42"/>
      <c r="E364" s="166"/>
    </row>
    <row r="365" spans="1:5" ht="15.6">
      <c r="A365" s="41"/>
      <c r="B365" s="41"/>
      <c r="C365" s="41"/>
      <c r="D365" s="42"/>
      <c r="E365" s="166"/>
    </row>
    <row r="366" spans="1:5" ht="15.6">
      <c r="A366" s="41"/>
      <c r="B366" s="41"/>
      <c r="C366" s="41"/>
      <c r="D366" s="42"/>
      <c r="E366" s="166"/>
    </row>
    <row r="367" spans="1:5" ht="15.6">
      <c r="A367" s="41"/>
      <c r="B367" s="41"/>
      <c r="C367" s="41"/>
      <c r="D367" s="42"/>
      <c r="E367" s="166"/>
    </row>
    <row r="368" spans="1:5" ht="15.6">
      <c r="A368" s="41"/>
      <c r="B368" s="41"/>
      <c r="C368" s="41"/>
      <c r="D368" s="42"/>
      <c r="E368" s="166"/>
    </row>
    <row r="369" spans="1:5" ht="15.6">
      <c r="A369" s="41"/>
      <c r="B369" s="41"/>
      <c r="C369" s="41"/>
      <c r="D369" s="42"/>
      <c r="E369" s="166"/>
    </row>
    <row r="370" spans="1:5" ht="15.6">
      <c r="A370" s="41"/>
      <c r="B370" s="41"/>
      <c r="C370" s="41"/>
      <c r="D370" s="42"/>
      <c r="E370" s="166"/>
    </row>
    <row r="371" spans="1:5" ht="15.6">
      <c r="A371" s="41"/>
      <c r="B371" s="41"/>
      <c r="C371" s="41"/>
      <c r="D371" s="42"/>
      <c r="E371" s="166"/>
    </row>
    <row r="372" spans="1:5" ht="15.6">
      <c r="A372" s="41"/>
      <c r="B372" s="41"/>
      <c r="C372" s="41"/>
      <c r="D372" s="42"/>
      <c r="E372" s="166"/>
    </row>
    <row r="373" spans="1:5" ht="15.6">
      <c r="A373" s="41"/>
      <c r="B373" s="41"/>
      <c r="C373" s="41"/>
      <c r="D373" s="42"/>
      <c r="E373" s="166"/>
    </row>
    <row r="374" spans="1:5" ht="15.6">
      <c r="A374" s="41"/>
      <c r="B374" s="41"/>
      <c r="C374" s="41"/>
      <c r="D374" s="42"/>
      <c r="E374" s="166"/>
    </row>
    <row r="375" spans="1:5" ht="15.6">
      <c r="A375" s="41"/>
      <c r="B375" s="41"/>
      <c r="C375" s="41"/>
      <c r="D375" s="42"/>
      <c r="E375" s="166"/>
    </row>
    <row r="376" spans="1:5" ht="15.6">
      <c r="A376" s="41"/>
      <c r="B376" s="41"/>
      <c r="C376" s="41"/>
      <c r="D376" s="42"/>
      <c r="E376" s="166"/>
    </row>
    <row r="377" spans="1:5" ht="15.6">
      <c r="A377" s="41"/>
      <c r="B377" s="41"/>
      <c r="C377" s="41"/>
      <c r="D377" s="42"/>
      <c r="E377" s="166"/>
    </row>
    <row r="378" spans="1:5" ht="15.6">
      <c r="A378" s="41"/>
      <c r="B378" s="41"/>
      <c r="C378" s="41"/>
      <c r="D378" s="42"/>
      <c r="E378" s="166"/>
    </row>
    <row r="379" spans="1:5" ht="15.6">
      <c r="A379" s="41"/>
      <c r="B379" s="41"/>
      <c r="C379" s="41"/>
      <c r="D379" s="42"/>
      <c r="E379" s="166"/>
    </row>
    <row r="380" spans="1:5" ht="15.6">
      <c r="A380" s="41"/>
      <c r="B380" s="41"/>
      <c r="C380" s="41"/>
      <c r="D380" s="42"/>
      <c r="E380" s="166"/>
    </row>
    <row r="381" spans="1:5" ht="15.6">
      <c r="A381" s="41"/>
      <c r="B381" s="41"/>
      <c r="C381" s="41"/>
      <c r="D381" s="42"/>
      <c r="E381" s="166"/>
    </row>
    <row r="382" spans="1:5" ht="15.6">
      <c r="A382" s="41"/>
      <c r="B382" s="41"/>
      <c r="C382" s="41"/>
      <c r="D382" s="42"/>
      <c r="E382" s="166"/>
    </row>
    <row r="383" spans="1:5" ht="15.6">
      <c r="A383" s="41"/>
      <c r="B383" s="41"/>
      <c r="C383" s="41"/>
      <c r="D383" s="42"/>
      <c r="E383" s="166"/>
    </row>
    <row r="384" spans="1:5" ht="15.6">
      <c r="A384" s="41"/>
      <c r="B384" s="41"/>
      <c r="C384" s="41"/>
      <c r="D384" s="42"/>
      <c r="E384" s="166"/>
    </row>
    <row r="385" spans="1:5" ht="15.6">
      <c r="A385" s="41"/>
      <c r="B385" s="41"/>
      <c r="C385" s="41"/>
      <c r="D385" s="42"/>
      <c r="E385" s="166"/>
    </row>
    <row r="386" spans="1:5" ht="15.6">
      <c r="A386" s="41"/>
      <c r="B386" s="41"/>
      <c r="C386" s="41"/>
      <c r="D386" s="42"/>
      <c r="E386" s="166"/>
    </row>
    <row r="387" spans="1:5" ht="15.6">
      <c r="A387" s="41"/>
      <c r="B387" s="41"/>
      <c r="C387" s="41"/>
      <c r="D387" s="42"/>
      <c r="E387" s="166"/>
    </row>
    <row r="388" spans="1:5" ht="15.6">
      <c r="A388" s="41"/>
      <c r="B388" s="41"/>
      <c r="C388" s="41"/>
      <c r="D388" s="42"/>
      <c r="E388" s="166"/>
    </row>
    <row r="389" spans="1:5" ht="15.6">
      <c r="A389" s="41"/>
      <c r="B389" s="41"/>
      <c r="C389" s="41"/>
      <c r="D389" s="42"/>
      <c r="E389" s="166"/>
    </row>
    <row r="390" spans="1:5" ht="15.6">
      <c r="A390" s="41"/>
      <c r="B390" s="41"/>
      <c r="C390" s="41"/>
      <c r="D390" s="42"/>
      <c r="E390" s="166"/>
    </row>
    <row r="391" spans="1:5" ht="15.6">
      <c r="A391" s="41"/>
      <c r="B391" s="41"/>
      <c r="C391" s="41"/>
      <c r="D391" s="42"/>
      <c r="E391" s="166"/>
    </row>
    <row r="392" spans="1:5" ht="15.6">
      <c r="A392" s="41"/>
      <c r="B392" s="41"/>
      <c r="C392" s="41"/>
      <c r="D392" s="42"/>
      <c r="E392" s="166"/>
    </row>
    <row r="393" spans="1:5" ht="15.6">
      <c r="A393" s="41"/>
      <c r="B393" s="41"/>
      <c r="C393" s="41"/>
      <c r="D393" s="42"/>
      <c r="E393" s="166"/>
    </row>
    <row r="394" spans="1:5" ht="15.6">
      <c r="A394" s="41"/>
      <c r="B394" s="41"/>
      <c r="C394" s="41"/>
      <c r="D394" s="42"/>
      <c r="E394" s="166"/>
    </row>
    <row r="395" spans="1:5" ht="15.6">
      <c r="A395" s="41"/>
      <c r="B395" s="41"/>
      <c r="C395" s="41"/>
      <c r="D395" s="42"/>
      <c r="E395" s="166"/>
    </row>
    <row r="396" spans="1:5" ht="15.6">
      <c r="A396" s="41"/>
      <c r="B396" s="41"/>
      <c r="C396" s="41"/>
      <c r="D396" s="42"/>
      <c r="E396" s="166"/>
    </row>
    <row r="397" spans="1:5" ht="15.6">
      <c r="A397" s="41"/>
      <c r="B397" s="41"/>
      <c r="C397" s="41"/>
      <c r="D397" s="42"/>
      <c r="E397" s="166"/>
    </row>
    <row r="398" spans="1:5" ht="15.6">
      <c r="A398" s="41"/>
      <c r="B398" s="41"/>
      <c r="C398" s="41"/>
      <c r="D398" s="42"/>
      <c r="E398" s="166"/>
    </row>
    <row r="399" spans="1:5" ht="15.6">
      <c r="A399" s="41"/>
      <c r="B399" s="41"/>
      <c r="C399" s="41"/>
      <c r="D399" s="42"/>
      <c r="E399" s="166"/>
    </row>
    <row r="400" spans="1:5" ht="15.6">
      <c r="A400" s="41"/>
      <c r="B400" s="41"/>
      <c r="C400" s="41"/>
      <c r="D400" s="42"/>
      <c r="E400" s="166"/>
    </row>
    <row r="401" spans="1:5" ht="15.6">
      <c r="A401" s="41"/>
      <c r="B401" s="41"/>
      <c r="C401" s="41"/>
      <c r="D401" s="42"/>
      <c r="E401" s="166"/>
    </row>
    <row r="402" spans="1:5" ht="15.6">
      <c r="A402" s="41"/>
      <c r="B402" s="41"/>
      <c r="C402" s="41"/>
      <c r="D402" s="42"/>
      <c r="E402" s="166"/>
    </row>
    <row r="403" spans="1:5" ht="15.6">
      <c r="A403" s="41"/>
      <c r="B403" s="41"/>
      <c r="C403" s="41"/>
      <c r="D403" s="42"/>
      <c r="E403" s="166"/>
    </row>
    <row r="404" spans="1:5" ht="15.6">
      <c r="A404" s="41"/>
      <c r="B404" s="41"/>
      <c r="C404" s="41"/>
      <c r="D404" s="42"/>
      <c r="E404" s="166"/>
    </row>
    <row r="405" spans="1:5" ht="15.6">
      <c r="A405" s="41"/>
      <c r="B405" s="41"/>
      <c r="C405" s="41"/>
      <c r="D405" s="42"/>
      <c r="E405" s="166"/>
    </row>
    <row r="406" spans="1:5" ht="15.6">
      <c r="A406" s="41"/>
      <c r="B406" s="41"/>
      <c r="C406" s="41"/>
      <c r="D406" s="42"/>
      <c r="E406" s="166"/>
    </row>
    <row r="407" spans="1:5" ht="15.6">
      <c r="A407" s="41"/>
      <c r="B407" s="41"/>
      <c r="C407" s="41"/>
      <c r="D407" s="42"/>
      <c r="E407" s="166"/>
    </row>
    <row r="408" spans="1:5" ht="15.6">
      <c r="A408" s="41"/>
      <c r="B408" s="41"/>
      <c r="C408" s="41"/>
      <c r="D408" s="42"/>
      <c r="E408" s="166"/>
    </row>
    <row r="409" spans="1:5" ht="15.6">
      <c r="A409" s="41"/>
      <c r="B409" s="41"/>
      <c r="C409" s="41"/>
      <c r="D409" s="42"/>
      <c r="E409" s="166"/>
    </row>
    <row r="410" spans="1:5" ht="15.6">
      <c r="A410" s="41"/>
      <c r="B410" s="41"/>
      <c r="C410" s="41"/>
      <c r="D410" s="42"/>
      <c r="E410" s="166"/>
    </row>
    <row r="411" spans="1:5" ht="15.6">
      <c r="A411" s="41"/>
      <c r="B411" s="41"/>
      <c r="C411" s="41"/>
      <c r="D411" s="42"/>
      <c r="E411" s="166"/>
    </row>
    <row r="412" spans="1:5" ht="15.6">
      <c r="A412" s="41"/>
      <c r="B412" s="41"/>
      <c r="C412" s="41"/>
      <c r="D412" s="42"/>
      <c r="E412" s="166"/>
    </row>
    <row r="413" spans="1:5" ht="15.6">
      <c r="A413" s="41"/>
      <c r="B413" s="41"/>
      <c r="C413" s="41"/>
      <c r="D413" s="42"/>
      <c r="E413" s="166"/>
    </row>
    <row r="414" spans="1:5" ht="15.6">
      <c r="A414" s="41"/>
      <c r="B414" s="41"/>
      <c r="C414" s="41"/>
      <c r="D414" s="42"/>
      <c r="E414" s="166"/>
    </row>
    <row r="415" spans="1:5" ht="15.6">
      <c r="A415" s="41"/>
      <c r="B415" s="41"/>
      <c r="C415" s="41"/>
      <c r="D415" s="42"/>
      <c r="E415" s="166"/>
    </row>
    <row r="416" spans="1:5" ht="15.6">
      <c r="A416" s="41"/>
      <c r="B416" s="41"/>
      <c r="C416" s="41"/>
      <c r="D416" s="42"/>
      <c r="E416" s="166"/>
    </row>
    <row r="417" spans="1:5" ht="15.6">
      <c r="A417" s="41"/>
      <c r="B417" s="41"/>
      <c r="C417" s="41"/>
      <c r="D417" s="42"/>
      <c r="E417" s="166"/>
    </row>
    <row r="418" spans="1:5" ht="15.6">
      <c r="A418" s="41"/>
      <c r="B418" s="41"/>
      <c r="C418" s="41"/>
      <c r="D418" s="42"/>
      <c r="E418" s="166"/>
    </row>
    <row r="419" spans="1:5" ht="15.6">
      <c r="A419" s="41"/>
      <c r="B419" s="41"/>
      <c r="C419" s="41"/>
      <c r="D419" s="42"/>
      <c r="E419" s="166"/>
    </row>
    <row r="420" spans="1:5" ht="15.6">
      <c r="A420" s="41"/>
      <c r="B420" s="41"/>
      <c r="C420" s="41"/>
      <c r="D420" s="42"/>
      <c r="E420" s="166"/>
    </row>
    <row r="421" spans="1:5" ht="15.6">
      <c r="A421" s="41"/>
      <c r="B421" s="41"/>
      <c r="C421" s="41"/>
      <c r="D421" s="42"/>
      <c r="E421" s="166"/>
    </row>
    <row r="422" spans="1:5" ht="15.6">
      <c r="A422" s="41"/>
      <c r="B422" s="41"/>
      <c r="C422" s="41"/>
      <c r="D422" s="42"/>
      <c r="E422" s="166"/>
    </row>
    <row r="423" spans="1:5" ht="15.6">
      <c r="A423" s="41"/>
      <c r="B423" s="41"/>
      <c r="C423" s="41"/>
      <c r="D423" s="42"/>
      <c r="E423" s="166"/>
    </row>
    <row r="424" spans="1:5" ht="15.6">
      <c r="A424" s="41"/>
      <c r="B424" s="41"/>
      <c r="C424" s="41"/>
      <c r="D424" s="42"/>
      <c r="E424" s="166"/>
    </row>
    <row r="425" spans="1:5" ht="15.6">
      <c r="A425" s="41"/>
      <c r="B425" s="41"/>
      <c r="C425" s="41"/>
      <c r="D425" s="42"/>
      <c r="E425" s="166"/>
    </row>
    <row r="426" spans="1:5" ht="15.6">
      <c r="A426" s="41"/>
      <c r="B426" s="41"/>
      <c r="C426" s="41"/>
      <c r="D426" s="42"/>
      <c r="E426" s="166"/>
    </row>
    <row r="427" spans="1:5" ht="15.6">
      <c r="A427" s="41"/>
      <c r="B427" s="41"/>
      <c r="C427" s="41"/>
      <c r="D427" s="42"/>
      <c r="E427" s="166"/>
    </row>
    <row r="428" spans="1:5" ht="15.6">
      <c r="A428" s="41"/>
      <c r="B428" s="41"/>
      <c r="C428" s="41"/>
      <c r="D428" s="42"/>
      <c r="E428" s="166"/>
    </row>
    <row r="429" spans="1:5" ht="15.6">
      <c r="A429" s="41"/>
      <c r="B429" s="41"/>
      <c r="C429" s="41"/>
      <c r="D429" s="42"/>
      <c r="E429" s="166"/>
    </row>
    <row r="430" spans="1:5" ht="15.6">
      <c r="A430" s="41"/>
      <c r="B430" s="41"/>
      <c r="C430" s="41"/>
      <c r="D430" s="42"/>
      <c r="E430" s="166"/>
    </row>
    <row r="431" spans="1:5" ht="15.6">
      <c r="A431" s="41"/>
      <c r="B431" s="41"/>
      <c r="C431" s="41"/>
      <c r="D431" s="42"/>
      <c r="E431" s="166"/>
    </row>
    <row r="432" spans="1:5" ht="15.6">
      <c r="A432" s="41"/>
      <c r="B432" s="41"/>
      <c r="C432" s="41"/>
      <c r="D432" s="42"/>
      <c r="E432" s="166"/>
    </row>
    <row r="433" spans="1:5" ht="15.6">
      <c r="A433" s="41"/>
      <c r="B433" s="41"/>
      <c r="C433" s="41"/>
      <c r="D433" s="42"/>
      <c r="E433" s="166"/>
    </row>
    <row r="434" spans="1:5" ht="15.6">
      <c r="A434" s="41"/>
      <c r="B434" s="41"/>
      <c r="C434" s="41"/>
      <c r="D434" s="42"/>
      <c r="E434" s="166"/>
    </row>
    <row r="435" spans="1:5" ht="15.6">
      <c r="A435" s="41"/>
      <c r="B435" s="41"/>
      <c r="C435" s="41"/>
      <c r="D435" s="42"/>
      <c r="E435" s="166"/>
    </row>
    <row r="436" spans="1:5" ht="15.6">
      <c r="A436" s="41"/>
      <c r="B436" s="41"/>
      <c r="C436" s="41"/>
      <c r="D436" s="42"/>
      <c r="E436" s="166"/>
    </row>
    <row r="437" spans="1:5" ht="15.6">
      <c r="A437" s="41"/>
      <c r="B437" s="41"/>
      <c r="C437" s="41"/>
      <c r="D437" s="42"/>
      <c r="E437" s="166"/>
    </row>
    <row r="438" spans="1:5" ht="15.6">
      <c r="A438" s="41"/>
      <c r="B438" s="41"/>
      <c r="C438" s="41"/>
      <c r="D438" s="42"/>
      <c r="E438" s="166"/>
    </row>
    <row r="439" spans="1:5" ht="15.6">
      <c r="A439" s="41"/>
      <c r="B439" s="41"/>
      <c r="C439" s="41"/>
      <c r="D439" s="42"/>
      <c r="E439" s="166"/>
    </row>
    <row r="440" spans="1:5" ht="15.6">
      <c r="A440" s="41"/>
      <c r="B440" s="41"/>
      <c r="C440" s="41"/>
      <c r="D440" s="42"/>
      <c r="E440" s="166"/>
    </row>
    <row r="441" spans="1:5" ht="15.6">
      <c r="A441" s="41"/>
      <c r="B441" s="41"/>
      <c r="C441" s="41"/>
      <c r="D441" s="42"/>
      <c r="E441" s="166"/>
    </row>
    <row r="442" spans="1:5" ht="15.6">
      <c r="A442" s="41"/>
      <c r="B442" s="41"/>
      <c r="C442" s="41"/>
      <c r="D442" s="42"/>
      <c r="E442" s="166"/>
    </row>
    <row r="443" spans="1:5" ht="15.6">
      <c r="A443" s="41"/>
      <c r="B443" s="41"/>
      <c r="C443" s="41"/>
      <c r="D443" s="42"/>
      <c r="E443" s="166"/>
    </row>
    <row r="444" spans="1:5" ht="15.6">
      <c r="A444" s="41"/>
      <c r="B444" s="41"/>
      <c r="C444" s="41"/>
      <c r="D444" s="42"/>
      <c r="E444" s="166"/>
    </row>
    <row r="445" spans="1:5" ht="15.6">
      <c r="A445" s="41"/>
      <c r="B445" s="41"/>
      <c r="C445" s="41"/>
      <c r="D445" s="42"/>
      <c r="E445" s="166"/>
    </row>
    <row r="446" spans="1:5" ht="15.6">
      <c r="A446" s="41"/>
      <c r="B446" s="41"/>
      <c r="C446" s="41"/>
      <c r="D446" s="42"/>
      <c r="E446" s="166"/>
    </row>
    <row r="447" spans="1:5" ht="15.6">
      <c r="A447" s="41"/>
      <c r="B447" s="41"/>
      <c r="C447" s="41"/>
      <c r="D447" s="42"/>
      <c r="E447" s="166"/>
    </row>
    <row r="448" spans="1:5" ht="15.6">
      <c r="A448" s="41"/>
      <c r="B448" s="41"/>
      <c r="C448" s="41"/>
      <c r="D448" s="42"/>
      <c r="E448" s="166"/>
    </row>
    <row r="449" spans="1:5" ht="15.6">
      <c r="A449" s="41"/>
      <c r="B449" s="41"/>
      <c r="C449" s="41"/>
      <c r="D449" s="42"/>
      <c r="E449" s="166"/>
    </row>
    <row r="450" spans="1:5" ht="15.6">
      <c r="A450" s="41"/>
      <c r="B450" s="41"/>
      <c r="C450" s="41"/>
      <c r="D450" s="42"/>
      <c r="E450" s="166"/>
    </row>
    <row r="451" spans="1:5" ht="15.6">
      <c r="A451" s="41"/>
      <c r="B451" s="41"/>
      <c r="C451" s="41"/>
      <c r="D451" s="42"/>
      <c r="E451" s="166"/>
    </row>
    <row r="452" spans="1:5" ht="15.6">
      <c r="A452" s="41"/>
      <c r="B452" s="41"/>
      <c r="C452" s="41"/>
      <c r="D452" s="42"/>
      <c r="E452" s="166"/>
    </row>
    <row r="453" spans="1:5" ht="15.6">
      <c r="A453" s="41"/>
      <c r="B453" s="41"/>
      <c r="C453" s="41"/>
      <c r="D453" s="42"/>
      <c r="E453" s="166"/>
    </row>
    <row r="454" spans="1:5" ht="15.6">
      <c r="A454" s="41"/>
      <c r="B454" s="41"/>
      <c r="C454" s="41"/>
      <c r="D454" s="42"/>
      <c r="E454" s="166"/>
    </row>
    <row r="455" spans="1:5" ht="15.6">
      <c r="A455" s="41"/>
      <c r="B455" s="41"/>
      <c r="C455" s="41"/>
      <c r="D455" s="42"/>
      <c r="E455" s="166"/>
    </row>
    <row r="456" spans="1:5" ht="15.6">
      <c r="A456" s="41"/>
      <c r="B456" s="41"/>
      <c r="C456" s="41"/>
      <c r="D456" s="42"/>
      <c r="E456" s="166"/>
    </row>
    <row r="457" spans="1:5" ht="15.6">
      <c r="A457" s="41"/>
      <c r="B457" s="41"/>
      <c r="C457" s="41"/>
      <c r="D457" s="42"/>
      <c r="E457" s="166"/>
    </row>
    <row r="458" spans="1:5" ht="15.6">
      <c r="A458" s="41"/>
      <c r="B458" s="41"/>
      <c r="C458" s="41"/>
      <c r="D458" s="42"/>
      <c r="E458" s="166"/>
    </row>
    <row r="459" spans="1:5" ht="15.6">
      <c r="A459" s="41"/>
      <c r="B459" s="41"/>
      <c r="C459" s="41"/>
      <c r="D459" s="42"/>
      <c r="E459" s="166"/>
    </row>
    <row r="460" spans="1:5" ht="15.6">
      <c r="A460" s="41"/>
      <c r="B460" s="41"/>
      <c r="C460" s="41"/>
      <c r="D460" s="42"/>
      <c r="E460" s="166"/>
    </row>
    <row r="461" spans="1:5" ht="15.6">
      <c r="A461" s="41"/>
      <c r="B461" s="41"/>
      <c r="C461" s="41"/>
      <c r="D461" s="42"/>
      <c r="E461" s="166"/>
    </row>
    <row r="462" spans="1:5" ht="15.6">
      <c r="A462" s="41"/>
      <c r="B462" s="41"/>
      <c r="C462" s="41"/>
      <c r="D462" s="42"/>
      <c r="E462" s="166"/>
    </row>
    <row r="463" spans="1:5" ht="15.6">
      <c r="A463" s="41"/>
      <c r="B463" s="41"/>
      <c r="C463" s="41"/>
      <c r="D463" s="42"/>
      <c r="E463" s="166"/>
    </row>
    <row r="464" spans="1:5" ht="15.6">
      <c r="A464" s="41"/>
      <c r="B464" s="41"/>
      <c r="C464" s="41"/>
      <c r="D464" s="42"/>
      <c r="E464" s="166"/>
    </row>
    <row r="465" spans="1:5" ht="15.6">
      <c r="A465" s="41"/>
      <c r="B465" s="41"/>
      <c r="C465" s="41"/>
      <c r="D465" s="42"/>
      <c r="E465" s="166"/>
    </row>
    <row r="466" spans="1:5" ht="15.6">
      <c r="A466" s="41"/>
      <c r="B466" s="41"/>
      <c r="C466" s="41"/>
      <c r="D466" s="42"/>
      <c r="E466" s="166"/>
    </row>
    <row r="467" spans="1:5" ht="15.6">
      <c r="A467" s="41"/>
      <c r="B467" s="41"/>
      <c r="C467" s="41"/>
      <c r="D467" s="42"/>
      <c r="E467" s="166"/>
    </row>
    <row r="468" spans="1:5" ht="15.6">
      <c r="A468" s="41"/>
      <c r="B468" s="41"/>
      <c r="C468" s="41"/>
      <c r="D468" s="42"/>
      <c r="E468" s="166"/>
    </row>
    <row r="469" spans="1:5" ht="15.6">
      <c r="A469" s="41"/>
      <c r="B469" s="41"/>
      <c r="C469" s="41"/>
      <c r="D469" s="42"/>
      <c r="E469" s="166"/>
    </row>
    <row r="470" spans="1:5" ht="15.6">
      <c r="A470" s="41"/>
      <c r="B470" s="41"/>
      <c r="C470" s="41"/>
      <c r="D470" s="42"/>
      <c r="E470" s="166"/>
    </row>
    <row r="471" spans="1:5" ht="15.6">
      <c r="A471" s="41"/>
      <c r="B471" s="41"/>
      <c r="C471" s="41"/>
      <c r="D471" s="42"/>
      <c r="E471" s="166"/>
    </row>
    <row r="472" spans="1:5" ht="15.6">
      <c r="A472" s="41"/>
      <c r="B472" s="41"/>
      <c r="C472" s="41"/>
      <c r="D472" s="42"/>
      <c r="E472" s="166"/>
    </row>
    <row r="473" spans="1:5" ht="15.6">
      <c r="A473" s="41"/>
      <c r="B473" s="41"/>
      <c r="C473" s="41"/>
      <c r="D473" s="42"/>
      <c r="E473" s="166"/>
    </row>
    <row r="474" spans="1:5" ht="15.6">
      <c r="A474" s="41"/>
      <c r="B474" s="41"/>
      <c r="C474" s="41"/>
      <c r="D474" s="42"/>
      <c r="E474" s="166"/>
    </row>
    <row r="475" spans="1:5" ht="15.6">
      <c r="A475" s="41"/>
      <c r="B475" s="41"/>
      <c r="C475" s="41"/>
      <c r="D475" s="42"/>
      <c r="E475" s="166"/>
    </row>
    <row r="476" spans="1:5" ht="15.6">
      <c r="A476" s="41"/>
      <c r="B476" s="41"/>
      <c r="C476" s="41"/>
      <c r="D476" s="42"/>
      <c r="E476" s="166"/>
    </row>
    <row r="477" spans="1:5" ht="15.6">
      <c r="A477" s="41"/>
      <c r="B477" s="41"/>
      <c r="C477" s="41"/>
      <c r="D477" s="42"/>
      <c r="E477" s="166"/>
    </row>
    <row r="478" spans="1:5" ht="15.6">
      <c r="A478" s="41"/>
      <c r="B478" s="41"/>
      <c r="C478" s="41"/>
      <c r="D478" s="42"/>
      <c r="E478" s="166"/>
    </row>
    <row r="479" spans="1:5" ht="15.6">
      <c r="A479" s="41"/>
      <c r="B479" s="41"/>
      <c r="C479" s="41"/>
      <c r="D479" s="42"/>
      <c r="E479" s="166"/>
    </row>
    <row r="480" spans="1:5" ht="15.6">
      <c r="A480" s="41"/>
      <c r="B480" s="41"/>
      <c r="C480" s="41"/>
      <c r="D480" s="42"/>
      <c r="E480" s="166"/>
    </row>
    <row r="481" spans="1:5" ht="15.6">
      <c r="A481" s="41"/>
      <c r="B481" s="41"/>
      <c r="C481" s="41"/>
      <c r="D481" s="42"/>
      <c r="E481" s="166"/>
    </row>
    <row r="482" spans="1:5" ht="15.6">
      <c r="A482" s="41"/>
      <c r="B482" s="41"/>
      <c r="C482" s="41"/>
      <c r="D482" s="42"/>
      <c r="E482" s="166"/>
    </row>
    <row r="483" spans="1:5" ht="15.6">
      <c r="A483" s="41"/>
      <c r="B483" s="41"/>
      <c r="C483" s="41"/>
      <c r="D483" s="42"/>
      <c r="E483" s="166"/>
    </row>
    <row r="484" spans="1:5" ht="15.6">
      <c r="A484" s="41"/>
      <c r="B484" s="41"/>
      <c r="C484" s="41"/>
      <c r="D484" s="42"/>
      <c r="E484" s="166"/>
    </row>
    <row r="485" spans="1:5" ht="15.6">
      <c r="A485" s="41"/>
      <c r="B485" s="41"/>
      <c r="C485" s="41"/>
      <c r="D485" s="42"/>
      <c r="E485" s="166"/>
    </row>
    <row r="486" spans="1:5" ht="15.6">
      <c r="A486" s="41"/>
      <c r="B486" s="41"/>
      <c r="C486" s="41"/>
      <c r="D486" s="42"/>
      <c r="E486" s="166"/>
    </row>
    <row r="487" spans="1:5" ht="15.6">
      <c r="A487" s="41"/>
      <c r="B487" s="41"/>
      <c r="C487" s="41"/>
      <c r="D487" s="42"/>
      <c r="E487" s="166"/>
    </row>
    <row r="488" spans="1:5" ht="15.6">
      <c r="A488" s="41"/>
      <c r="B488" s="41"/>
      <c r="C488" s="41"/>
      <c r="D488" s="42"/>
      <c r="E488" s="166"/>
    </row>
    <row r="489" spans="1:5" ht="15.6">
      <c r="A489" s="41"/>
      <c r="B489" s="41"/>
      <c r="C489" s="41"/>
      <c r="D489" s="42"/>
      <c r="E489" s="166"/>
    </row>
    <row r="490" spans="1:5" ht="15.6">
      <c r="A490" s="41"/>
      <c r="B490" s="41"/>
      <c r="C490" s="41"/>
      <c r="D490" s="42"/>
      <c r="E490" s="166"/>
    </row>
    <row r="491" spans="1:5" ht="15.6">
      <c r="A491" s="41"/>
      <c r="B491" s="41"/>
      <c r="C491" s="41"/>
      <c r="D491" s="42"/>
      <c r="E491" s="166"/>
    </row>
    <row r="492" spans="1:5" ht="15.6">
      <c r="A492" s="41"/>
      <c r="B492" s="41"/>
      <c r="C492" s="41"/>
      <c r="D492" s="42"/>
      <c r="E492" s="166"/>
    </row>
    <row r="493" spans="1:5" ht="15.6">
      <c r="A493" s="41"/>
      <c r="B493" s="41"/>
      <c r="C493" s="41"/>
      <c r="D493" s="42"/>
      <c r="E493" s="166"/>
    </row>
    <row r="494" spans="1:5" ht="15.6">
      <c r="A494" s="41"/>
      <c r="B494" s="41"/>
      <c r="C494" s="41"/>
      <c r="D494" s="42"/>
      <c r="E494" s="166"/>
    </row>
    <row r="495" spans="1:5" ht="15.6">
      <c r="A495" s="41"/>
      <c r="B495" s="41"/>
      <c r="C495" s="41"/>
      <c r="D495" s="42"/>
      <c r="E495" s="166"/>
    </row>
    <row r="496" spans="1:5" ht="15.6">
      <c r="A496" s="41"/>
      <c r="B496" s="41"/>
      <c r="C496" s="41"/>
      <c r="D496" s="42"/>
      <c r="E496" s="166"/>
    </row>
    <row r="497" spans="1:5" ht="15.6">
      <c r="A497" s="41"/>
      <c r="B497" s="41"/>
      <c r="C497" s="41"/>
      <c r="D497" s="42"/>
      <c r="E497" s="166"/>
    </row>
    <row r="498" spans="1:5" ht="15.6">
      <c r="A498" s="41"/>
      <c r="B498" s="41"/>
      <c r="C498" s="41"/>
      <c r="D498" s="42"/>
      <c r="E498" s="166"/>
    </row>
    <row r="499" spans="1:5" ht="15.6">
      <c r="A499" s="41"/>
      <c r="B499" s="41"/>
      <c r="C499" s="41"/>
      <c r="D499" s="42"/>
      <c r="E499" s="166"/>
    </row>
    <row r="500" spans="1:5" ht="15.6">
      <c r="A500" s="41"/>
      <c r="B500" s="41"/>
      <c r="C500" s="41"/>
      <c r="D500" s="42"/>
      <c r="E500" s="166"/>
    </row>
    <row r="501" spans="1:5" ht="15.6">
      <c r="A501" s="41"/>
      <c r="B501" s="41"/>
      <c r="C501" s="41"/>
      <c r="D501" s="42"/>
      <c r="E501" s="166"/>
    </row>
    <row r="502" spans="1:5" ht="15.6">
      <c r="A502" s="41"/>
      <c r="B502" s="41"/>
      <c r="C502" s="41"/>
      <c r="D502" s="42"/>
      <c r="E502" s="166"/>
    </row>
    <row r="503" spans="1:5" ht="15.6">
      <c r="A503" s="41"/>
      <c r="B503" s="41"/>
      <c r="C503" s="41"/>
      <c r="D503" s="42"/>
      <c r="E503" s="166"/>
    </row>
    <row r="504" spans="1:5" ht="15.6">
      <c r="A504" s="41"/>
      <c r="B504" s="41"/>
      <c r="C504" s="41"/>
      <c r="D504" s="42"/>
      <c r="E504" s="166"/>
    </row>
    <row r="505" spans="1:5" ht="15.6">
      <c r="A505" s="41"/>
      <c r="B505" s="41"/>
      <c r="C505" s="41"/>
      <c r="D505" s="42"/>
      <c r="E505" s="166"/>
    </row>
    <row r="506" spans="1:5" ht="15.6">
      <c r="A506" s="41"/>
      <c r="B506" s="41"/>
      <c r="C506" s="41"/>
      <c r="D506" s="42"/>
      <c r="E506" s="166"/>
    </row>
    <row r="507" spans="1:5" ht="15.6">
      <c r="A507" s="41"/>
      <c r="B507" s="41"/>
      <c r="C507" s="41"/>
      <c r="D507" s="42"/>
      <c r="E507" s="166"/>
    </row>
    <row r="508" spans="1:5" ht="15.6">
      <c r="A508" s="41"/>
      <c r="B508" s="41"/>
      <c r="C508" s="41"/>
      <c r="D508" s="42"/>
      <c r="E508" s="166"/>
    </row>
    <row r="509" spans="1:5" ht="15.6">
      <c r="A509" s="41"/>
      <c r="B509" s="41"/>
      <c r="C509" s="41"/>
      <c r="D509" s="42"/>
      <c r="E509" s="166"/>
    </row>
    <row r="510" spans="1:5" ht="15.6">
      <c r="A510" s="41"/>
      <c r="B510" s="41"/>
      <c r="C510" s="41"/>
      <c r="D510" s="42"/>
      <c r="E510" s="166"/>
    </row>
    <row r="511" spans="1:5" ht="15.6">
      <c r="A511" s="41"/>
      <c r="B511" s="41"/>
      <c r="C511" s="41"/>
      <c r="D511" s="42"/>
      <c r="E511" s="166"/>
    </row>
    <row r="512" spans="1:5" ht="15.6">
      <c r="A512" s="41"/>
      <c r="B512" s="41"/>
      <c r="C512" s="41"/>
      <c r="D512" s="42"/>
      <c r="E512" s="166"/>
    </row>
    <row r="513" spans="1:5" ht="15.6">
      <c r="A513" s="41"/>
      <c r="B513" s="41"/>
      <c r="C513" s="41"/>
      <c r="D513" s="42"/>
      <c r="E513" s="166"/>
    </row>
    <row r="514" spans="1:5" ht="15.6">
      <c r="A514" s="41"/>
      <c r="B514" s="41"/>
      <c r="C514" s="41"/>
      <c r="D514" s="42"/>
      <c r="E514" s="166"/>
    </row>
    <row r="515" spans="1:5" ht="15.6">
      <c r="A515" s="41"/>
      <c r="B515" s="41"/>
      <c r="C515" s="41"/>
      <c r="D515" s="42"/>
      <c r="E515" s="166"/>
    </row>
    <row r="516" spans="1:5" ht="15.6">
      <c r="A516" s="41"/>
      <c r="B516" s="41"/>
      <c r="C516" s="41"/>
      <c r="D516" s="42"/>
      <c r="E516" s="166"/>
    </row>
    <row r="517" spans="1:5" ht="15.6">
      <c r="A517" s="41"/>
      <c r="B517" s="41"/>
      <c r="C517" s="41"/>
      <c r="D517" s="42"/>
      <c r="E517" s="166"/>
    </row>
    <row r="518" spans="1:5" ht="15.6">
      <c r="A518" s="41"/>
      <c r="B518" s="41"/>
      <c r="C518" s="41"/>
      <c r="D518" s="42"/>
      <c r="E518" s="166"/>
    </row>
    <row r="519" spans="1:5" ht="15.6">
      <c r="A519" s="41"/>
      <c r="B519" s="41"/>
      <c r="C519" s="41"/>
      <c r="D519" s="42"/>
      <c r="E519" s="166"/>
    </row>
    <row r="520" spans="1:5" ht="15.6">
      <c r="A520" s="41"/>
      <c r="B520" s="41"/>
      <c r="C520" s="41"/>
      <c r="D520" s="42"/>
      <c r="E520" s="166"/>
    </row>
    <row r="521" spans="1:5" ht="15.6">
      <c r="A521" s="41"/>
      <c r="B521" s="41"/>
      <c r="C521" s="41"/>
      <c r="D521" s="42"/>
      <c r="E521" s="166"/>
    </row>
    <row r="522" spans="1:5" ht="15.6">
      <c r="A522" s="41"/>
      <c r="B522" s="41"/>
      <c r="C522" s="41"/>
      <c r="D522" s="42"/>
      <c r="E522" s="166"/>
    </row>
    <row r="523" spans="1:5" ht="15.6">
      <c r="A523" s="41"/>
      <c r="B523" s="41"/>
      <c r="C523" s="41"/>
      <c r="D523" s="42"/>
      <c r="E523" s="166"/>
    </row>
    <row r="524" spans="1:5" ht="15.6">
      <c r="A524" s="41"/>
      <c r="B524" s="41"/>
      <c r="C524" s="41"/>
      <c r="D524" s="42"/>
      <c r="E524" s="166"/>
    </row>
    <row r="525" spans="1:5" ht="15.6">
      <c r="A525" s="41"/>
      <c r="B525" s="41"/>
      <c r="C525" s="41"/>
      <c r="D525" s="42"/>
      <c r="E525" s="166"/>
    </row>
    <row r="526" spans="1:5" ht="15.6">
      <c r="A526" s="41"/>
      <c r="B526" s="41"/>
      <c r="C526" s="41"/>
      <c r="D526" s="42"/>
      <c r="E526" s="166"/>
    </row>
    <row r="527" spans="1:5" ht="15.6">
      <c r="A527" s="41"/>
      <c r="B527" s="41"/>
      <c r="C527" s="41"/>
      <c r="D527" s="42"/>
      <c r="E527" s="166"/>
    </row>
    <row r="528" spans="1:5" ht="15.6">
      <c r="A528" s="41"/>
      <c r="B528" s="41"/>
      <c r="C528" s="41"/>
      <c r="D528" s="42"/>
      <c r="E528" s="166"/>
    </row>
    <row r="529" spans="1:5" ht="15.6">
      <c r="A529" s="41"/>
      <c r="B529" s="41"/>
      <c r="C529" s="41"/>
      <c r="D529" s="42"/>
      <c r="E529" s="166"/>
    </row>
    <row r="530" spans="1:5" ht="15.6">
      <c r="A530" s="41"/>
      <c r="B530" s="41"/>
      <c r="C530" s="41"/>
      <c r="D530" s="42"/>
      <c r="E530" s="166"/>
    </row>
    <row r="531" spans="1:5" ht="15.6">
      <c r="A531" s="41"/>
      <c r="B531" s="41"/>
      <c r="C531" s="41"/>
      <c r="D531" s="42"/>
      <c r="E531" s="166"/>
    </row>
    <row r="532" spans="1:5" ht="15.6">
      <c r="A532" s="41"/>
      <c r="B532" s="41"/>
      <c r="C532" s="41"/>
      <c r="D532" s="42"/>
      <c r="E532" s="166"/>
    </row>
    <row r="533" spans="1:5" ht="15.6">
      <c r="A533" s="41"/>
      <c r="B533" s="41"/>
      <c r="C533" s="41"/>
      <c r="D533" s="42"/>
      <c r="E533" s="166"/>
    </row>
    <row r="534" spans="1:5" ht="15.6">
      <c r="A534" s="41"/>
      <c r="B534" s="41"/>
      <c r="C534" s="41"/>
      <c r="D534" s="42"/>
      <c r="E534" s="166"/>
    </row>
    <row r="535" spans="1:5" ht="15.6">
      <c r="A535" s="41"/>
      <c r="B535" s="41"/>
      <c r="C535" s="41"/>
      <c r="D535" s="42"/>
      <c r="E535" s="166"/>
    </row>
    <row r="536" spans="1:5" ht="15.6">
      <c r="A536" s="41"/>
      <c r="B536" s="41"/>
      <c r="C536" s="41"/>
      <c r="D536" s="42"/>
      <c r="E536" s="166"/>
    </row>
    <row r="537" spans="1:5" ht="15.6">
      <c r="A537" s="41"/>
      <c r="B537" s="41"/>
      <c r="C537" s="41"/>
      <c r="D537" s="42"/>
      <c r="E537" s="166"/>
    </row>
    <row r="538" spans="1:5" ht="15.6">
      <c r="A538" s="41"/>
      <c r="B538" s="41"/>
      <c r="C538" s="41"/>
      <c r="D538" s="42"/>
      <c r="E538" s="166"/>
    </row>
    <row r="539" spans="1:5" ht="15.6">
      <c r="A539" s="41"/>
      <c r="B539" s="41"/>
      <c r="C539" s="41"/>
      <c r="D539" s="42"/>
      <c r="E539" s="166"/>
    </row>
    <row r="540" spans="1:5" ht="15.6">
      <c r="A540" s="41"/>
      <c r="B540" s="41"/>
      <c r="C540" s="41"/>
      <c r="D540" s="42"/>
      <c r="E540" s="166"/>
    </row>
    <row r="541" spans="1:5" ht="15.6">
      <c r="A541" s="41"/>
      <c r="B541" s="41"/>
      <c r="C541" s="41"/>
      <c r="D541" s="42"/>
      <c r="E541" s="166"/>
    </row>
    <row r="542" spans="1:5" ht="15.6">
      <c r="A542" s="41"/>
      <c r="B542" s="41"/>
      <c r="C542" s="41"/>
      <c r="D542" s="42"/>
      <c r="E542" s="166"/>
    </row>
    <row r="543" spans="1:5" ht="15.6">
      <c r="A543" s="41"/>
      <c r="B543" s="41"/>
      <c r="C543" s="41"/>
      <c r="D543" s="42"/>
      <c r="E543" s="166"/>
    </row>
    <row r="544" spans="1:5" ht="15.6">
      <c r="A544" s="41"/>
      <c r="B544" s="41"/>
      <c r="C544" s="41"/>
      <c r="D544" s="42"/>
      <c r="E544" s="166"/>
    </row>
    <row r="545" spans="1:5" ht="15.6">
      <c r="A545" s="41"/>
      <c r="B545" s="41"/>
      <c r="C545" s="41"/>
      <c r="D545" s="42"/>
      <c r="E545" s="166"/>
    </row>
    <row r="546" spans="1:5" ht="15.6">
      <c r="A546" s="41"/>
      <c r="B546" s="41"/>
      <c r="C546" s="41"/>
      <c r="D546" s="42"/>
      <c r="E546" s="166"/>
    </row>
    <row r="547" spans="1:5" ht="15.6">
      <c r="A547" s="41"/>
      <c r="B547" s="41"/>
      <c r="C547" s="41"/>
      <c r="D547" s="42"/>
      <c r="E547" s="166"/>
    </row>
    <row r="548" spans="1:5" ht="15.6">
      <c r="A548" s="41"/>
      <c r="B548" s="41"/>
      <c r="C548" s="41"/>
      <c r="D548" s="42"/>
      <c r="E548" s="166"/>
    </row>
    <row r="549" spans="1:5" ht="15.6">
      <c r="A549" s="41"/>
      <c r="B549" s="41"/>
      <c r="C549" s="41"/>
      <c r="D549" s="42"/>
      <c r="E549" s="166"/>
    </row>
    <row r="550" spans="1:5" ht="15.6">
      <c r="A550" s="41"/>
      <c r="B550" s="41"/>
      <c r="C550" s="41"/>
      <c r="D550" s="42"/>
      <c r="E550" s="166"/>
    </row>
    <row r="551" spans="1:5" ht="15.6">
      <c r="A551" s="41"/>
      <c r="B551" s="41"/>
      <c r="C551" s="41"/>
      <c r="D551" s="42"/>
      <c r="E551" s="166"/>
    </row>
    <row r="552" spans="1:5" ht="15.6">
      <c r="A552" s="41"/>
      <c r="B552" s="41"/>
      <c r="C552" s="41"/>
      <c r="D552" s="42"/>
      <c r="E552" s="166"/>
    </row>
    <row r="553" spans="1:5" ht="15.6">
      <c r="A553" s="41"/>
      <c r="B553" s="41"/>
      <c r="C553" s="41"/>
      <c r="D553" s="42"/>
      <c r="E553" s="166"/>
    </row>
    <row r="554" spans="1:5" ht="15.6">
      <c r="A554" s="41"/>
      <c r="B554" s="41"/>
      <c r="C554" s="41"/>
      <c r="D554" s="42"/>
      <c r="E554" s="166"/>
    </row>
    <row r="555" spans="1:5" ht="15.6">
      <c r="A555" s="41"/>
      <c r="B555" s="41"/>
      <c r="C555" s="41"/>
      <c r="D555" s="42"/>
      <c r="E555" s="166"/>
    </row>
    <row r="556" spans="1:5" ht="15.6">
      <c r="A556" s="41"/>
      <c r="B556" s="41"/>
      <c r="C556" s="41"/>
      <c r="D556" s="42"/>
      <c r="E556" s="166"/>
    </row>
    <row r="557" spans="1:5" ht="15.6">
      <c r="A557" s="41"/>
      <c r="B557" s="41"/>
      <c r="C557" s="41"/>
      <c r="D557" s="42"/>
      <c r="E557" s="166"/>
    </row>
    <row r="558" spans="1:5" ht="15.6">
      <c r="A558" s="41"/>
      <c r="B558" s="41"/>
      <c r="C558" s="41"/>
      <c r="D558" s="42"/>
      <c r="E558" s="166"/>
    </row>
    <row r="559" spans="1:5" ht="15.6">
      <c r="A559" s="41"/>
      <c r="B559" s="41"/>
      <c r="C559" s="41"/>
      <c r="D559" s="42"/>
      <c r="E559" s="166"/>
    </row>
    <row r="560" spans="1:5" ht="15.6">
      <c r="A560" s="41"/>
      <c r="B560" s="41"/>
      <c r="C560" s="41"/>
      <c r="D560" s="42"/>
      <c r="E560" s="166"/>
    </row>
    <row r="561" spans="1:5" ht="15.6">
      <c r="A561" s="41"/>
      <c r="B561" s="41"/>
      <c r="C561" s="41"/>
      <c r="D561" s="42"/>
      <c r="E561" s="166"/>
    </row>
    <row r="562" spans="1:5" ht="15.6">
      <c r="A562" s="41"/>
      <c r="B562" s="41"/>
      <c r="C562" s="41"/>
      <c r="D562" s="42"/>
      <c r="E562" s="166"/>
    </row>
    <row r="563" spans="1:5" ht="15.6">
      <c r="A563" s="41"/>
      <c r="B563" s="41"/>
      <c r="C563" s="41"/>
      <c r="D563" s="42"/>
      <c r="E563" s="166"/>
    </row>
    <row r="564" spans="1:5" ht="15.6">
      <c r="A564" s="41"/>
      <c r="B564" s="41"/>
      <c r="C564" s="41"/>
      <c r="D564" s="42"/>
      <c r="E564" s="166"/>
    </row>
    <row r="565" spans="1:5" ht="15.6">
      <c r="A565" s="41"/>
      <c r="B565" s="41"/>
      <c r="C565" s="41"/>
      <c r="D565" s="42"/>
      <c r="E565" s="166"/>
    </row>
    <row r="566" spans="1:5" ht="15.6">
      <c r="A566" s="41"/>
      <c r="B566" s="41"/>
      <c r="C566" s="41"/>
      <c r="D566" s="42"/>
      <c r="E566" s="166"/>
    </row>
    <row r="567" spans="1:5" ht="15.6">
      <c r="A567" s="41"/>
      <c r="B567" s="41"/>
      <c r="C567" s="41"/>
      <c r="D567" s="42"/>
      <c r="E567" s="166"/>
    </row>
    <row r="568" spans="1:5" ht="15.6">
      <c r="A568" s="41"/>
      <c r="B568" s="41"/>
      <c r="C568" s="41"/>
      <c r="D568" s="42"/>
      <c r="E568" s="166"/>
    </row>
    <row r="569" spans="1:5" ht="15.6">
      <c r="A569" s="41"/>
      <c r="B569" s="41"/>
      <c r="C569" s="41"/>
      <c r="D569" s="42"/>
      <c r="E569" s="166"/>
    </row>
    <row r="570" spans="1:5" ht="15.6">
      <c r="A570" s="41"/>
      <c r="B570" s="41"/>
      <c r="C570" s="41"/>
      <c r="D570" s="42"/>
      <c r="E570" s="166"/>
    </row>
    <row r="571" spans="1:5" ht="15.6">
      <c r="A571" s="41"/>
      <c r="B571" s="41"/>
      <c r="C571" s="41"/>
      <c r="D571" s="42"/>
      <c r="E571" s="166"/>
    </row>
    <row r="572" spans="1:5" ht="15.6">
      <c r="A572" s="41"/>
      <c r="B572" s="41"/>
      <c r="C572" s="41"/>
      <c r="D572" s="42"/>
      <c r="E572" s="166"/>
    </row>
    <row r="573" spans="1:5" ht="15.6">
      <c r="A573" s="41"/>
      <c r="B573" s="41"/>
      <c r="C573" s="41"/>
      <c r="D573" s="42"/>
      <c r="E573" s="166"/>
    </row>
    <row r="574" spans="1:5" ht="15.6">
      <c r="A574" s="41"/>
      <c r="B574" s="41"/>
      <c r="C574" s="41"/>
      <c r="D574" s="42"/>
      <c r="E574" s="166"/>
    </row>
    <row r="575" spans="1:5" ht="15.6">
      <c r="A575" s="41"/>
      <c r="B575" s="41"/>
      <c r="C575" s="41"/>
      <c r="D575" s="42"/>
      <c r="E575" s="166"/>
    </row>
    <row r="576" spans="1:5" ht="15.6">
      <c r="A576" s="41"/>
      <c r="B576" s="41"/>
      <c r="C576" s="41"/>
      <c r="D576" s="42"/>
      <c r="E576" s="166"/>
    </row>
    <row r="577" spans="1:5" ht="15.6">
      <c r="A577" s="41"/>
      <c r="B577" s="41"/>
      <c r="C577" s="41"/>
      <c r="D577" s="42"/>
      <c r="E577" s="166"/>
    </row>
    <row r="578" spans="1:5" ht="15.6">
      <c r="A578" s="41"/>
      <c r="B578" s="41"/>
      <c r="C578" s="41"/>
      <c r="D578" s="42"/>
      <c r="E578" s="166"/>
    </row>
    <row r="579" spans="1:5" ht="15.6">
      <c r="A579" s="41"/>
      <c r="B579" s="41"/>
      <c r="C579" s="41"/>
      <c r="D579" s="42"/>
      <c r="E579" s="166"/>
    </row>
    <row r="580" spans="1:5" ht="15.6">
      <c r="A580" s="41"/>
      <c r="B580" s="41"/>
      <c r="C580" s="41"/>
      <c r="D580" s="42"/>
      <c r="E580" s="166"/>
    </row>
    <row r="581" spans="1:5" ht="15.6">
      <c r="A581" s="41"/>
      <c r="B581" s="41"/>
      <c r="C581" s="41"/>
      <c r="D581" s="42"/>
      <c r="E581" s="166"/>
    </row>
    <row r="582" spans="1:5" ht="15.6">
      <c r="A582" s="41"/>
      <c r="B582" s="41"/>
      <c r="C582" s="41"/>
      <c r="D582" s="42"/>
      <c r="E582" s="166"/>
    </row>
    <row r="583" spans="1:5" ht="15.6">
      <c r="A583" s="41"/>
      <c r="B583" s="41"/>
      <c r="C583" s="41"/>
      <c r="D583" s="42"/>
      <c r="E583" s="166"/>
    </row>
    <row r="584" spans="1:5" ht="15.6">
      <c r="A584" s="41"/>
      <c r="B584" s="41"/>
      <c r="C584" s="41"/>
      <c r="D584" s="42"/>
      <c r="E584" s="166"/>
    </row>
    <row r="585" spans="1:5" ht="15.6">
      <c r="A585" s="41"/>
      <c r="B585" s="41"/>
      <c r="C585" s="41"/>
      <c r="D585" s="42"/>
      <c r="E585" s="166"/>
    </row>
    <row r="586" spans="1:5" ht="15.6">
      <c r="A586" s="41"/>
      <c r="B586" s="41"/>
      <c r="C586" s="41"/>
      <c r="D586" s="42"/>
      <c r="E586" s="166"/>
    </row>
    <row r="587" spans="1:5" ht="15.6">
      <c r="A587" s="41"/>
      <c r="B587" s="41"/>
      <c r="C587" s="41"/>
      <c r="D587" s="42"/>
      <c r="E587" s="166"/>
    </row>
    <row r="588" spans="1:5" ht="15.6">
      <c r="A588" s="41"/>
      <c r="B588" s="41"/>
      <c r="C588" s="41"/>
      <c r="D588" s="42"/>
      <c r="E588" s="166"/>
    </row>
    <row r="589" spans="1:5" ht="15.6">
      <c r="A589" s="41"/>
      <c r="B589" s="41"/>
      <c r="C589" s="41"/>
      <c r="D589" s="42"/>
      <c r="E589" s="166"/>
    </row>
    <row r="590" spans="1:5" ht="15.6">
      <c r="A590" s="41"/>
      <c r="B590" s="41"/>
      <c r="C590" s="41"/>
      <c r="D590" s="42"/>
      <c r="E590" s="166"/>
    </row>
    <row r="591" spans="1:5" ht="15.6">
      <c r="A591" s="41"/>
      <c r="B591" s="41"/>
      <c r="C591" s="41"/>
      <c r="D591" s="42"/>
      <c r="E591" s="166"/>
    </row>
    <row r="592" spans="1:5" ht="15.6">
      <c r="A592" s="41"/>
      <c r="B592" s="41"/>
      <c r="C592" s="41"/>
      <c r="D592" s="42"/>
      <c r="E592" s="166"/>
    </row>
    <row r="593" spans="1:5" ht="15.6">
      <c r="A593" s="41"/>
      <c r="B593" s="41"/>
      <c r="C593" s="41"/>
      <c r="D593" s="42"/>
      <c r="E593" s="166"/>
    </row>
    <row r="594" spans="1:5" ht="15.6">
      <c r="A594" s="41"/>
      <c r="B594" s="41"/>
      <c r="C594" s="41"/>
      <c r="D594" s="42"/>
      <c r="E594" s="166"/>
    </row>
    <row r="595" spans="1:5" ht="15.6">
      <c r="A595" s="41"/>
      <c r="B595" s="41"/>
      <c r="C595" s="41"/>
      <c r="D595" s="42"/>
      <c r="E595" s="166"/>
    </row>
    <row r="596" spans="1:5" ht="15.6">
      <c r="A596" s="41"/>
      <c r="B596" s="41"/>
      <c r="C596" s="41"/>
      <c r="D596" s="42"/>
      <c r="E596" s="166"/>
    </row>
    <row r="597" spans="1:5" ht="15.6">
      <c r="A597" s="41"/>
      <c r="B597" s="41"/>
      <c r="C597" s="41"/>
      <c r="D597" s="42"/>
      <c r="E597" s="166"/>
    </row>
    <row r="598" spans="1:5" ht="15.6">
      <c r="A598" s="41"/>
      <c r="B598" s="41"/>
      <c r="C598" s="41"/>
      <c r="D598" s="42"/>
      <c r="E598" s="166"/>
    </row>
    <row r="599" spans="1:5" ht="15.6">
      <c r="A599" s="41"/>
      <c r="B599" s="41"/>
      <c r="C599" s="41"/>
      <c r="D599" s="42"/>
      <c r="E599" s="166"/>
    </row>
    <row r="600" spans="1:5" ht="15.6">
      <c r="A600" s="41"/>
      <c r="B600" s="41"/>
      <c r="C600" s="41"/>
      <c r="D600" s="42"/>
      <c r="E600" s="166"/>
    </row>
    <row r="601" spans="1:5" ht="15.6">
      <c r="A601" s="41"/>
      <c r="B601" s="41"/>
      <c r="C601" s="41"/>
      <c r="D601" s="42"/>
      <c r="E601" s="166"/>
    </row>
    <row r="602" spans="1:5" ht="15.6">
      <c r="A602" s="41"/>
      <c r="B602" s="41"/>
      <c r="C602" s="41"/>
      <c r="D602" s="42"/>
      <c r="E602" s="166"/>
    </row>
    <row r="603" spans="1:5" ht="15.6">
      <c r="A603" s="41"/>
      <c r="B603" s="41"/>
      <c r="C603" s="41"/>
      <c r="D603" s="42"/>
      <c r="E603" s="166"/>
    </row>
    <row r="604" spans="1:5" ht="15.6">
      <c r="A604" s="41"/>
      <c r="B604" s="41"/>
      <c r="C604" s="41"/>
      <c r="D604" s="42"/>
      <c r="E604" s="166"/>
    </row>
    <row r="605" spans="1:5" ht="15.6">
      <c r="A605" s="41"/>
      <c r="B605" s="41"/>
      <c r="C605" s="41"/>
      <c r="D605" s="42"/>
      <c r="E605" s="166"/>
    </row>
    <row r="606" spans="1:5" ht="15.6">
      <c r="A606" s="41"/>
      <c r="B606" s="41"/>
      <c r="C606" s="41"/>
      <c r="D606" s="42"/>
      <c r="E606" s="166"/>
    </row>
    <row r="607" spans="1:5" ht="15.6">
      <c r="A607" s="41"/>
      <c r="B607" s="41"/>
      <c r="C607" s="41"/>
      <c r="D607" s="42"/>
      <c r="E607" s="166"/>
    </row>
    <row r="608" spans="1:5" ht="15.6">
      <c r="A608" s="41"/>
      <c r="B608" s="41"/>
      <c r="C608" s="41"/>
      <c r="D608" s="42"/>
      <c r="E608" s="166"/>
    </row>
    <row r="609" spans="1:5" ht="15.6">
      <c r="A609" s="41"/>
      <c r="B609" s="41"/>
      <c r="C609" s="41"/>
      <c r="D609" s="42"/>
      <c r="E609" s="166"/>
    </row>
    <row r="610" spans="1:5" ht="15.6">
      <c r="A610" s="41"/>
      <c r="B610" s="41"/>
      <c r="C610" s="41"/>
      <c r="D610" s="42"/>
      <c r="E610" s="166"/>
    </row>
    <row r="611" spans="1:5" ht="15.6">
      <c r="A611" s="41"/>
      <c r="B611" s="41"/>
      <c r="C611" s="41"/>
      <c r="D611" s="42"/>
      <c r="E611" s="166"/>
    </row>
    <row r="612" spans="1:5" ht="15.6">
      <c r="A612" s="41"/>
      <c r="B612" s="41"/>
      <c r="C612" s="41"/>
      <c r="D612" s="42"/>
      <c r="E612" s="166"/>
    </row>
    <row r="613" spans="1:5" ht="15.6">
      <c r="A613" s="41"/>
      <c r="B613" s="41"/>
      <c r="C613" s="41"/>
      <c r="D613" s="42"/>
      <c r="E613" s="166"/>
    </row>
    <row r="614" spans="1:5" ht="15.6">
      <c r="A614" s="41"/>
      <c r="B614" s="41"/>
      <c r="C614" s="41"/>
      <c r="D614" s="42"/>
      <c r="E614" s="166"/>
    </row>
    <row r="615" spans="1:5" ht="15.6">
      <c r="A615" s="41"/>
      <c r="B615" s="41"/>
      <c r="C615" s="41"/>
      <c r="D615" s="42"/>
      <c r="E615" s="166"/>
    </row>
    <row r="616" spans="1:5" ht="15.6">
      <c r="A616" s="41"/>
      <c r="B616" s="41"/>
      <c r="C616" s="41"/>
      <c r="D616" s="42"/>
      <c r="E616" s="166"/>
    </row>
    <row r="617" spans="1:5" ht="15.6">
      <c r="A617" s="41"/>
      <c r="B617" s="41"/>
      <c r="C617" s="41"/>
      <c r="D617" s="42"/>
      <c r="E617" s="166"/>
    </row>
    <row r="618" spans="1:5" ht="15.6">
      <c r="A618" s="41"/>
      <c r="B618" s="41"/>
      <c r="C618" s="41"/>
      <c r="D618" s="42"/>
      <c r="E618" s="166"/>
    </row>
    <row r="619" spans="1:5" ht="15.6">
      <c r="A619" s="41"/>
      <c r="B619" s="41"/>
      <c r="C619" s="41"/>
      <c r="D619" s="42"/>
      <c r="E619" s="166"/>
    </row>
    <row r="620" spans="1:5" ht="15.6">
      <c r="A620" s="41"/>
      <c r="B620" s="41"/>
      <c r="C620" s="41"/>
      <c r="D620" s="42"/>
      <c r="E620" s="166"/>
    </row>
    <row r="621" spans="1:5" ht="15.6">
      <c r="A621" s="41"/>
      <c r="B621" s="41"/>
      <c r="C621" s="41"/>
      <c r="D621" s="42"/>
      <c r="E621" s="166"/>
    </row>
    <row r="622" spans="1:5" ht="15.6">
      <c r="A622" s="41"/>
      <c r="B622" s="41"/>
      <c r="C622" s="41"/>
      <c r="D622" s="42"/>
      <c r="E622" s="166"/>
    </row>
    <row r="623" spans="1:5" ht="15.6">
      <c r="A623" s="41"/>
      <c r="B623" s="41"/>
      <c r="C623" s="41"/>
      <c r="D623" s="42"/>
      <c r="E623" s="166"/>
    </row>
    <row r="624" spans="1:5" ht="15.6">
      <c r="A624" s="41"/>
      <c r="B624" s="41"/>
      <c r="C624" s="41"/>
      <c r="D624" s="42"/>
      <c r="E624" s="166"/>
    </row>
    <row r="625" spans="1:5" ht="15.6">
      <c r="A625" s="41"/>
      <c r="B625" s="41"/>
      <c r="C625" s="41"/>
      <c r="D625" s="42"/>
      <c r="E625" s="166"/>
    </row>
    <row r="626" spans="1:5" ht="15.6">
      <c r="A626" s="41"/>
      <c r="B626" s="41"/>
      <c r="C626" s="41"/>
      <c r="D626" s="42"/>
      <c r="E626" s="166"/>
    </row>
    <row r="627" spans="1:5" ht="15.6">
      <c r="A627" s="41"/>
      <c r="B627" s="41"/>
      <c r="C627" s="41"/>
      <c r="D627" s="42"/>
      <c r="E627" s="166"/>
    </row>
    <row r="628" spans="1:5" ht="15.6">
      <c r="A628" s="41"/>
      <c r="B628" s="41"/>
      <c r="C628" s="41"/>
      <c r="D628" s="42"/>
      <c r="E628" s="166"/>
    </row>
    <row r="629" spans="1:5" ht="15.6">
      <c r="A629" s="41"/>
      <c r="B629" s="41"/>
      <c r="C629" s="41"/>
      <c r="D629" s="42"/>
      <c r="E629" s="166"/>
    </row>
    <row r="630" spans="1:5" ht="15.6">
      <c r="A630" s="41"/>
      <c r="B630" s="41"/>
      <c r="C630" s="41"/>
      <c r="D630" s="42"/>
      <c r="E630" s="166"/>
    </row>
    <row r="631" spans="1:5" ht="15.6">
      <c r="A631" s="41"/>
      <c r="B631" s="41"/>
      <c r="C631" s="41"/>
      <c r="D631" s="42"/>
      <c r="E631" s="166"/>
    </row>
    <row r="632" spans="1:5" ht="15.6">
      <c r="A632" s="41"/>
      <c r="B632" s="41"/>
      <c r="C632" s="41"/>
      <c r="D632" s="42"/>
      <c r="E632" s="166"/>
    </row>
    <row r="633" spans="1:5" ht="15.6">
      <c r="A633" s="41"/>
      <c r="B633" s="41"/>
      <c r="C633" s="41"/>
      <c r="D633" s="42"/>
      <c r="E633" s="166"/>
    </row>
    <row r="634" spans="1:5" ht="15.6">
      <c r="A634" s="41"/>
      <c r="B634" s="41"/>
      <c r="C634" s="41"/>
      <c r="D634" s="42"/>
      <c r="E634" s="166"/>
    </row>
    <row r="635" spans="1:5" ht="15.6">
      <c r="A635" s="41"/>
      <c r="B635" s="41"/>
      <c r="C635" s="41"/>
      <c r="D635" s="42"/>
      <c r="E635" s="166"/>
    </row>
    <row r="636" spans="1:5" ht="15.6">
      <c r="A636" s="41"/>
      <c r="B636" s="41"/>
      <c r="C636" s="41"/>
      <c r="D636" s="42"/>
      <c r="E636" s="166"/>
    </row>
    <row r="637" spans="1:5" ht="15.6">
      <c r="A637" s="41"/>
      <c r="B637" s="41"/>
      <c r="C637" s="41"/>
      <c r="D637" s="42"/>
      <c r="E637" s="166"/>
    </row>
    <row r="638" spans="1:5" ht="15.6">
      <c r="A638" s="41"/>
      <c r="B638" s="41"/>
      <c r="C638" s="41"/>
      <c r="D638" s="42"/>
      <c r="E638" s="166"/>
    </row>
    <row r="639" spans="1:5" ht="15.6">
      <c r="A639" s="41"/>
      <c r="B639" s="41"/>
      <c r="C639" s="41"/>
      <c r="D639" s="42"/>
      <c r="E639" s="166"/>
    </row>
    <row r="640" spans="1:5" ht="15.6">
      <c r="A640" s="41"/>
      <c r="B640" s="41"/>
      <c r="C640" s="41"/>
      <c r="D640" s="42"/>
      <c r="E640" s="166"/>
    </row>
    <row r="641" spans="1:5" ht="15.6">
      <c r="A641" s="41"/>
      <c r="B641" s="41"/>
      <c r="C641" s="41"/>
      <c r="D641" s="42"/>
      <c r="E641" s="166"/>
    </row>
    <row r="642" spans="1:5" ht="15.6">
      <c r="A642" s="41"/>
      <c r="B642" s="41"/>
      <c r="C642" s="41"/>
      <c r="D642" s="42"/>
      <c r="E642" s="166"/>
    </row>
    <row r="643" spans="1:5" ht="15.6">
      <c r="A643" s="41"/>
      <c r="B643" s="41"/>
      <c r="C643" s="41"/>
      <c r="D643" s="42"/>
      <c r="E643" s="166"/>
    </row>
    <row r="644" spans="1:5" ht="15.6">
      <c r="A644" s="41"/>
      <c r="B644" s="41"/>
      <c r="C644" s="41"/>
      <c r="D644" s="42"/>
      <c r="E644" s="166"/>
    </row>
    <row r="645" spans="1:5" ht="15.6">
      <c r="A645" s="41"/>
      <c r="B645" s="41"/>
      <c r="C645" s="41"/>
      <c r="D645" s="42"/>
      <c r="E645" s="166"/>
    </row>
    <row r="646" spans="1:5" ht="15.6">
      <c r="A646" s="41"/>
      <c r="B646" s="41"/>
      <c r="C646" s="41"/>
      <c r="D646" s="42"/>
      <c r="E646" s="166"/>
    </row>
    <row r="647" spans="1:5" ht="15.6">
      <c r="A647" s="41"/>
      <c r="B647" s="41"/>
      <c r="C647" s="41"/>
      <c r="D647" s="42"/>
      <c r="E647" s="166"/>
    </row>
    <row r="648" spans="1:5" ht="15.6">
      <c r="A648" s="41"/>
      <c r="B648" s="41"/>
      <c r="C648" s="41"/>
      <c r="D648" s="42"/>
      <c r="E648" s="166"/>
    </row>
    <row r="649" spans="1:5" ht="15.6">
      <c r="A649" s="41"/>
      <c r="B649" s="41"/>
      <c r="C649" s="41"/>
      <c r="D649" s="42"/>
      <c r="E649" s="166"/>
    </row>
    <row r="650" spans="1:5" ht="15.6">
      <c r="A650" s="41"/>
      <c r="B650" s="41"/>
      <c r="C650" s="41"/>
      <c r="D650" s="42"/>
      <c r="E650" s="166"/>
    </row>
    <row r="651" spans="1:5" ht="15.6">
      <c r="A651" s="41"/>
      <c r="B651" s="41"/>
      <c r="C651" s="41"/>
      <c r="D651" s="42"/>
      <c r="E651" s="166"/>
    </row>
    <row r="652" spans="1:5" ht="15.6">
      <c r="A652" s="41"/>
      <c r="B652" s="41"/>
      <c r="C652" s="41"/>
      <c r="D652" s="42"/>
      <c r="E652" s="166"/>
    </row>
    <row r="653" spans="1:5" ht="15.6">
      <c r="A653" s="41"/>
      <c r="B653" s="41"/>
      <c r="C653" s="41"/>
      <c r="D653" s="42"/>
      <c r="E653" s="166"/>
    </row>
    <row r="654" spans="1:5" ht="15.6">
      <c r="A654" s="41"/>
      <c r="B654" s="41"/>
      <c r="C654" s="41"/>
      <c r="D654" s="42"/>
      <c r="E654" s="166"/>
    </row>
    <row r="655" spans="1:5" ht="15.6">
      <c r="A655" s="41"/>
      <c r="B655" s="41"/>
      <c r="C655" s="41"/>
      <c r="D655" s="42"/>
      <c r="E655" s="166"/>
    </row>
    <row r="656" spans="1:5" ht="15.6">
      <c r="A656" s="41"/>
      <c r="B656" s="41"/>
      <c r="C656" s="41"/>
      <c r="D656" s="42"/>
      <c r="E656" s="166"/>
    </row>
    <row r="657" spans="1:5" ht="15.6">
      <c r="A657" s="41"/>
      <c r="B657" s="41"/>
      <c r="C657" s="41"/>
      <c r="D657" s="42"/>
      <c r="E657" s="166"/>
    </row>
    <row r="658" spans="1:5" ht="15.6">
      <c r="A658" s="41"/>
      <c r="B658" s="41"/>
      <c r="C658" s="41"/>
      <c r="D658" s="42"/>
      <c r="E658" s="166"/>
    </row>
    <row r="659" spans="1:5" ht="15.6">
      <c r="A659" s="41"/>
      <c r="B659" s="41"/>
      <c r="C659" s="41"/>
      <c r="D659" s="42"/>
      <c r="E659" s="166"/>
    </row>
    <row r="660" spans="1:5" ht="15.6">
      <c r="A660" s="41"/>
      <c r="B660" s="41"/>
      <c r="C660" s="41"/>
      <c r="D660" s="42"/>
      <c r="E660" s="166"/>
    </row>
    <row r="661" spans="1:5" ht="15.6">
      <c r="A661" s="41"/>
      <c r="B661" s="41"/>
      <c r="C661" s="41"/>
      <c r="D661" s="42"/>
      <c r="E661" s="166"/>
    </row>
    <row r="662" spans="1:5" ht="15.6">
      <c r="A662" s="41"/>
      <c r="B662" s="41"/>
      <c r="C662" s="41"/>
      <c r="D662" s="42"/>
      <c r="E662" s="166"/>
    </row>
    <row r="663" spans="1:5" ht="15.6">
      <c r="A663" s="41"/>
      <c r="B663" s="41"/>
      <c r="C663" s="41"/>
      <c r="D663" s="42"/>
      <c r="E663" s="166"/>
    </row>
    <row r="664" spans="1:5" ht="15.6">
      <c r="A664" s="41"/>
      <c r="B664" s="41"/>
      <c r="C664" s="41"/>
      <c r="D664" s="42"/>
      <c r="E664" s="166"/>
    </row>
    <row r="665" spans="1:5" ht="15.6">
      <c r="A665" s="41"/>
      <c r="B665" s="41"/>
      <c r="C665" s="41"/>
      <c r="D665" s="42"/>
      <c r="E665" s="166"/>
    </row>
    <row r="666" spans="1:5" ht="15.6">
      <c r="A666" s="41"/>
      <c r="B666" s="41"/>
      <c r="C666" s="41"/>
      <c r="D666" s="42"/>
      <c r="E666" s="166"/>
    </row>
    <row r="667" spans="1:5" ht="15.6">
      <c r="A667" s="41"/>
      <c r="B667" s="41"/>
      <c r="C667" s="41"/>
      <c r="D667" s="42"/>
      <c r="E667" s="166"/>
    </row>
    <row r="668" spans="1:5" ht="15.6">
      <c r="A668" s="41"/>
      <c r="B668" s="41"/>
      <c r="C668" s="41"/>
      <c r="D668" s="42"/>
      <c r="E668" s="166"/>
    </row>
    <row r="669" spans="1:5" ht="15.6">
      <c r="A669" s="41"/>
      <c r="B669" s="41"/>
      <c r="C669" s="41"/>
      <c r="D669" s="42"/>
      <c r="E669" s="166"/>
    </row>
    <row r="670" spans="1:5" ht="15.6">
      <c r="A670" s="41"/>
      <c r="B670" s="41"/>
      <c r="C670" s="41"/>
      <c r="D670" s="42"/>
      <c r="E670" s="166"/>
    </row>
    <row r="671" spans="1:5" ht="15.6">
      <c r="A671" s="41"/>
      <c r="B671" s="41"/>
      <c r="C671" s="41"/>
      <c r="D671" s="42"/>
      <c r="E671" s="166"/>
    </row>
    <row r="672" spans="1:5" ht="15.6">
      <c r="A672" s="41"/>
      <c r="B672" s="41"/>
      <c r="C672" s="41"/>
      <c r="D672" s="42"/>
      <c r="E672" s="166"/>
    </row>
    <row r="673" spans="1:5" ht="15.6">
      <c r="A673" s="41"/>
      <c r="B673" s="41"/>
      <c r="C673" s="41"/>
      <c r="D673" s="42"/>
      <c r="E673" s="166"/>
    </row>
    <row r="674" spans="1:5" ht="15.6">
      <c r="A674" s="41"/>
      <c r="B674" s="41"/>
      <c r="C674" s="41"/>
      <c r="D674" s="42"/>
      <c r="E674" s="166"/>
    </row>
    <row r="675" spans="1:5" ht="15.6">
      <c r="A675" s="41"/>
      <c r="B675" s="41"/>
      <c r="C675" s="41"/>
      <c r="D675" s="42"/>
      <c r="E675" s="166"/>
    </row>
    <row r="676" spans="1:5" ht="15.6">
      <c r="A676" s="41"/>
      <c r="B676" s="41"/>
      <c r="C676" s="41"/>
      <c r="D676" s="42"/>
      <c r="E676" s="166"/>
    </row>
    <row r="677" spans="1:5" ht="15.6">
      <c r="A677" s="41"/>
      <c r="B677" s="41"/>
      <c r="C677" s="41"/>
      <c r="D677" s="42"/>
      <c r="E677" s="166"/>
    </row>
    <row r="678" spans="1:5" ht="15.6">
      <c r="A678" s="41"/>
      <c r="B678" s="41"/>
      <c r="C678" s="41"/>
      <c r="D678" s="42"/>
      <c r="E678" s="166"/>
    </row>
    <row r="679" spans="1:5" ht="15.6">
      <c r="A679" s="41"/>
      <c r="B679" s="41"/>
      <c r="C679" s="41"/>
      <c r="D679" s="42"/>
      <c r="E679" s="166"/>
    </row>
    <row r="680" spans="1:5" ht="15.6">
      <c r="A680" s="41"/>
      <c r="B680" s="41"/>
      <c r="C680" s="41"/>
      <c r="D680" s="42"/>
      <c r="E680" s="166"/>
    </row>
    <row r="681" spans="1:5" ht="15.6">
      <c r="A681" s="41"/>
      <c r="B681" s="41"/>
      <c r="C681" s="41"/>
      <c r="D681" s="42"/>
      <c r="E681" s="166"/>
    </row>
    <row r="682" spans="1:5" ht="15.6">
      <c r="A682" s="41"/>
      <c r="B682" s="41"/>
      <c r="C682" s="41"/>
      <c r="D682" s="42"/>
      <c r="E682" s="166"/>
    </row>
    <row r="683" spans="1:5" ht="15.6">
      <c r="A683" s="41"/>
      <c r="B683" s="41"/>
      <c r="C683" s="41"/>
      <c r="D683" s="42"/>
      <c r="E683" s="166"/>
    </row>
    <row r="684" spans="1:5" ht="15.6">
      <c r="A684" s="41"/>
      <c r="B684" s="41"/>
      <c r="C684" s="41"/>
      <c r="D684" s="42"/>
      <c r="E684" s="166"/>
    </row>
    <row r="685" spans="1:5" ht="15.6">
      <c r="A685" s="41"/>
      <c r="B685" s="41"/>
      <c r="C685" s="41"/>
      <c r="D685" s="42"/>
      <c r="E685" s="166"/>
    </row>
    <row r="686" spans="1:5" ht="15.6">
      <c r="A686" s="41"/>
      <c r="B686" s="41"/>
      <c r="C686" s="41"/>
      <c r="D686" s="42"/>
      <c r="E686" s="166"/>
    </row>
    <row r="687" spans="1:5" ht="15.6">
      <c r="A687" s="41"/>
      <c r="B687" s="41"/>
      <c r="C687" s="41"/>
      <c r="D687" s="42"/>
      <c r="E687" s="166"/>
    </row>
    <row r="688" spans="1:5" ht="15.6">
      <c r="A688" s="41"/>
      <c r="B688" s="41"/>
      <c r="C688" s="41"/>
      <c r="D688" s="42"/>
      <c r="E688" s="166"/>
    </row>
    <row r="689" spans="1:5" ht="15.6">
      <c r="A689" s="41"/>
      <c r="B689" s="41"/>
      <c r="C689" s="41"/>
      <c r="D689" s="42"/>
      <c r="E689" s="166"/>
    </row>
    <row r="690" spans="1:5" ht="15.6">
      <c r="A690" s="41"/>
      <c r="B690" s="41"/>
      <c r="C690" s="41"/>
      <c r="D690" s="42"/>
      <c r="E690" s="166"/>
    </row>
    <row r="691" spans="1:5" ht="15.6">
      <c r="A691" s="41"/>
      <c r="B691" s="41"/>
      <c r="C691" s="41"/>
      <c r="D691" s="42"/>
      <c r="E691" s="166"/>
    </row>
    <row r="692" spans="1:5" ht="15.6">
      <c r="A692" s="41"/>
      <c r="B692" s="41"/>
      <c r="C692" s="41"/>
      <c r="D692" s="42"/>
      <c r="E692" s="166"/>
    </row>
    <row r="693" spans="1:5" ht="15.6">
      <c r="A693" s="41"/>
      <c r="B693" s="41"/>
      <c r="C693" s="41"/>
      <c r="D693" s="42"/>
      <c r="E693" s="166"/>
    </row>
    <row r="694" spans="1:5" ht="15.6">
      <c r="A694" s="41"/>
      <c r="B694" s="41"/>
      <c r="C694" s="41"/>
      <c r="D694" s="42"/>
      <c r="E694" s="166"/>
    </row>
    <row r="695" spans="1:5" ht="15.6">
      <c r="A695" s="41"/>
      <c r="B695" s="41"/>
      <c r="C695" s="41"/>
      <c r="D695" s="42"/>
      <c r="E695" s="166"/>
    </row>
    <row r="696" spans="1:5" ht="15.6">
      <c r="A696" s="41"/>
      <c r="B696" s="41"/>
      <c r="C696" s="41"/>
      <c r="D696" s="42"/>
      <c r="E696" s="166"/>
    </row>
    <row r="697" spans="1:5" ht="15.6">
      <c r="A697" s="41"/>
      <c r="B697" s="41"/>
      <c r="C697" s="41"/>
      <c r="D697" s="42"/>
      <c r="E697" s="166"/>
    </row>
    <row r="698" spans="1:5" ht="15.6">
      <c r="A698" s="41"/>
      <c r="B698" s="41"/>
      <c r="C698" s="41"/>
      <c r="D698" s="42"/>
      <c r="E698" s="166"/>
    </row>
    <row r="699" spans="1:5" ht="15.6">
      <c r="A699" s="41"/>
      <c r="B699" s="41"/>
      <c r="C699" s="41"/>
      <c r="D699" s="42"/>
      <c r="E699" s="166"/>
    </row>
    <row r="700" spans="1:5" ht="15.6">
      <c r="A700" s="41"/>
      <c r="B700" s="41"/>
      <c r="C700" s="41"/>
      <c r="D700" s="42"/>
      <c r="E700" s="166"/>
    </row>
    <row r="701" spans="1:5" ht="15.6">
      <c r="A701" s="41"/>
      <c r="B701" s="41"/>
      <c r="C701" s="41"/>
      <c r="D701" s="42"/>
      <c r="E701" s="166"/>
    </row>
    <row r="702" spans="1:5" ht="15.6">
      <c r="A702" s="41"/>
      <c r="B702" s="41"/>
      <c r="C702" s="41"/>
      <c r="D702" s="42"/>
      <c r="E702" s="166"/>
    </row>
    <row r="703" spans="1:5" ht="15.6">
      <c r="A703" s="41"/>
      <c r="B703" s="41"/>
      <c r="C703" s="41"/>
      <c r="D703" s="42"/>
      <c r="E703" s="166"/>
    </row>
    <row r="704" spans="1:5" ht="15.6">
      <c r="A704" s="41"/>
      <c r="B704" s="41"/>
      <c r="C704" s="41"/>
      <c r="D704" s="42"/>
      <c r="E704" s="166"/>
    </row>
    <row r="705" spans="1:5" ht="15.6">
      <c r="A705" s="41"/>
      <c r="B705" s="41"/>
      <c r="C705" s="41"/>
      <c r="D705" s="42"/>
      <c r="E705" s="166"/>
    </row>
    <row r="706" spans="1:5" ht="15.6">
      <c r="A706" s="41"/>
      <c r="B706" s="41"/>
      <c r="C706" s="41"/>
      <c r="D706" s="42"/>
      <c r="E706" s="166"/>
    </row>
    <row r="707" spans="1:5" ht="15.6">
      <c r="A707" s="41"/>
      <c r="B707" s="41"/>
      <c r="C707" s="41"/>
      <c r="D707" s="42"/>
      <c r="E707" s="166"/>
    </row>
    <row r="708" spans="1:5" ht="15.6">
      <c r="A708" s="41"/>
      <c r="B708" s="41"/>
      <c r="C708" s="41"/>
      <c r="D708" s="42"/>
      <c r="E708" s="166"/>
    </row>
    <row r="709" spans="1:5" ht="15.6">
      <c r="A709" s="41"/>
      <c r="B709" s="41"/>
      <c r="C709" s="41"/>
      <c r="D709" s="42"/>
      <c r="E709" s="166"/>
    </row>
    <row r="710" spans="1:5" ht="15.6">
      <c r="A710" s="41"/>
      <c r="B710" s="41"/>
      <c r="C710" s="41"/>
      <c r="D710" s="42"/>
      <c r="E710" s="166"/>
    </row>
    <row r="711" spans="1:5" ht="15.6">
      <c r="A711" s="41"/>
      <c r="B711" s="41"/>
      <c r="C711" s="41"/>
      <c r="D711" s="42"/>
      <c r="E711" s="166"/>
    </row>
    <row r="712" spans="1:5" ht="15.6">
      <c r="A712" s="41"/>
      <c r="B712" s="41"/>
      <c r="C712" s="41"/>
      <c r="D712" s="42"/>
      <c r="E712" s="166"/>
    </row>
    <row r="713" spans="1:5" ht="15.6">
      <c r="A713" s="41"/>
      <c r="B713" s="41"/>
      <c r="C713" s="41"/>
      <c r="D713" s="42"/>
      <c r="E713" s="166"/>
    </row>
    <row r="714" spans="1:5" ht="15.6">
      <c r="A714" s="41"/>
      <c r="B714" s="41"/>
      <c r="C714" s="41"/>
      <c r="D714" s="42"/>
      <c r="E714" s="166"/>
    </row>
    <row r="715" spans="1:5" ht="15.6">
      <c r="A715" s="41"/>
      <c r="B715" s="41"/>
      <c r="C715" s="41"/>
      <c r="D715" s="42"/>
      <c r="E715" s="166"/>
    </row>
    <row r="716" spans="1:5" ht="15.6">
      <c r="A716" s="41"/>
      <c r="B716" s="41"/>
      <c r="C716" s="41"/>
      <c r="D716" s="42"/>
      <c r="E716" s="166"/>
    </row>
    <row r="717" spans="1:5" ht="15.6">
      <c r="A717" s="41"/>
      <c r="B717" s="41"/>
      <c r="C717" s="41"/>
      <c r="D717" s="42"/>
      <c r="E717" s="166"/>
    </row>
    <row r="718" spans="1:5" ht="15.6">
      <c r="A718" s="41"/>
      <c r="B718" s="41"/>
      <c r="C718" s="41"/>
      <c r="D718" s="42"/>
      <c r="E718" s="166"/>
    </row>
    <row r="719" spans="1:5" ht="15.6">
      <c r="A719" s="41"/>
      <c r="B719" s="41"/>
      <c r="C719" s="41"/>
      <c r="D719" s="42"/>
      <c r="E719" s="166"/>
    </row>
    <row r="720" spans="1:5" ht="15.6">
      <c r="A720" s="41"/>
      <c r="B720" s="41"/>
      <c r="C720" s="41"/>
      <c r="D720" s="42"/>
      <c r="E720" s="166"/>
    </row>
    <row r="721" spans="1:5" ht="15.6">
      <c r="A721" s="41"/>
      <c r="B721" s="41"/>
      <c r="C721" s="41"/>
      <c r="D721" s="42"/>
      <c r="E721" s="166"/>
    </row>
    <row r="722" spans="1:5" ht="15.6">
      <c r="A722" s="41"/>
      <c r="B722" s="41"/>
      <c r="C722" s="41"/>
      <c r="D722" s="42"/>
      <c r="E722" s="166"/>
    </row>
    <row r="723" spans="1:5" ht="15.6">
      <c r="A723" s="41"/>
      <c r="B723" s="41"/>
      <c r="C723" s="41"/>
      <c r="D723" s="42"/>
      <c r="E723" s="166"/>
    </row>
    <row r="724" spans="1:5" ht="15.6">
      <c r="A724" s="41"/>
      <c r="B724" s="41"/>
      <c r="C724" s="41"/>
      <c r="D724" s="42"/>
      <c r="E724" s="166"/>
    </row>
    <row r="725" spans="1:5" ht="15.6">
      <c r="A725" s="41"/>
      <c r="B725" s="41"/>
      <c r="C725" s="41"/>
      <c r="D725" s="42"/>
      <c r="E725" s="166"/>
    </row>
    <row r="726" spans="1:5" ht="15.6">
      <c r="A726" s="41"/>
      <c r="B726" s="41"/>
      <c r="C726" s="41"/>
      <c r="D726" s="42"/>
      <c r="E726" s="166"/>
    </row>
    <row r="727" spans="1:5" ht="15.6">
      <c r="A727" s="41"/>
      <c r="B727" s="41"/>
      <c r="C727" s="41"/>
      <c r="D727" s="42"/>
      <c r="E727" s="166"/>
    </row>
    <row r="728" spans="1:5" ht="15.6">
      <c r="A728" s="41"/>
      <c r="B728" s="41"/>
      <c r="C728" s="41"/>
      <c r="D728" s="42"/>
      <c r="E728" s="166"/>
    </row>
    <row r="729" spans="1:5" ht="15.6">
      <c r="A729" s="41"/>
      <c r="B729" s="41"/>
      <c r="C729" s="41"/>
      <c r="D729" s="42"/>
      <c r="E729" s="166"/>
    </row>
    <row r="730" spans="1:5" ht="15.6">
      <c r="A730" s="41"/>
      <c r="B730" s="41"/>
      <c r="C730" s="41"/>
      <c r="D730" s="42"/>
      <c r="E730" s="166"/>
    </row>
    <row r="731" spans="1:5" ht="15.6">
      <c r="A731" s="41"/>
      <c r="B731" s="41"/>
      <c r="C731" s="41"/>
      <c r="D731" s="42"/>
      <c r="E731" s="166"/>
    </row>
    <row r="732" spans="1:5" ht="15.6">
      <c r="A732" s="41"/>
      <c r="B732" s="41"/>
      <c r="C732" s="41"/>
      <c r="D732" s="42"/>
      <c r="E732" s="166"/>
    </row>
    <row r="733" spans="1:5" ht="15.6">
      <c r="A733" s="41"/>
      <c r="B733" s="41"/>
      <c r="C733" s="41"/>
      <c r="D733" s="42"/>
      <c r="E733" s="166"/>
    </row>
    <row r="734" spans="1:5" ht="15.6">
      <c r="A734" s="41"/>
      <c r="B734" s="41"/>
      <c r="C734" s="41"/>
      <c r="D734" s="42"/>
      <c r="E734" s="166"/>
    </row>
    <row r="735" spans="1:5" ht="15.6">
      <c r="A735" s="41"/>
      <c r="B735" s="41"/>
      <c r="C735" s="41"/>
      <c r="D735" s="42"/>
      <c r="E735" s="166"/>
    </row>
    <row r="736" spans="1:5" ht="15.6">
      <c r="A736" s="41"/>
      <c r="B736" s="41"/>
      <c r="C736" s="41"/>
      <c r="D736" s="42"/>
      <c r="E736" s="166"/>
    </row>
    <row r="737" spans="1:5" ht="15.6">
      <c r="A737" s="41"/>
      <c r="B737" s="41"/>
      <c r="C737" s="41"/>
      <c r="D737" s="42"/>
      <c r="E737" s="166"/>
    </row>
    <row r="738" spans="1:5" ht="15.6">
      <c r="A738" s="41"/>
      <c r="B738" s="41"/>
      <c r="C738" s="41"/>
      <c r="D738" s="42"/>
      <c r="E738" s="166"/>
    </row>
    <row r="739" spans="1:5" ht="15.6">
      <c r="A739" s="41"/>
      <c r="B739" s="41"/>
      <c r="C739" s="41"/>
      <c r="D739" s="42"/>
      <c r="E739" s="166"/>
    </row>
    <row r="740" spans="1:5" ht="15.6">
      <c r="A740" s="41"/>
      <c r="B740" s="41"/>
      <c r="C740" s="41"/>
      <c r="D740" s="42"/>
      <c r="E740" s="166"/>
    </row>
    <row r="741" spans="1:5" ht="15.6">
      <c r="A741" s="41"/>
      <c r="B741" s="41"/>
      <c r="C741" s="41"/>
      <c r="D741" s="42"/>
      <c r="E741" s="166"/>
    </row>
    <row r="742" spans="1:5" ht="15.6">
      <c r="A742" s="41"/>
      <c r="B742" s="41"/>
      <c r="C742" s="41"/>
      <c r="D742" s="42"/>
      <c r="E742" s="166"/>
    </row>
    <row r="743" spans="1:5" ht="15.6">
      <c r="A743" s="41"/>
      <c r="B743" s="41"/>
      <c r="C743" s="41"/>
      <c r="D743" s="42"/>
      <c r="E743" s="166"/>
    </row>
    <row r="744" spans="1:5" ht="15.6">
      <c r="A744" s="41"/>
      <c r="B744" s="41"/>
      <c r="C744" s="41"/>
      <c r="D744" s="42"/>
      <c r="E744" s="166"/>
    </row>
    <row r="745" spans="1:5" ht="15.6">
      <c r="A745" s="41"/>
      <c r="B745" s="41"/>
      <c r="C745" s="41"/>
      <c r="D745" s="42"/>
      <c r="E745" s="166"/>
    </row>
    <row r="746" spans="1:5" ht="15.6">
      <c r="A746" s="41"/>
      <c r="B746" s="41"/>
      <c r="C746" s="41"/>
      <c r="D746" s="42"/>
      <c r="E746" s="166"/>
    </row>
    <row r="747" spans="1:5" ht="15.6">
      <c r="A747" s="41"/>
      <c r="B747" s="41"/>
      <c r="C747" s="41"/>
      <c r="D747" s="42"/>
      <c r="E747" s="166"/>
    </row>
    <row r="748" spans="1:5" ht="15.6">
      <c r="A748" s="41"/>
      <c r="B748" s="41"/>
      <c r="C748" s="41"/>
      <c r="D748" s="42"/>
      <c r="E748" s="166"/>
    </row>
    <row r="749" spans="1:5" ht="15.6">
      <c r="A749" s="41"/>
      <c r="B749" s="41"/>
      <c r="C749" s="41"/>
      <c r="D749" s="42"/>
      <c r="E749" s="166"/>
    </row>
    <row r="750" spans="1:5" ht="15.6">
      <c r="A750" s="41"/>
      <c r="B750" s="41"/>
      <c r="C750" s="41"/>
      <c r="D750" s="42"/>
      <c r="E750" s="166"/>
    </row>
    <row r="751" spans="1:5" ht="15.6">
      <c r="A751" s="41"/>
      <c r="B751" s="41"/>
      <c r="C751" s="41"/>
      <c r="D751" s="42"/>
      <c r="E751" s="166"/>
    </row>
    <row r="752" spans="1:5" ht="15.6">
      <c r="A752" s="41"/>
      <c r="B752" s="41"/>
      <c r="C752" s="41"/>
      <c r="D752" s="42"/>
      <c r="E752" s="166"/>
    </row>
    <row r="753" spans="1:5" ht="15.6">
      <c r="A753" s="41"/>
      <c r="B753" s="41"/>
      <c r="C753" s="41"/>
      <c r="D753" s="42"/>
      <c r="E753" s="166"/>
    </row>
    <row r="754" spans="1:5" ht="15.6">
      <c r="A754" s="41"/>
      <c r="B754" s="41"/>
      <c r="C754" s="41"/>
      <c r="D754" s="42"/>
      <c r="E754" s="166"/>
    </row>
    <row r="755" spans="1:5" ht="15.6">
      <c r="A755" s="41"/>
      <c r="B755" s="41"/>
      <c r="C755" s="41"/>
      <c r="D755" s="42"/>
      <c r="E755" s="166"/>
    </row>
    <row r="756" spans="1:5" ht="15.6">
      <c r="A756" s="41"/>
      <c r="B756" s="41"/>
      <c r="C756" s="41"/>
      <c r="D756" s="42"/>
      <c r="E756" s="166"/>
    </row>
    <row r="757" spans="1:5" ht="15.6">
      <c r="A757" s="41"/>
      <c r="B757" s="41"/>
      <c r="C757" s="41"/>
      <c r="D757" s="42"/>
      <c r="E757" s="166"/>
    </row>
    <row r="758" spans="1:5" ht="15.6">
      <c r="A758" s="41"/>
      <c r="B758" s="41"/>
      <c r="C758" s="41"/>
      <c r="D758" s="42"/>
      <c r="E758" s="166"/>
    </row>
    <row r="759" spans="1:5" ht="15.6">
      <c r="A759" s="41"/>
      <c r="B759" s="41"/>
      <c r="C759" s="41"/>
      <c r="D759" s="42"/>
      <c r="E759" s="166"/>
    </row>
    <row r="760" spans="1:5" ht="15.6">
      <c r="A760" s="41"/>
      <c r="B760" s="41"/>
      <c r="C760" s="41"/>
      <c r="D760" s="42"/>
      <c r="E760" s="166"/>
    </row>
    <row r="761" spans="1:5" ht="15.6">
      <c r="A761" s="41"/>
      <c r="B761" s="41"/>
      <c r="C761" s="41"/>
      <c r="D761" s="42"/>
      <c r="E761" s="166"/>
    </row>
    <row r="762" spans="1:5" ht="15.6">
      <c r="A762" s="41"/>
      <c r="B762" s="41"/>
      <c r="C762" s="41"/>
      <c r="D762" s="42"/>
      <c r="E762" s="166"/>
    </row>
    <row r="763" spans="1:5" ht="15.6">
      <c r="A763" s="41"/>
      <c r="B763" s="41"/>
      <c r="C763" s="41"/>
      <c r="D763" s="42"/>
      <c r="E763" s="166"/>
    </row>
    <row r="764" spans="1:5" ht="15.6">
      <c r="A764" s="41"/>
      <c r="B764" s="41"/>
      <c r="C764" s="41"/>
      <c r="D764" s="42"/>
      <c r="E764" s="166"/>
    </row>
    <row r="765" spans="1:5" ht="15.6">
      <c r="A765" s="41"/>
      <c r="B765" s="41"/>
      <c r="C765" s="41"/>
      <c r="D765" s="42"/>
      <c r="E765" s="166"/>
    </row>
    <row r="766" spans="1:5" ht="15.6">
      <c r="A766" s="41"/>
      <c r="B766" s="41"/>
      <c r="C766" s="41"/>
      <c r="D766" s="42"/>
      <c r="E766" s="166"/>
    </row>
    <row r="767" spans="1:5" ht="15.6">
      <c r="A767" s="41"/>
      <c r="B767" s="41"/>
      <c r="C767" s="41"/>
      <c r="D767" s="42"/>
      <c r="E767" s="166"/>
    </row>
    <row r="768" spans="1:5" ht="15.6">
      <c r="A768" s="41"/>
      <c r="B768" s="41"/>
      <c r="C768" s="41"/>
      <c r="D768" s="42"/>
      <c r="E768" s="166"/>
    </row>
    <row r="769" spans="1:5" ht="15.6">
      <c r="A769" s="41"/>
      <c r="B769" s="41"/>
      <c r="C769" s="41"/>
      <c r="D769" s="42"/>
      <c r="E769" s="166"/>
    </row>
    <row r="770" spans="1:5" ht="15.6">
      <c r="A770" s="41"/>
      <c r="B770" s="41"/>
      <c r="C770" s="41"/>
      <c r="D770" s="42"/>
      <c r="E770" s="166"/>
    </row>
    <row r="771" spans="1:5" ht="15.6">
      <c r="A771" s="41"/>
      <c r="B771" s="41"/>
      <c r="C771" s="41"/>
      <c r="D771" s="42"/>
      <c r="E771" s="166"/>
    </row>
    <row r="772" spans="1:5" ht="15.6">
      <c r="A772" s="41"/>
      <c r="B772" s="41"/>
      <c r="C772" s="41"/>
      <c r="D772" s="42"/>
      <c r="E772" s="166"/>
    </row>
    <row r="773" spans="1:5" ht="15.6">
      <c r="A773" s="41"/>
      <c r="B773" s="41"/>
      <c r="C773" s="41"/>
      <c r="D773" s="42"/>
      <c r="E773" s="166"/>
    </row>
    <row r="774" spans="1:5" ht="15.6">
      <c r="A774" s="41"/>
      <c r="B774" s="41"/>
      <c r="C774" s="41"/>
      <c r="D774" s="42"/>
      <c r="E774" s="166"/>
    </row>
    <row r="775" spans="1:5" ht="15.6">
      <c r="A775" s="41"/>
      <c r="B775" s="41"/>
      <c r="C775" s="41"/>
      <c r="D775" s="42"/>
      <c r="E775" s="166"/>
    </row>
    <row r="776" spans="1:5" ht="15.6">
      <c r="A776" s="41"/>
      <c r="B776" s="41"/>
      <c r="C776" s="41"/>
      <c r="D776" s="42"/>
      <c r="E776" s="166"/>
    </row>
    <row r="777" spans="1:5" ht="15.6">
      <c r="A777" s="41"/>
      <c r="B777" s="41"/>
      <c r="C777" s="41"/>
      <c r="D777" s="42"/>
      <c r="E777" s="166"/>
    </row>
    <row r="778" spans="1:5" ht="15.6">
      <c r="A778" s="41"/>
      <c r="B778" s="41"/>
      <c r="C778" s="41"/>
      <c r="D778" s="42"/>
      <c r="E778" s="166"/>
    </row>
    <row r="779" spans="1:5" ht="15.6">
      <c r="A779" s="41"/>
      <c r="B779" s="41"/>
      <c r="C779" s="41"/>
      <c r="D779" s="42"/>
      <c r="E779" s="166"/>
    </row>
    <row r="780" spans="1:5" ht="15.6">
      <c r="A780" s="41"/>
      <c r="B780" s="41"/>
      <c r="C780" s="41"/>
      <c r="D780" s="42"/>
      <c r="E780" s="166"/>
    </row>
    <row r="781" spans="1:5" ht="15.6">
      <c r="A781" s="41"/>
      <c r="B781" s="41"/>
      <c r="C781" s="41"/>
      <c r="D781" s="42"/>
      <c r="E781" s="166"/>
    </row>
    <row r="782" spans="1:5" ht="15.6">
      <c r="A782" s="41"/>
      <c r="B782" s="41"/>
      <c r="C782" s="41"/>
      <c r="D782" s="42"/>
      <c r="E782" s="166"/>
    </row>
    <row r="783" spans="1:5" ht="15.6">
      <c r="A783" s="41"/>
      <c r="B783" s="41"/>
      <c r="C783" s="41"/>
      <c r="D783" s="42"/>
      <c r="E783" s="166"/>
    </row>
    <row r="784" spans="1:5" ht="15.6">
      <c r="A784" s="41"/>
      <c r="B784" s="41"/>
      <c r="C784" s="41"/>
      <c r="D784" s="42"/>
      <c r="E784" s="166"/>
    </row>
    <row r="785" spans="1:5" ht="15.6">
      <c r="A785" s="41"/>
      <c r="B785" s="41"/>
      <c r="C785" s="41"/>
      <c r="D785" s="42"/>
      <c r="E785" s="166"/>
    </row>
    <row r="786" spans="1:5" ht="15.6">
      <c r="A786" s="41"/>
      <c r="B786" s="41"/>
      <c r="C786" s="41"/>
      <c r="D786" s="42"/>
      <c r="E786" s="166"/>
    </row>
    <row r="787" spans="1:5" ht="15.6">
      <c r="A787" s="41"/>
      <c r="B787" s="41"/>
      <c r="C787" s="41"/>
      <c r="D787" s="42"/>
      <c r="E787" s="166"/>
    </row>
    <row r="788" spans="1:5" ht="15.6">
      <c r="A788" s="41"/>
      <c r="B788" s="41"/>
      <c r="C788" s="41"/>
      <c r="D788" s="42"/>
      <c r="E788" s="166"/>
    </row>
    <row r="789" spans="1:5" ht="15.6">
      <c r="A789" s="41"/>
      <c r="B789" s="41"/>
      <c r="C789" s="41"/>
      <c r="D789" s="42"/>
      <c r="E789" s="166"/>
    </row>
    <row r="790" spans="1:5" ht="15.6">
      <c r="A790" s="41"/>
      <c r="B790" s="41"/>
      <c r="C790" s="41"/>
      <c r="D790" s="42"/>
      <c r="E790" s="166"/>
    </row>
    <row r="791" spans="1:5" ht="15.6">
      <c r="A791" s="41"/>
      <c r="B791" s="41"/>
      <c r="C791" s="41"/>
      <c r="D791" s="42"/>
      <c r="E791" s="166"/>
    </row>
    <row r="792" spans="1:5" ht="15.6">
      <c r="A792" s="41"/>
      <c r="B792" s="41"/>
      <c r="C792" s="41"/>
      <c r="D792" s="42"/>
      <c r="E792" s="166"/>
    </row>
    <row r="793" spans="1:5" ht="15.6">
      <c r="A793" s="41"/>
      <c r="B793" s="41"/>
      <c r="C793" s="41"/>
      <c r="D793" s="42"/>
      <c r="E793" s="166"/>
    </row>
    <row r="794" spans="1:5" ht="15.6">
      <c r="A794" s="41"/>
      <c r="B794" s="41"/>
      <c r="C794" s="41"/>
      <c r="D794" s="42"/>
      <c r="E794" s="166"/>
    </row>
    <row r="795" spans="1:5" ht="15.6">
      <c r="A795" s="41"/>
      <c r="B795" s="41"/>
      <c r="C795" s="41"/>
      <c r="D795" s="42"/>
      <c r="E795" s="166"/>
    </row>
    <row r="796" spans="1:5" ht="15.6">
      <c r="A796" s="41"/>
      <c r="B796" s="41"/>
      <c r="C796" s="41"/>
      <c r="D796" s="42"/>
      <c r="E796" s="166"/>
    </row>
    <row r="797" spans="1:5" ht="15.6">
      <c r="A797" s="41"/>
      <c r="B797" s="41"/>
      <c r="C797" s="41"/>
      <c r="D797" s="42"/>
      <c r="E797" s="166"/>
    </row>
    <row r="798" spans="1:5" ht="15.6">
      <c r="A798" s="41"/>
      <c r="B798" s="41"/>
      <c r="C798" s="41"/>
      <c r="D798" s="42"/>
      <c r="E798" s="166"/>
    </row>
    <row r="799" spans="1:5" ht="15.6">
      <c r="A799" s="41"/>
      <c r="B799" s="41"/>
      <c r="C799" s="41"/>
      <c r="D799" s="42"/>
      <c r="E799" s="166"/>
    </row>
    <row r="800" spans="1:5" ht="15.6">
      <c r="A800" s="41"/>
      <c r="B800" s="41"/>
      <c r="C800" s="41"/>
      <c r="D800" s="42"/>
      <c r="E800" s="166"/>
    </row>
    <row r="801" spans="1:5" ht="15.6">
      <c r="A801" s="41"/>
      <c r="B801" s="41"/>
      <c r="C801" s="41"/>
      <c r="D801" s="42"/>
      <c r="E801" s="166"/>
    </row>
    <row r="802" spans="1:5" ht="15.6">
      <c r="A802" s="41"/>
      <c r="B802" s="41"/>
      <c r="C802" s="41"/>
      <c r="D802" s="42"/>
      <c r="E802" s="166"/>
    </row>
    <row r="803" spans="1:5" ht="15.6">
      <c r="A803" s="41"/>
      <c r="B803" s="41"/>
      <c r="C803" s="41"/>
      <c r="D803" s="42"/>
      <c r="E803" s="166"/>
    </row>
    <row r="804" spans="1:5" ht="15.6">
      <c r="A804" s="41"/>
      <c r="B804" s="41"/>
      <c r="C804" s="41"/>
      <c r="D804" s="42"/>
      <c r="E804" s="166"/>
    </row>
    <row r="805" spans="1:5" ht="15.6">
      <c r="A805" s="41"/>
      <c r="B805" s="41"/>
      <c r="C805" s="41"/>
      <c r="D805" s="42"/>
      <c r="E805" s="166"/>
    </row>
    <row r="806" spans="1:5" ht="15.6">
      <c r="A806" s="41"/>
      <c r="B806" s="41"/>
      <c r="C806" s="41"/>
      <c r="D806" s="42"/>
      <c r="E806" s="166"/>
    </row>
    <row r="807" spans="1:5" ht="15.6">
      <c r="A807" s="41"/>
      <c r="B807" s="41"/>
      <c r="C807" s="41"/>
      <c r="D807" s="42"/>
      <c r="E807" s="166"/>
    </row>
    <row r="808" spans="1:5" ht="15.6">
      <c r="A808" s="41"/>
      <c r="B808" s="41"/>
      <c r="C808" s="41"/>
      <c r="D808" s="42"/>
      <c r="E808" s="166"/>
    </row>
    <row r="809" spans="1:5" ht="15.6">
      <c r="A809" s="41"/>
      <c r="B809" s="41"/>
      <c r="C809" s="41"/>
      <c r="D809" s="42"/>
      <c r="E809" s="166"/>
    </row>
    <row r="810" spans="1:5" ht="15.6">
      <c r="A810" s="41"/>
      <c r="B810" s="41"/>
      <c r="C810" s="41"/>
      <c r="D810" s="42"/>
      <c r="E810" s="166"/>
    </row>
    <row r="811" spans="1:5" ht="15.6">
      <c r="A811" s="41"/>
      <c r="B811" s="41"/>
      <c r="C811" s="41"/>
      <c r="D811" s="42"/>
      <c r="E811" s="166"/>
    </row>
    <row r="812" spans="1:5" ht="15.6">
      <c r="A812" s="41"/>
      <c r="B812" s="41"/>
      <c r="C812" s="41"/>
      <c r="D812" s="42"/>
      <c r="E812" s="166"/>
    </row>
    <row r="813" spans="1:5" ht="15.6">
      <c r="A813" s="41"/>
      <c r="B813" s="41"/>
      <c r="C813" s="41"/>
      <c r="D813" s="42"/>
      <c r="E813" s="166"/>
    </row>
    <row r="814" spans="1:5" ht="15.6">
      <c r="A814" s="41"/>
      <c r="B814" s="41"/>
      <c r="C814" s="41"/>
      <c r="D814" s="42"/>
      <c r="E814" s="166"/>
    </row>
    <row r="815" spans="1:5" ht="15.6">
      <c r="A815" s="41"/>
      <c r="B815" s="41"/>
      <c r="C815" s="41"/>
      <c r="D815" s="42"/>
      <c r="E815" s="166"/>
    </row>
    <row r="816" spans="1:5" ht="15.6">
      <c r="A816" s="41"/>
      <c r="B816" s="41"/>
      <c r="C816" s="41"/>
      <c r="D816" s="42"/>
      <c r="E816" s="166"/>
    </row>
    <row r="817" spans="1:5" ht="15.6">
      <c r="A817" s="41"/>
      <c r="B817" s="41"/>
      <c r="C817" s="41"/>
      <c r="D817" s="42"/>
      <c r="E817" s="166"/>
    </row>
    <row r="818" spans="1:5" ht="15.6">
      <c r="A818" s="41"/>
      <c r="B818" s="41"/>
      <c r="C818" s="41"/>
      <c r="D818" s="42"/>
      <c r="E818" s="166"/>
    </row>
    <row r="819" spans="1:5" ht="15.6">
      <c r="A819" s="41"/>
      <c r="B819" s="41"/>
      <c r="C819" s="41"/>
      <c r="D819" s="42"/>
      <c r="E819" s="166"/>
    </row>
    <row r="820" spans="1:5" ht="15.6">
      <c r="A820" s="41"/>
      <c r="B820" s="41"/>
      <c r="C820" s="41"/>
      <c r="D820" s="42"/>
      <c r="E820" s="166"/>
    </row>
    <row r="821" spans="1:5" ht="15.6">
      <c r="A821" s="41"/>
      <c r="B821" s="41"/>
      <c r="C821" s="41"/>
      <c r="D821" s="42"/>
      <c r="E821" s="166"/>
    </row>
    <row r="822" spans="1:5" ht="15.6">
      <c r="A822" s="41"/>
      <c r="B822" s="41"/>
      <c r="C822" s="41"/>
      <c r="D822" s="42"/>
      <c r="E822" s="166"/>
    </row>
    <row r="823" spans="1:5" ht="15.6">
      <c r="A823" s="41"/>
      <c r="B823" s="41"/>
      <c r="C823" s="41"/>
      <c r="D823" s="42"/>
      <c r="E823" s="166"/>
    </row>
    <row r="824" spans="1:5" ht="15.6">
      <c r="A824" s="41"/>
      <c r="B824" s="41"/>
      <c r="C824" s="41"/>
      <c r="D824" s="42"/>
      <c r="E824" s="166"/>
    </row>
    <row r="825" spans="1:5" ht="15.6">
      <c r="A825" s="41"/>
      <c r="B825" s="41"/>
      <c r="C825" s="41"/>
      <c r="D825" s="42"/>
      <c r="E825" s="166"/>
    </row>
    <row r="826" spans="1:5" ht="15.6">
      <c r="A826" s="41"/>
      <c r="B826" s="41"/>
      <c r="C826" s="41"/>
      <c r="D826" s="42"/>
      <c r="E826" s="166"/>
    </row>
    <row r="827" spans="1:5" ht="15.6">
      <c r="A827" s="41"/>
      <c r="B827" s="41"/>
      <c r="C827" s="41"/>
      <c r="D827" s="42"/>
      <c r="E827" s="166"/>
    </row>
    <row r="828" spans="1:5" ht="15.6">
      <c r="A828" s="41"/>
      <c r="B828" s="41"/>
      <c r="C828" s="41"/>
      <c r="D828" s="42"/>
      <c r="E828" s="166"/>
    </row>
    <row r="829" spans="1:5" ht="15.6">
      <c r="A829" s="41"/>
      <c r="B829" s="41"/>
      <c r="C829" s="41"/>
      <c r="D829" s="42"/>
      <c r="E829" s="166"/>
    </row>
    <row r="830" spans="1:5" ht="15.6">
      <c r="A830" s="41"/>
      <c r="B830" s="41"/>
      <c r="C830" s="41"/>
      <c r="D830" s="42"/>
      <c r="E830" s="166"/>
    </row>
    <row r="831" spans="1:5" ht="15.6">
      <c r="A831" s="41"/>
      <c r="B831" s="41"/>
      <c r="C831" s="41"/>
      <c r="D831" s="42"/>
      <c r="E831" s="166"/>
    </row>
    <row r="832" spans="1:5" ht="15.6">
      <c r="A832" s="41"/>
      <c r="B832" s="41"/>
      <c r="C832" s="41"/>
      <c r="D832" s="42"/>
      <c r="E832" s="166"/>
    </row>
    <row r="833" spans="1:5" ht="15.6">
      <c r="A833" s="41"/>
      <c r="B833" s="41"/>
      <c r="C833" s="41"/>
      <c r="D833" s="41"/>
      <c r="E833" s="166"/>
    </row>
    <row r="834" spans="1:5" ht="15.6">
      <c r="A834" s="41"/>
      <c r="B834" s="41"/>
      <c r="C834" s="41"/>
      <c r="D834" s="41"/>
      <c r="E834" s="166"/>
    </row>
    <row r="835" spans="1:5" ht="15.6">
      <c r="A835" s="41"/>
      <c r="B835" s="41"/>
      <c r="C835" s="41"/>
      <c r="D835" s="41"/>
      <c r="E835" s="166"/>
    </row>
    <row r="836" spans="1:5" ht="15.6">
      <c r="A836" s="41"/>
      <c r="B836" s="41"/>
      <c r="C836" s="41"/>
      <c r="D836" s="41"/>
      <c r="E836" s="166"/>
    </row>
    <row r="837" spans="1:5" ht="15.6">
      <c r="A837" s="41"/>
      <c r="B837" s="41"/>
      <c r="C837" s="41"/>
      <c r="D837" s="41"/>
      <c r="E837" s="166"/>
    </row>
    <row r="838" spans="1:5" ht="15.6">
      <c r="A838" s="41"/>
      <c r="B838" s="41"/>
      <c r="C838" s="41"/>
      <c r="D838" s="41"/>
      <c r="E838" s="166"/>
    </row>
    <row r="839" spans="1:5" ht="15.6">
      <c r="A839" s="41"/>
      <c r="B839" s="41"/>
      <c r="C839" s="41"/>
      <c r="D839" s="41"/>
      <c r="E839" s="166"/>
    </row>
    <row r="840" spans="1:5" ht="15.6">
      <c r="A840" s="41"/>
      <c r="B840" s="41"/>
      <c r="C840" s="41"/>
      <c r="D840" s="41"/>
      <c r="E840" s="166"/>
    </row>
    <row r="841" spans="1:5" ht="15.6">
      <c r="A841" s="41"/>
      <c r="B841" s="41"/>
      <c r="C841" s="41"/>
      <c r="D841" s="41"/>
      <c r="E841" s="166"/>
    </row>
    <row r="842" spans="1:5" ht="15.6">
      <c r="A842" s="41"/>
      <c r="B842" s="41"/>
      <c r="C842" s="41"/>
      <c r="D842" s="41"/>
      <c r="E842" s="166"/>
    </row>
    <row r="843" spans="1:5" ht="15.6">
      <c r="A843" s="41"/>
      <c r="B843" s="41"/>
      <c r="C843" s="41"/>
      <c r="D843" s="41"/>
      <c r="E843" s="166"/>
    </row>
    <row r="844" spans="1:5" ht="15.6">
      <c r="A844" s="41"/>
      <c r="B844" s="41"/>
      <c r="C844" s="41"/>
      <c r="D844" s="41"/>
      <c r="E844" s="166"/>
    </row>
    <row r="845" spans="1:5" ht="15.6">
      <c r="A845" s="41"/>
      <c r="B845" s="41"/>
      <c r="C845" s="41"/>
      <c r="D845" s="41"/>
      <c r="E845" s="166"/>
    </row>
    <row r="846" spans="1:5" ht="15.6">
      <c r="A846" s="41"/>
      <c r="B846" s="41"/>
      <c r="C846" s="41"/>
      <c r="D846" s="41"/>
      <c r="E846" s="166"/>
    </row>
    <row r="847" spans="1:5" ht="15.6">
      <c r="A847" s="41"/>
      <c r="B847" s="41"/>
      <c r="C847" s="41"/>
      <c r="D847" s="41"/>
      <c r="E847" s="166"/>
    </row>
    <row r="848" spans="1:5" ht="15.6">
      <c r="A848" s="41"/>
      <c r="B848" s="41"/>
      <c r="C848" s="41"/>
      <c r="D848" s="41"/>
      <c r="E848" s="166"/>
    </row>
    <row r="849" spans="1:5" ht="15.6">
      <c r="A849" s="41"/>
      <c r="B849" s="41"/>
      <c r="C849" s="41"/>
      <c r="D849" s="41"/>
      <c r="E849" s="166"/>
    </row>
    <row r="850" spans="1:5" ht="15.6">
      <c r="A850" s="41"/>
      <c r="B850" s="41"/>
      <c r="C850" s="41"/>
      <c r="D850" s="41"/>
      <c r="E850" s="166"/>
    </row>
    <row r="851" spans="1:5" ht="15.6">
      <c r="A851" s="41"/>
      <c r="B851" s="41"/>
      <c r="C851" s="41"/>
      <c r="D851" s="41"/>
      <c r="E851" s="166"/>
    </row>
    <row r="852" spans="1:5" ht="15.6">
      <c r="A852" s="41"/>
      <c r="B852" s="41"/>
      <c r="C852" s="41"/>
      <c r="D852" s="41"/>
      <c r="E852" s="166"/>
    </row>
    <row r="853" spans="1:5" ht="15.6">
      <c r="A853" s="41"/>
      <c r="B853" s="41"/>
      <c r="C853" s="41"/>
      <c r="D853" s="41"/>
      <c r="E853" s="166"/>
    </row>
    <row r="854" spans="1:5" ht="15.6">
      <c r="A854" s="41"/>
      <c r="B854" s="41"/>
      <c r="C854" s="41"/>
      <c r="D854" s="41"/>
      <c r="E854" s="166"/>
    </row>
    <row r="855" spans="1:5" ht="15.6">
      <c r="A855" s="41"/>
      <c r="B855" s="41"/>
      <c r="C855" s="41"/>
      <c r="D855" s="41"/>
      <c r="E855" s="166"/>
    </row>
    <row r="856" spans="1:5" ht="15.6">
      <c r="A856" s="41"/>
      <c r="B856" s="41"/>
      <c r="C856" s="41"/>
      <c r="D856" s="41"/>
      <c r="E856" s="166"/>
    </row>
    <row r="857" spans="1:5" ht="15.6">
      <c r="A857" s="41"/>
      <c r="B857" s="41"/>
      <c r="C857" s="41"/>
      <c r="D857" s="41"/>
      <c r="E857" s="166"/>
    </row>
    <row r="858" spans="1:5" ht="15.6">
      <c r="A858" s="41"/>
      <c r="B858" s="41"/>
      <c r="C858" s="41"/>
      <c r="D858" s="41"/>
      <c r="E858" s="166"/>
    </row>
    <row r="859" spans="1:5" ht="15.6">
      <c r="A859" s="41"/>
      <c r="B859" s="41"/>
      <c r="C859" s="41"/>
      <c r="D859" s="41"/>
      <c r="E859" s="166"/>
    </row>
    <row r="860" spans="1:5" ht="15.6">
      <c r="A860" s="41"/>
      <c r="B860" s="41"/>
      <c r="C860" s="41"/>
      <c r="D860" s="41"/>
      <c r="E860" s="166"/>
    </row>
    <row r="861" spans="1:5" ht="15.6">
      <c r="A861" s="41"/>
      <c r="B861" s="41"/>
      <c r="C861" s="41"/>
      <c r="D861" s="41"/>
      <c r="E861" s="166"/>
    </row>
    <row r="862" spans="1:5" ht="15.6">
      <c r="A862" s="41"/>
      <c r="B862" s="41"/>
      <c r="C862" s="41"/>
      <c r="D862" s="41"/>
      <c r="E862" s="166"/>
    </row>
    <row r="863" spans="1:5" ht="15.6">
      <c r="A863" s="41"/>
      <c r="B863" s="41"/>
      <c r="C863" s="41"/>
      <c r="D863" s="41"/>
      <c r="E863" s="166"/>
    </row>
    <row r="864" spans="1:5" ht="15.6">
      <c r="A864" s="41"/>
      <c r="B864" s="41"/>
      <c r="C864" s="41"/>
      <c r="D864" s="41"/>
      <c r="E864" s="166"/>
    </row>
    <row r="865" spans="1:5" ht="15.6">
      <c r="A865" s="41"/>
      <c r="B865" s="41"/>
      <c r="C865" s="41"/>
      <c r="D865" s="41"/>
      <c r="E865" s="166"/>
    </row>
    <row r="866" spans="1:5" ht="15.6">
      <c r="A866" s="41"/>
      <c r="B866" s="41"/>
      <c r="C866" s="41"/>
      <c r="D866" s="41"/>
      <c r="E866" s="166"/>
    </row>
    <row r="867" spans="1:5" ht="15.6">
      <c r="A867" s="41"/>
      <c r="B867" s="41"/>
      <c r="C867" s="41"/>
      <c r="D867" s="41"/>
      <c r="E867" s="166"/>
    </row>
    <row r="868" spans="1:5" ht="15.6">
      <c r="A868" s="41"/>
      <c r="B868" s="41"/>
      <c r="C868" s="41"/>
      <c r="D868" s="41"/>
      <c r="E868" s="166"/>
    </row>
    <row r="869" spans="1:5" ht="15.6">
      <c r="A869" s="41"/>
      <c r="B869" s="41"/>
      <c r="C869" s="41"/>
      <c r="D869" s="41"/>
      <c r="E869" s="166"/>
    </row>
    <row r="870" spans="1:5" ht="15.6">
      <c r="A870" s="41"/>
      <c r="B870" s="41"/>
      <c r="C870" s="41"/>
      <c r="D870" s="41"/>
      <c r="E870" s="166"/>
    </row>
    <row r="871" spans="1:5" ht="15.6">
      <c r="A871" s="41"/>
      <c r="B871" s="41"/>
      <c r="C871" s="41"/>
      <c r="D871" s="41"/>
      <c r="E871" s="166"/>
    </row>
    <row r="872" spans="1:5" ht="15.6">
      <c r="A872" s="41"/>
      <c r="B872" s="41"/>
      <c r="C872" s="41"/>
      <c r="D872" s="41"/>
      <c r="E872" s="166"/>
    </row>
    <row r="873" spans="1:5" ht="15.6">
      <c r="A873" s="41"/>
      <c r="B873" s="41"/>
      <c r="C873" s="41"/>
      <c r="D873" s="41"/>
      <c r="E873" s="166"/>
    </row>
    <row r="874" spans="1:5" ht="15.6">
      <c r="A874" s="41"/>
      <c r="B874" s="41"/>
      <c r="C874" s="41"/>
      <c r="D874" s="41"/>
      <c r="E874" s="166"/>
    </row>
    <row r="875" spans="1:5" ht="15.6">
      <c r="A875" s="41"/>
      <c r="B875" s="41"/>
      <c r="C875" s="41"/>
      <c r="D875" s="41"/>
      <c r="E875" s="166"/>
    </row>
    <row r="876" spans="1:5" ht="15.6">
      <c r="A876" s="41"/>
      <c r="B876" s="41"/>
      <c r="C876" s="41"/>
      <c r="D876" s="41"/>
      <c r="E876" s="166"/>
    </row>
    <row r="877" spans="1:5" ht="15.6">
      <c r="A877" s="41"/>
      <c r="B877" s="41"/>
      <c r="C877" s="41"/>
      <c r="D877" s="41"/>
      <c r="E877" s="166"/>
    </row>
    <row r="878" spans="1:5" ht="15.6">
      <c r="A878" s="41"/>
      <c r="B878" s="41"/>
      <c r="C878" s="41"/>
      <c r="D878" s="41"/>
      <c r="E878" s="166"/>
    </row>
    <row r="879" spans="1:5" ht="15.6">
      <c r="A879" s="41"/>
      <c r="B879" s="41"/>
      <c r="C879" s="41"/>
      <c r="D879" s="41"/>
      <c r="E879" s="166"/>
    </row>
    <row r="880" spans="1:5" ht="15.6">
      <c r="A880" s="41"/>
      <c r="B880" s="41"/>
      <c r="C880" s="41"/>
      <c r="D880" s="41"/>
      <c r="E880" s="166"/>
    </row>
    <row r="881" spans="1:5" ht="15.6">
      <c r="A881" s="41"/>
      <c r="B881" s="41"/>
      <c r="C881" s="41"/>
      <c r="D881" s="41"/>
      <c r="E881" s="166"/>
    </row>
    <row r="882" spans="1:5" ht="15.6">
      <c r="A882" s="41"/>
      <c r="B882" s="41"/>
      <c r="C882" s="41"/>
      <c r="D882" s="41"/>
      <c r="E882" s="166"/>
    </row>
    <row r="883" spans="1:5" ht="15.6">
      <c r="A883" s="41"/>
      <c r="B883" s="41"/>
      <c r="C883" s="41"/>
      <c r="D883" s="41"/>
      <c r="E883" s="166"/>
    </row>
    <row r="884" spans="1:5" ht="15.6">
      <c r="A884" s="41"/>
      <c r="B884" s="41"/>
      <c r="C884" s="41"/>
      <c r="D884" s="41"/>
      <c r="E884" s="166"/>
    </row>
    <row r="885" spans="1:5" ht="15.6">
      <c r="A885" s="41"/>
      <c r="B885" s="41"/>
      <c r="C885" s="41"/>
      <c r="D885" s="41"/>
      <c r="E885" s="166"/>
    </row>
    <row r="886" spans="1:5" ht="15.6">
      <c r="A886" s="41"/>
      <c r="B886" s="41"/>
      <c r="C886" s="41"/>
      <c r="D886" s="41"/>
      <c r="E886" s="166"/>
    </row>
    <row r="887" spans="1:5" ht="15.6">
      <c r="A887" s="41"/>
      <c r="B887" s="41"/>
      <c r="C887" s="41"/>
      <c r="D887" s="41"/>
      <c r="E887" s="166"/>
    </row>
    <row r="888" spans="1:5" ht="15.6">
      <c r="A888" s="41"/>
      <c r="B888" s="41"/>
      <c r="C888" s="41"/>
      <c r="D888" s="41"/>
      <c r="E888" s="166"/>
    </row>
    <row r="889" spans="1:5" ht="15.6">
      <c r="A889" s="41"/>
      <c r="B889" s="41"/>
      <c r="C889" s="41"/>
      <c r="D889" s="41"/>
      <c r="E889" s="166"/>
    </row>
    <row r="890" spans="1:5" ht="15.6">
      <c r="A890" s="41"/>
      <c r="B890" s="41"/>
      <c r="C890" s="41"/>
      <c r="D890" s="41"/>
      <c r="E890" s="166"/>
    </row>
    <row r="891" spans="1:5" ht="15.6">
      <c r="A891" s="41"/>
      <c r="B891" s="41"/>
      <c r="C891" s="41"/>
      <c r="D891" s="41"/>
      <c r="E891" s="166"/>
    </row>
    <row r="892" spans="1:5" ht="15.6">
      <c r="A892" s="41"/>
      <c r="B892" s="41"/>
      <c r="C892" s="41"/>
      <c r="D892" s="41"/>
      <c r="E892" s="166"/>
    </row>
    <row r="893" spans="1:5" ht="15.6">
      <c r="A893" s="41"/>
      <c r="B893" s="41"/>
      <c r="C893" s="41"/>
      <c r="D893" s="41"/>
      <c r="E893" s="166"/>
    </row>
    <row r="894" spans="1:5" ht="15.6">
      <c r="A894" s="41"/>
      <c r="B894" s="41"/>
      <c r="C894" s="41"/>
      <c r="D894" s="41"/>
      <c r="E894" s="166"/>
    </row>
    <row r="895" spans="1:5" ht="15.6">
      <c r="A895" s="41"/>
      <c r="B895" s="41"/>
      <c r="C895" s="41"/>
      <c r="D895" s="41"/>
      <c r="E895" s="166"/>
    </row>
    <row r="896" spans="1:5" ht="15.6">
      <c r="A896" s="41"/>
      <c r="B896" s="41"/>
      <c r="C896" s="41"/>
      <c r="D896" s="41"/>
      <c r="E896" s="166"/>
    </row>
    <row r="897" spans="1:5" ht="15.6">
      <c r="A897" s="41"/>
      <c r="B897" s="41"/>
      <c r="C897" s="41"/>
      <c r="D897" s="41"/>
      <c r="E897" s="166"/>
    </row>
    <row r="898" spans="1:5" ht="15.6">
      <c r="A898" s="41"/>
      <c r="B898" s="41"/>
      <c r="C898" s="41"/>
      <c r="D898" s="41"/>
      <c r="E898" s="166"/>
    </row>
    <row r="899" spans="1:5" ht="15.6">
      <c r="A899" s="41"/>
      <c r="B899" s="41"/>
      <c r="C899" s="41"/>
      <c r="D899" s="41"/>
      <c r="E899" s="166"/>
    </row>
    <row r="900" spans="1:5" ht="15.6">
      <c r="A900" s="41"/>
      <c r="B900" s="41"/>
      <c r="C900" s="41"/>
      <c r="D900" s="41"/>
      <c r="E900" s="166"/>
    </row>
    <row r="901" spans="1:5" ht="15.6">
      <c r="A901" s="41"/>
      <c r="B901" s="41"/>
      <c r="C901" s="41"/>
      <c r="D901" s="41"/>
      <c r="E901" s="166"/>
    </row>
    <row r="902" spans="1:5" ht="15.6">
      <c r="A902" s="41"/>
      <c r="B902" s="41"/>
      <c r="C902" s="41"/>
      <c r="D902" s="41"/>
      <c r="E902" s="166"/>
    </row>
    <row r="903" spans="1:5" ht="15.6">
      <c r="A903" s="41"/>
      <c r="B903" s="41"/>
      <c r="C903" s="41"/>
      <c r="D903" s="41"/>
      <c r="E903" s="166"/>
    </row>
    <row r="904" spans="1:5" ht="15.6">
      <c r="A904" s="41"/>
      <c r="B904" s="41"/>
      <c r="C904" s="41"/>
      <c r="D904" s="41"/>
      <c r="E904" s="166"/>
    </row>
    <row r="905" spans="1:5" ht="15.6">
      <c r="A905" s="41"/>
      <c r="B905" s="41"/>
      <c r="C905" s="41"/>
      <c r="D905" s="41"/>
      <c r="E905" s="166"/>
    </row>
    <row r="906" spans="1:5" ht="15.6">
      <c r="A906" s="41"/>
      <c r="B906" s="41"/>
      <c r="C906" s="41"/>
      <c r="D906" s="41"/>
      <c r="E906" s="166"/>
    </row>
    <row r="907" spans="1:5" ht="15.6">
      <c r="A907" s="41"/>
      <c r="B907" s="41"/>
      <c r="C907" s="41"/>
      <c r="D907" s="41"/>
      <c r="E907" s="166"/>
    </row>
    <row r="908" spans="1:5" ht="15.6">
      <c r="A908" s="41"/>
      <c r="B908" s="41"/>
      <c r="C908" s="41"/>
      <c r="D908" s="41"/>
      <c r="E908" s="166"/>
    </row>
    <row r="909" spans="1:5" ht="15.6">
      <c r="A909" s="41"/>
      <c r="B909" s="41"/>
      <c r="C909" s="41"/>
      <c r="D909" s="41"/>
      <c r="E909" s="166"/>
    </row>
    <row r="910" spans="1:5" ht="15.6">
      <c r="A910" s="41"/>
      <c r="B910" s="41"/>
      <c r="C910" s="41"/>
      <c r="D910" s="41"/>
      <c r="E910" s="166"/>
    </row>
    <row r="911" spans="1:5" ht="15.6">
      <c r="A911" s="41"/>
      <c r="B911" s="41"/>
      <c r="C911" s="41"/>
      <c r="D911" s="41"/>
      <c r="E911" s="166"/>
    </row>
    <row r="912" spans="1:5" ht="15.6">
      <c r="A912" s="41"/>
      <c r="B912" s="41"/>
      <c r="C912" s="41"/>
      <c r="D912" s="41"/>
      <c r="E912" s="166"/>
    </row>
    <row r="913" spans="1:5" ht="15.6">
      <c r="A913" s="41"/>
      <c r="B913" s="41"/>
      <c r="C913" s="41"/>
      <c r="D913" s="41"/>
      <c r="E913" s="166"/>
    </row>
    <row r="914" spans="1:5" ht="15.6">
      <c r="A914" s="41"/>
      <c r="B914" s="41"/>
      <c r="C914" s="41"/>
      <c r="D914" s="41"/>
      <c r="E914" s="166"/>
    </row>
    <row r="915" spans="1:5" ht="15.6">
      <c r="A915" s="41"/>
      <c r="B915" s="41"/>
      <c r="C915" s="41"/>
      <c r="D915" s="41"/>
      <c r="E915" s="166"/>
    </row>
    <row r="916" spans="1:5" ht="15.6">
      <c r="A916" s="41"/>
      <c r="B916" s="41"/>
      <c r="C916" s="41"/>
      <c r="D916" s="41"/>
      <c r="E916" s="166"/>
    </row>
    <row r="917" spans="1:5" ht="15.6">
      <c r="A917" s="41"/>
      <c r="B917" s="41"/>
      <c r="C917" s="41"/>
      <c r="D917" s="41"/>
      <c r="E917" s="166"/>
    </row>
    <row r="918" spans="1:5" ht="15.6">
      <c r="A918" s="41"/>
      <c r="B918" s="41"/>
      <c r="C918" s="41"/>
      <c r="D918" s="41"/>
      <c r="E918" s="166"/>
    </row>
    <row r="919" spans="1:5" ht="15.6">
      <c r="A919" s="41"/>
      <c r="B919" s="41"/>
      <c r="C919" s="41"/>
      <c r="D919" s="41"/>
      <c r="E919" s="166"/>
    </row>
    <row r="920" spans="1:5" ht="15.6">
      <c r="A920" s="41"/>
      <c r="B920" s="41"/>
      <c r="C920" s="41"/>
      <c r="D920" s="41"/>
      <c r="E920" s="166"/>
    </row>
    <row r="921" spans="1:5" ht="15.6">
      <c r="A921" s="41"/>
      <c r="B921" s="41"/>
      <c r="C921" s="41"/>
      <c r="D921" s="41"/>
      <c r="E921" s="166"/>
    </row>
    <row r="922" spans="1:5" ht="15.6">
      <c r="A922" s="41"/>
      <c r="B922" s="41"/>
      <c r="C922" s="41"/>
      <c r="D922" s="41"/>
      <c r="E922" s="166"/>
    </row>
    <row r="923" spans="1:5" ht="15.6">
      <c r="A923" s="41"/>
      <c r="B923" s="41"/>
      <c r="C923" s="41"/>
      <c r="D923" s="41"/>
      <c r="E923" s="166"/>
    </row>
    <row r="924" spans="1:5" ht="15.6">
      <c r="A924" s="41"/>
      <c r="B924" s="41"/>
      <c r="C924" s="41"/>
      <c r="D924" s="41"/>
      <c r="E924" s="166"/>
    </row>
    <row r="925" spans="1:5" ht="15.6">
      <c r="A925" s="41"/>
      <c r="B925" s="41"/>
      <c r="C925" s="41"/>
      <c r="D925" s="41"/>
      <c r="E925" s="166"/>
    </row>
    <row r="926" spans="1:5" ht="15.6">
      <c r="A926" s="41"/>
      <c r="B926" s="41"/>
      <c r="C926" s="41"/>
      <c r="D926" s="41"/>
      <c r="E926" s="166"/>
    </row>
    <row r="927" spans="1:5" ht="15.6">
      <c r="A927" s="41"/>
      <c r="B927" s="41"/>
      <c r="C927" s="41"/>
      <c r="D927" s="41"/>
      <c r="E927" s="166"/>
    </row>
    <row r="928" spans="1:5" ht="15.6">
      <c r="A928" s="41"/>
      <c r="B928" s="41"/>
      <c r="C928" s="41"/>
      <c r="D928" s="41"/>
      <c r="E928" s="166"/>
    </row>
    <row r="929" spans="1:5" ht="15.6">
      <c r="A929" s="41"/>
      <c r="B929" s="41"/>
      <c r="C929" s="41"/>
      <c r="D929" s="41"/>
      <c r="E929" s="166"/>
    </row>
    <row r="930" spans="1:5" ht="15.6">
      <c r="A930" s="41"/>
      <c r="B930" s="41"/>
      <c r="C930" s="41"/>
      <c r="D930" s="41"/>
      <c r="E930" s="166"/>
    </row>
    <row r="931" spans="1:5" ht="15.6">
      <c r="A931" s="41"/>
      <c r="B931" s="41"/>
      <c r="C931" s="41"/>
      <c r="D931" s="41"/>
      <c r="E931" s="166"/>
    </row>
    <row r="932" spans="1:5" ht="15.6">
      <c r="A932" s="41"/>
      <c r="B932" s="41"/>
      <c r="C932" s="41"/>
      <c r="D932" s="41"/>
      <c r="E932" s="166"/>
    </row>
    <row r="933" spans="1:5" ht="15.6">
      <c r="A933" s="41"/>
      <c r="B933" s="41"/>
      <c r="C933" s="41"/>
      <c r="D933" s="41"/>
      <c r="E933" s="166"/>
    </row>
    <row r="934" spans="1:5" ht="15.6">
      <c r="A934" s="41"/>
      <c r="B934" s="41"/>
      <c r="C934" s="41"/>
      <c r="D934" s="41"/>
      <c r="E934" s="166"/>
    </row>
    <row r="935" spans="1:5" ht="15.6">
      <c r="A935" s="41"/>
      <c r="B935" s="41"/>
      <c r="C935" s="41"/>
      <c r="D935" s="41"/>
      <c r="E935" s="166"/>
    </row>
    <row r="936" spans="1:5" ht="15.6">
      <c r="A936" s="41"/>
      <c r="B936" s="41"/>
      <c r="C936" s="41"/>
      <c r="D936" s="41"/>
      <c r="E936" s="166"/>
    </row>
    <row r="937" spans="1:5" ht="15.6">
      <c r="A937" s="41"/>
      <c r="B937" s="41"/>
      <c r="C937" s="41"/>
      <c r="D937" s="41"/>
      <c r="E937" s="166"/>
    </row>
    <row r="938" spans="1:5" ht="15.6">
      <c r="A938" s="41"/>
      <c r="B938" s="41"/>
      <c r="C938" s="41"/>
      <c r="D938" s="41"/>
      <c r="E938" s="166"/>
    </row>
    <row r="939" spans="1:5" ht="15.6">
      <c r="A939" s="41"/>
      <c r="B939" s="41"/>
      <c r="C939" s="41"/>
      <c r="D939" s="41"/>
      <c r="E939" s="166"/>
    </row>
    <row r="940" spans="1:5" ht="15.6">
      <c r="A940" s="41"/>
      <c r="B940" s="41"/>
      <c r="C940" s="41"/>
      <c r="D940" s="41"/>
      <c r="E940" s="166"/>
    </row>
    <row r="941" spans="1:5" ht="15.6">
      <c r="A941" s="41"/>
      <c r="B941" s="41"/>
      <c r="C941" s="41"/>
      <c r="D941" s="41"/>
      <c r="E941" s="166"/>
    </row>
    <row r="942" spans="1:5" ht="15.6">
      <c r="A942" s="41"/>
      <c r="B942" s="41"/>
      <c r="C942" s="41"/>
      <c r="D942" s="41"/>
      <c r="E942" s="166"/>
    </row>
    <row r="943" spans="1:5" ht="15.6">
      <c r="A943" s="41"/>
      <c r="B943" s="41"/>
      <c r="C943" s="41"/>
      <c r="D943" s="41"/>
      <c r="E943" s="166"/>
    </row>
    <row r="944" spans="1:5" ht="15.6">
      <c r="A944" s="41"/>
      <c r="B944" s="41"/>
      <c r="C944" s="41"/>
      <c r="D944" s="41"/>
      <c r="E944" s="166"/>
    </row>
    <row r="945" spans="1:5" ht="15.6">
      <c r="A945" s="41"/>
      <c r="B945" s="41"/>
      <c r="C945" s="41"/>
      <c r="D945" s="41"/>
      <c r="E945" s="166"/>
    </row>
  </sheetData>
  <autoFilter ref="A2:K188" xr:uid="{00000000-0009-0000-0000-000002000000}">
    <sortState xmlns:xlrd2="http://schemas.microsoft.com/office/spreadsheetml/2017/richdata2" ref="A2:K188">
      <sortCondition ref="B2:B188"/>
      <sortCondition ref="A2:A188"/>
      <sortCondition ref="C2:C188"/>
      <sortCondition descending="1" ref="E2:E188"/>
      <sortCondition descending="1" ref="D2:D188"/>
    </sortState>
  </autoFilter>
  <conditionalFormatting sqref="D3:D182">
    <cfRule type="cellIs" dxfId="4" priority="1" operator="greaterThan">
      <formula>15</formula>
    </cfRule>
    <cfRule type="cellIs" dxfId="3" priority="2" operator="between">
      <formula>8</formula>
      <formula>15</formula>
    </cfRule>
    <cfRule type="cellIs" dxfId="2" priority="4" operator="equal">
      <formula>0</formula>
    </cfRule>
    <cfRule type="cellIs" dxfId="1" priority="6" operator="between">
      <formula>0.1</formula>
      <formula>8</formula>
    </cfRule>
  </conditionalFormatting>
  <conditionalFormatting sqref="E3:E251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  <cfRule type="cellIs" dxfId="0" priority="7" operator="equal">
      <formula>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Bonus</vt:lpstr>
      <vt:lpstr>Info</vt:lpstr>
      <vt:lpstr>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Alyssa Bird</cp:lastModifiedBy>
  <dcterms:created xsi:type="dcterms:W3CDTF">2023-10-11T16:15:45Z</dcterms:created>
  <dcterms:modified xsi:type="dcterms:W3CDTF">2023-10-11T16:15:46Z</dcterms:modified>
</cp:coreProperties>
</file>