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"/>
    </mc:Choice>
  </mc:AlternateContent>
  <xr:revisionPtr revIDLastSave="0" documentId="13_ncr:1_{B0E75A18-A6BD-4983-9225-5113AF5DBB08}" xr6:coauthVersionLast="47" xr6:coauthVersionMax="47" xr10:uidLastSave="{00000000-0000-0000-0000-000000000000}"/>
  <bookViews>
    <workbookView xWindow="33420" yWindow="7665" windowWidth="27405" windowHeight="22530" activeTab="1" xr2:uid="{18A27D0B-1BCD-44C2-9C6B-70B0CBD73FCB}"/>
  </bookViews>
  <sheets>
    <sheet name="Sheet1" sheetId="1" r:id="rId1"/>
    <sheet name="Sheet2" sheetId="2" r:id="rId2"/>
  </sheets>
  <definedNames>
    <definedName name="_xlnm._FilterDatabase" localSheetId="0" hidden="1">Sheet1!$A$1:$G$403</definedName>
    <definedName name="_xlnm._FilterDatabase" localSheetId="1" hidden="1">Sheet2!$A$1:$F$58</definedName>
    <definedName name="_xlnm.Print_Titles" localSheetId="0">Sheet1!$A:$B,Sheet1!$1:$1</definedName>
    <definedName name="QB_COLUMN_26" localSheetId="0" hidden="1">Sheet1!$F$1</definedName>
    <definedName name="QB_COLUMN_4" localSheetId="0" hidden="1">Sheet1!$C$1</definedName>
    <definedName name="QB_COLUMN_51" localSheetId="0" hidden="1">Sheet1!$E$1</definedName>
    <definedName name="QB_COLUMN_7" localSheetId="0" hidden="1">Sheet1!$D$1</definedName>
    <definedName name="QB_DATA_0" localSheetId="0" hidden="1">Sheet1!$3:$3,Sheet1!$4:$4,Sheet1!$5:$5,Sheet1!$6:$6,Sheet1!$9:$9,Sheet1!$10:$10,Sheet1!$13:$13,Sheet1!$14:$14,Sheet1!$15:$15,Sheet1!$16:$16,Sheet1!$17:$17,Sheet1!$20:$20,Sheet1!$21:$21,Sheet1!$22:$22,Sheet1!$23:$23,Sheet1!$26:$26</definedName>
    <definedName name="QB_DATA_1" localSheetId="0" hidden="1">Sheet1!$27:$27,Sheet1!$28:$28,Sheet1!$29:$29,Sheet1!$32:$32,Sheet1!$33:$33,Sheet1!$34:$34,Sheet1!$35:$35,Sheet1!$38:$38,Sheet1!$39:$39,Sheet1!$40:$40,Sheet1!$41:$41,Sheet1!$44:$44,Sheet1!$45:$45,Sheet1!$46:$46,Sheet1!$47:$47,Sheet1!$50:$50</definedName>
    <definedName name="QB_DATA_10" localSheetId="0" hidden="1">Sheet1!$251:$251,Sheet1!$252:$252,Sheet1!$253:$253,Sheet1!$256:$256,Sheet1!$257:$257,Sheet1!$258:$258,Sheet1!$259:$259,Sheet1!$262:$262,Sheet1!$263:$263,Sheet1!$264:$264,Sheet1!$265:$265,Sheet1!$268:$268,Sheet1!$269:$269,Sheet1!$270:$270,Sheet1!$271:$271,Sheet1!$274:$274</definedName>
    <definedName name="QB_DATA_11" localSheetId="0" hidden="1">Sheet1!$275:$275,Sheet1!$276:$276,Sheet1!$277:$277,Sheet1!$278:$278,Sheet1!$281:$281,Sheet1!$282:$282,Sheet1!$283:$283,Sheet1!$284:$284,Sheet1!$287:$287,Sheet1!$288:$288,Sheet1!$289:$289,Sheet1!$290:$290,Sheet1!$293:$293,Sheet1!$294:$294,Sheet1!$295:$295,Sheet1!$296:$296</definedName>
    <definedName name="QB_DATA_12" localSheetId="0" hidden="1">Sheet1!$299:$299,Sheet1!$300:$300,Sheet1!$301:$301,Sheet1!$302:$302,Sheet1!$305:$305,Sheet1!$306:$306,Sheet1!$307:$307,Sheet1!$308:$308,Sheet1!$311:$311,Sheet1!$312:$312,Sheet1!$313:$313,Sheet1!$314:$314,Sheet1!$317:$317,Sheet1!$318:$318,Sheet1!$319:$319,Sheet1!$320:$320</definedName>
    <definedName name="QB_DATA_13" localSheetId="0" hidden="1">Sheet1!$323:$323,Sheet1!$324:$324,Sheet1!$325:$325,Sheet1!$326:$326,Sheet1!$329:$329,Sheet1!$330:$330,Sheet1!$331:$331,Sheet1!$332:$332,Sheet1!$335:$335,Sheet1!$338:$338,Sheet1!$339:$339,Sheet1!$340:$340,Sheet1!$343:$343,Sheet1!$344:$344,Sheet1!$345:$345,Sheet1!$346:$346</definedName>
    <definedName name="QB_DATA_14" localSheetId="0" hidden="1">Sheet1!$349:$349,Sheet1!$350:$350,Sheet1!$351:$351,Sheet1!$352:$352,Sheet1!$355:$355,Sheet1!$356:$356,Sheet1!$357:$357,Sheet1!$360:$360,Sheet1!$361:$361,Sheet1!$362:$362,Sheet1!$363:$363,Sheet1!$366:$366,Sheet1!$367:$367,Sheet1!$368:$368,Sheet1!$369:$369,Sheet1!$372:$372</definedName>
    <definedName name="QB_DATA_15" localSheetId="0" hidden="1">Sheet1!$375:$375,Sheet1!$376:$376,Sheet1!$377:$377,Sheet1!$378:$378,Sheet1!$381:$381,Sheet1!$382:$382,Sheet1!$383:$383,Sheet1!$384:$384,Sheet1!$387:$387,Sheet1!$388:$388,Sheet1!$389:$389,Sheet1!$392:$392,Sheet1!$393:$393,Sheet1!$394:$394,Sheet1!$395:$395,Sheet1!$398:$398</definedName>
    <definedName name="QB_DATA_16" localSheetId="0" hidden="1">Sheet1!$399:$399,Sheet1!$400:$400,Sheet1!$401:$401,Sheet1!#REF!</definedName>
    <definedName name="QB_DATA_2" localSheetId="0" hidden="1">Sheet1!$51:$51,Sheet1!$52:$52,Sheet1!$53:$53,Sheet1!$56:$56,Sheet1!$57:$57,Sheet1!$58:$58,Sheet1!$59:$59,Sheet1!$60:$60,Sheet1!$63:$63,Sheet1!$64:$64,Sheet1!$65:$65,Sheet1!$66:$66,Sheet1!$69:$69,Sheet1!$70:$70,Sheet1!$71:$71,Sheet1!$72:$72</definedName>
    <definedName name="QB_DATA_3" localSheetId="0" hidden="1">Sheet1!$75:$75,Sheet1!$76:$76,Sheet1!$77:$77,Sheet1!$78:$78,Sheet1!$81:$81,Sheet1!$82:$82,Sheet1!$83:$83,Sheet1!$84:$84,Sheet1!$87:$87,Sheet1!$88:$88,Sheet1!$89:$89,Sheet1!$90:$90,Sheet1!$93:$93,Sheet1!$94:$94,Sheet1!$95:$95,Sheet1!$96:$96</definedName>
    <definedName name="QB_DATA_4" localSheetId="0" hidden="1">Sheet1!$99:$99,Sheet1!$102:$102,Sheet1!$103:$103,Sheet1!$104:$104,Sheet1!$105:$105,Sheet1!$108:$108,Sheet1!$109:$109,Sheet1!$110:$110,Sheet1!$111:$111,Sheet1!$114:$114,Sheet1!$115:$115,Sheet1!$116:$116,Sheet1!$117:$117,Sheet1!$120:$120,Sheet1!$123:$123,Sheet1!$124:$124</definedName>
    <definedName name="QB_DATA_5" localSheetId="0" hidden="1">Sheet1!$125:$125,Sheet1!$126:$126,Sheet1!$129:$129,Sheet1!$130:$130,Sheet1!$131:$131,Sheet1!$132:$132,Sheet1!$135:$135,Sheet1!$136:$136,Sheet1!$137:$137,Sheet1!$138:$138,Sheet1!$141:$141,Sheet1!$142:$142,Sheet1!$143:$143,Sheet1!$146:$146,Sheet1!$147:$147,Sheet1!$148:$148</definedName>
    <definedName name="QB_DATA_6" localSheetId="0" hidden="1">Sheet1!$149:$149,Sheet1!$152:$152,Sheet1!$153:$153,Sheet1!$154:$154,Sheet1!$155:$155,Sheet1!$158:$158,Sheet1!$159:$159,Sheet1!$160:$160,Sheet1!$161:$161,Sheet1!$164:$164,Sheet1!$165:$165,Sheet1!$166:$166,Sheet1!$167:$167,Sheet1!$170:$170,Sheet1!$171:$171,Sheet1!$172:$172</definedName>
    <definedName name="QB_DATA_7" localSheetId="0" hidden="1">Sheet1!$173:$173,Sheet1!$176:$176,Sheet1!$177:$177,Sheet1!$178:$178,Sheet1!$179:$179,Sheet1!$182:$182,Sheet1!$183:$183,Sheet1!$184:$184,Sheet1!$185:$185,Sheet1!$188:$188,Sheet1!$189:$189,Sheet1!$190:$190,Sheet1!$191:$191,Sheet1!$192:$192,Sheet1!$195:$195,Sheet1!$196:$196</definedName>
    <definedName name="QB_DATA_8" localSheetId="0" hidden="1">Sheet1!$197:$197,Sheet1!$198:$198,Sheet1!$201:$201,Sheet1!$202:$202,Sheet1!$205:$205,Sheet1!$206:$206,Sheet1!$207:$207,Sheet1!$208:$208,Sheet1!$211:$211,Sheet1!$212:$212,Sheet1!$213:$213,Sheet1!$216:$216,Sheet1!$217:$217,Sheet1!$218:$218,Sheet1!$219:$219,Sheet1!$222:$222</definedName>
    <definedName name="QB_DATA_9" localSheetId="0" hidden="1">Sheet1!$223:$223,Sheet1!$226:$226,Sheet1!$227:$227,Sheet1!$228:$228,Sheet1!$231:$231,Sheet1!$232:$232,Sheet1!$233:$233,Sheet1!$234:$234,Sheet1!$237:$237,Sheet1!$238:$238,Sheet1!$239:$239,Sheet1!$240:$240,Sheet1!$243:$243,Sheet1!$246:$246,Sheet1!$247:$247,Sheet1!$250:$250</definedName>
    <definedName name="QB_ROW_127010" localSheetId="0" hidden="1">Sheet1!$B$397</definedName>
    <definedName name="QB_ROW_127310" localSheetId="0" hidden="1">Sheet1!$B$402</definedName>
    <definedName name="QB_ROW_129010" localSheetId="0" hidden="1">Sheet1!$B$80</definedName>
    <definedName name="QB_ROW_129310" localSheetId="0" hidden="1">Sheet1!$B$85</definedName>
    <definedName name="QB_ROW_136010" localSheetId="0" hidden="1">Sheet1!$B$12</definedName>
    <definedName name="QB_ROW_136310" localSheetId="0" hidden="1">Sheet1!$B$18</definedName>
    <definedName name="QB_ROW_14010" localSheetId="0" hidden="1">Sheet1!$B$310</definedName>
    <definedName name="QB_ROW_14310" localSheetId="0" hidden="1">Sheet1!$B$315</definedName>
    <definedName name="QB_ROW_166010" localSheetId="0" hidden="1">Sheet1!$B$359</definedName>
    <definedName name="QB_ROW_166310" localSheetId="0" hidden="1">Sheet1!$B$364</definedName>
    <definedName name="QB_ROW_19010" localSheetId="0" hidden="1">Sheet1!$B$43</definedName>
    <definedName name="QB_ROW_19310" localSheetId="0" hidden="1">Sheet1!$B$48</definedName>
    <definedName name="QB_ROW_236010" localSheetId="0" hidden="1">Sheet1!$B$140</definedName>
    <definedName name="QB_ROW_236310" localSheetId="0" hidden="1">Sheet1!$B$144</definedName>
    <definedName name="QB_ROW_237010" localSheetId="0" hidden="1">Sheet1!$B$37</definedName>
    <definedName name="QB_ROW_237310" localSheetId="0" hidden="1">Sheet1!$B$42</definedName>
    <definedName name="QB_ROW_24010" localSheetId="0" hidden="1">Sheet1!$B$298</definedName>
    <definedName name="QB_ROW_24310" localSheetId="0" hidden="1">Sheet1!$B$303</definedName>
    <definedName name="QB_ROW_244010" localSheetId="0" hidden="1">Sheet1!$B$374</definedName>
    <definedName name="QB_ROW_244310" localSheetId="0" hidden="1">Sheet1!$B$379</definedName>
    <definedName name="QB_ROW_257010" localSheetId="0" hidden="1">Sheet1!$B$163</definedName>
    <definedName name="QB_ROW_257310" localSheetId="0" hidden="1">Sheet1!$B$168</definedName>
    <definedName name="QB_ROW_261010" localSheetId="0" hidden="1">Sheet1!$B$92</definedName>
    <definedName name="QB_ROW_261310" localSheetId="0" hidden="1">Sheet1!$B$97</definedName>
    <definedName name="QB_ROW_271010" localSheetId="0" hidden="1">Sheet1!$B$242</definedName>
    <definedName name="QB_ROW_271310" localSheetId="0" hidden="1">Sheet1!$B$244</definedName>
    <definedName name="QB_ROW_282010" localSheetId="0" hidden="1">Sheet1!$B$25</definedName>
    <definedName name="QB_ROW_282310" localSheetId="0" hidden="1">Sheet1!$B$30</definedName>
    <definedName name="QB_ROW_288010" localSheetId="0" hidden="1">Sheet1!$B$348</definedName>
    <definedName name="QB_ROW_288310" localSheetId="0" hidden="1">Sheet1!$B$353</definedName>
    <definedName name="QB_ROW_297010" localSheetId="0" hidden="1">Sheet1!$B$249</definedName>
    <definedName name="QB_ROW_297310" localSheetId="0" hidden="1">Sheet1!$B$254</definedName>
    <definedName name="QB_ROW_30010" localSheetId="0" hidden="1">Sheet1!$B$328</definedName>
    <definedName name="QB_ROW_30310" localSheetId="0" hidden="1">Sheet1!$B$333</definedName>
    <definedName name="QB_ROW_311010" localSheetId="0" hidden="1">Sheet1!$B$391</definedName>
    <definedName name="QB_ROW_311310" localSheetId="0" hidden="1">Sheet1!$B$396</definedName>
    <definedName name="QB_ROW_318010" localSheetId="0" hidden="1">Sheet1!$B$19</definedName>
    <definedName name="QB_ROW_318310" localSheetId="0" hidden="1">Sheet1!$B$24</definedName>
    <definedName name="QB_ROW_319010" localSheetId="0" hidden="1">Sheet1!$B$380</definedName>
    <definedName name="QB_ROW_319310" localSheetId="0" hidden="1">Sheet1!$B$385</definedName>
    <definedName name="QB_ROW_325010" localSheetId="0" hidden="1">Sheet1!$B$62</definedName>
    <definedName name="QB_ROW_325310" localSheetId="0" hidden="1">Sheet1!$B$67</definedName>
    <definedName name="QB_ROW_331010" localSheetId="0" hidden="1">Sheet1!$B$128</definedName>
    <definedName name="QB_ROW_331310" localSheetId="0" hidden="1">Sheet1!$B$133</definedName>
    <definedName name="QB_ROW_33301" localSheetId="0" hidden="1">Sheet1!$A$403</definedName>
    <definedName name="QB_ROW_351010" localSheetId="0" hidden="1">Sheet1!$B$221</definedName>
    <definedName name="QB_ROW_351310" localSheetId="0" hidden="1">Sheet1!$B$224</definedName>
    <definedName name="QB_ROW_361010" localSheetId="0" hidden="1">Sheet1!$B$74</definedName>
    <definedName name="QB_ROW_361310" localSheetId="0" hidden="1">Sheet1!$B$79</definedName>
    <definedName name="QB_ROW_362010" localSheetId="0" hidden="1">Sheet1!$B$292</definedName>
    <definedName name="QB_ROW_362310" localSheetId="0" hidden="1">Sheet1!$B$297</definedName>
    <definedName name="QB_ROW_392010" localSheetId="0" hidden="1">Sheet1!$B$267</definedName>
    <definedName name="QB_ROW_392310" localSheetId="0" hidden="1">Sheet1!$B$272</definedName>
    <definedName name="QB_ROW_4010" localSheetId="0" hidden="1">Sheet1!$B$365</definedName>
    <definedName name="QB_ROW_4310" localSheetId="0" hidden="1">Sheet1!$B$370</definedName>
    <definedName name="QB_ROW_464010" localSheetId="0" hidden="1">Sheet1!$B$31</definedName>
    <definedName name="QB_ROW_464310" localSheetId="0" hidden="1">Sheet1!$B$36</definedName>
    <definedName name="QB_ROW_465010" localSheetId="0" hidden="1">Sheet1!$B$194</definedName>
    <definedName name="QB_ROW_465310" localSheetId="0" hidden="1">Sheet1!$B$199</definedName>
    <definedName name="QB_ROW_469010" localSheetId="0" hidden="1">Sheet1!$B$175</definedName>
    <definedName name="QB_ROW_469310" localSheetId="0" hidden="1">Sheet1!$B$180</definedName>
    <definedName name="QB_ROW_577010" localSheetId="0" hidden="1">Sheet1!$B$49</definedName>
    <definedName name="QB_ROW_577310" localSheetId="0" hidden="1">Sheet1!$B$54</definedName>
    <definedName name="QB_ROW_579010" localSheetId="0" hidden="1">Sheet1!$B$107</definedName>
    <definedName name="QB_ROW_579310" localSheetId="0" hidden="1">Sheet1!$B$112</definedName>
    <definedName name="QB_ROW_584010" localSheetId="0" hidden="1">Sheet1!$B$122</definedName>
    <definedName name="QB_ROW_584310" localSheetId="0" hidden="1">Sheet1!$B$127</definedName>
    <definedName name="QB_ROW_603010" localSheetId="0" hidden="1">Sheet1!$B$215</definedName>
    <definedName name="QB_ROW_603310" localSheetId="0" hidden="1">Sheet1!$B$220</definedName>
    <definedName name="QB_ROW_609010" localSheetId="0" hidden="1">Sheet1!$B$119</definedName>
    <definedName name="QB_ROW_609310" localSheetId="0" hidden="1">Sheet1!$B$121</definedName>
    <definedName name="QB_ROW_611010" localSheetId="0" hidden="1">Sheet1!$B$304</definedName>
    <definedName name="QB_ROW_611310" localSheetId="0" hidden="1">Sheet1!$B$309</definedName>
    <definedName name="QB_ROW_612010" localSheetId="0" hidden="1">Sheet1!$B$204</definedName>
    <definedName name="QB_ROW_612310" localSheetId="0" hidden="1">Sheet1!$B$209</definedName>
    <definedName name="QB_ROW_614010" localSheetId="0" hidden="1">Sheet1!$B$273</definedName>
    <definedName name="QB_ROW_614310" localSheetId="0" hidden="1">Sheet1!$B$279</definedName>
    <definedName name="QB_ROW_615010" localSheetId="0" hidden="1">Sheet1!$B$101</definedName>
    <definedName name="QB_ROW_615310" localSheetId="0" hidden="1">Sheet1!$B$106</definedName>
    <definedName name="QB_ROW_617010" localSheetId="0" hidden="1">Sheet1!$B$169</definedName>
    <definedName name="QB_ROW_617310" localSheetId="0" hidden="1">Sheet1!$B$174</definedName>
    <definedName name="QB_ROW_620010" localSheetId="0" hidden="1">Sheet1!$B$68</definedName>
    <definedName name="QB_ROW_620310" localSheetId="0" hidden="1">Sheet1!$B$73</definedName>
    <definedName name="QB_ROW_625010" localSheetId="0" hidden="1">Sheet1!$B$2</definedName>
    <definedName name="QB_ROW_625310" localSheetId="0" hidden="1">Sheet1!$B$7</definedName>
    <definedName name="QB_ROW_632010" localSheetId="0" hidden="1">Sheet1!$B$342</definedName>
    <definedName name="QB_ROW_632310" localSheetId="0" hidden="1">Sheet1!$B$347</definedName>
    <definedName name="QB_ROW_640010" localSheetId="0" hidden="1">Sheet1!$B$236</definedName>
    <definedName name="QB_ROW_640310" localSheetId="0" hidden="1">Sheet1!$B$241</definedName>
    <definedName name="QB_ROW_647010" localSheetId="0" hidden="1">Sheet1!$B$145</definedName>
    <definedName name="QB_ROW_647310" localSheetId="0" hidden="1">Sheet1!$B$150</definedName>
    <definedName name="QB_ROW_649010" localSheetId="0" hidden="1">Sheet1!$B$316</definedName>
    <definedName name="QB_ROW_649310" localSheetId="0" hidden="1">Sheet1!$B$321</definedName>
    <definedName name="QB_ROW_652010" localSheetId="0" hidden="1">Sheet1!$B$371</definedName>
    <definedName name="QB_ROW_652310" localSheetId="0" hidden="1">Sheet1!$B$373</definedName>
    <definedName name="QB_ROW_657010" localSheetId="0" hidden="1">Sheet1!$B$181</definedName>
    <definedName name="QB_ROW_657310" localSheetId="0" hidden="1">Sheet1!$B$186</definedName>
    <definedName name="QB_ROW_658010" localSheetId="0" hidden="1">Sheet1!$B$113</definedName>
    <definedName name="QB_ROW_658310" localSheetId="0" hidden="1">Sheet1!$B$118</definedName>
    <definedName name="QB_ROW_659010" localSheetId="0" hidden="1">Sheet1!$B$286</definedName>
    <definedName name="QB_ROW_659310" localSheetId="0" hidden="1">Sheet1!$B$291</definedName>
    <definedName name="QB_ROW_661010" localSheetId="0" hidden="1">Sheet1!$B$8</definedName>
    <definedName name="QB_ROW_661310" localSheetId="0" hidden="1">Sheet1!$B$11</definedName>
    <definedName name="QB_ROW_664010" localSheetId="0" hidden="1">Sheet1!$B$255</definedName>
    <definedName name="QB_ROW_664310" localSheetId="0" hidden="1">Sheet1!$B$260</definedName>
    <definedName name="QB_ROW_665010" localSheetId="0" hidden="1">Sheet1!$B$261</definedName>
    <definedName name="QB_ROW_665310" localSheetId="0" hidden="1">Sheet1!$B$266</definedName>
    <definedName name="QB_ROW_667010" localSheetId="0" hidden="1">Sheet1!$B$230</definedName>
    <definedName name="QB_ROW_667310" localSheetId="0" hidden="1">Sheet1!$B$235</definedName>
    <definedName name="QB_ROW_669010" localSheetId="0" hidden="1">Sheet1!$B$151</definedName>
    <definedName name="QB_ROW_669310" localSheetId="0" hidden="1">Sheet1!$B$156</definedName>
    <definedName name="QB_ROW_671010" localSheetId="0" hidden="1">Sheet1!$B$354</definedName>
    <definedName name="QB_ROW_671310" localSheetId="0" hidden="1">Sheet1!$B$358</definedName>
    <definedName name="QB_ROW_675010" localSheetId="0" hidden="1">Sheet1!$B$134</definedName>
    <definedName name="QB_ROW_675310" localSheetId="0" hidden="1">Sheet1!$B$139</definedName>
    <definedName name="QB_ROW_677010" localSheetId="0" hidden="1">Sheet1!$B$86</definedName>
    <definedName name="QB_ROW_677310" localSheetId="0" hidden="1">Sheet1!$B$91</definedName>
    <definedName name="QB_ROW_678010" localSheetId="0" hidden="1">Sheet1!$B$98</definedName>
    <definedName name="QB_ROW_678310" localSheetId="0" hidden="1">Sheet1!$B$100</definedName>
    <definedName name="QB_ROW_679010" localSheetId="0" hidden="1">Sheet1!$B$157</definedName>
    <definedName name="QB_ROW_679310" localSheetId="0" hidden="1">Sheet1!$B$162</definedName>
    <definedName name="QB_ROW_682010" localSheetId="0" hidden="1">Sheet1!$B$322</definedName>
    <definedName name="QB_ROW_682310" localSheetId="0" hidden="1">Sheet1!$B$327</definedName>
    <definedName name="QB_ROW_683010" localSheetId="0" hidden="1">Sheet1!$B$337</definedName>
    <definedName name="QB_ROW_683310" localSheetId="0" hidden="1">Sheet1!$B$341</definedName>
    <definedName name="QB_ROW_688010" localSheetId="0" hidden="1">Sheet1!$B$280</definedName>
    <definedName name="QB_ROW_688310" localSheetId="0" hidden="1">Sheet1!$B$285</definedName>
    <definedName name="QB_ROW_691010" localSheetId="0" hidden="1">Sheet1!$B$187</definedName>
    <definedName name="QB_ROW_691310" localSheetId="0" hidden="1">Sheet1!$B$193</definedName>
    <definedName name="QB_ROW_692010" localSheetId="0" hidden="1">Sheet1!$B$245</definedName>
    <definedName name="QB_ROW_692310" localSheetId="0" hidden="1">Sheet1!$B$248</definedName>
    <definedName name="QB_ROW_695010" localSheetId="0" hidden="1">Sheet1!$B$334</definedName>
    <definedName name="QB_ROW_695310" localSheetId="0" hidden="1">Sheet1!$B$336</definedName>
    <definedName name="QB_ROW_696010" localSheetId="0" hidden="1">Sheet1!$B$200</definedName>
    <definedName name="QB_ROW_696310" localSheetId="0" hidden="1">Sheet1!$B$203</definedName>
    <definedName name="QB_ROW_697010" localSheetId="0" hidden="1">Sheet1!$B$55</definedName>
    <definedName name="QB_ROW_697310" localSheetId="0" hidden="1">Sheet1!$B$61</definedName>
    <definedName name="QB_ROW_698010" localSheetId="0" hidden="1">Sheet1!$B$386</definedName>
    <definedName name="QB_ROW_698310" localSheetId="0" hidden="1">Sheet1!$B$390</definedName>
    <definedName name="QB_ROW_699010" localSheetId="0" hidden="1">Sheet1!$B$210</definedName>
    <definedName name="QB_ROW_699310" localSheetId="0" hidden="1">Sheet1!$B$214</definedName>
    <definedName name="QB_ROW_700010" localSheetId="0" hidden="1">Sheet1!$B$225</definedName>
    <definedName name="QB_ROW_700310" localSheetId="0" hidden="1">Sheet1!$B$229</definedName>
    <definedName name="QBCANSUPPORTUPDATE" localSheetId="0">TRUE</definedName>
    <definedName name="QBCOMPANYFILENAME" localSheetId="0">"Q:\Company Files\DOUBLE DOWN TRUCKING INC.QBW"</definedName>
    <definedName name="QBENDDATE" localSheetId="0">20231031</definedName>
    <definedName name="QBHEADERSONSCREEN" localSheetId="0">FALSE</definedName>
    <definedName name="QBMETADATASIZE" localSheetId="0">7650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"232b1b616e4440f9870b08af051e0863"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" l="1"/>
  <c r="D57" i="2"/>
  <c r="D58" i="2"/>
  <c r="D55" i="2"/>
  <c r="D42" i="2"/>
  <c r="D43" i="2"/>
  <c r="D44" i="2"/>
  <c r="D45" i="2"/>
  <c r="D46" i="2"/>
  <c r="D47" i="2"/>
  <c r="D48" i="2"/>
  <c r="D49" i="2"/>
  <c r="D50" i="2"/>
  <c r="D51" i="2"/>
  <c r="D52" i="2"/>
  <c r="D53" i="2"/>
  <c r="D41" i="2"/>
  <c r="D40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5" i="2"/>
  <c r="D3" i="2"/>
  <c r="D4" i="2"/>
  <c r="D5" i="2"/>
  <c r="D6" i="2"/>
  <c r="D7" i="2"/>
  <c r="D8" i="2"/>
  <c r="D9" i="2"/>
  <c r="D10" i="2"/>
  <c r="D11" i="2"/>
  <c r="D12" i="2"/>
  <c r="D13" i="2"/>
  <c r="D2" i="2"/>
  <c r="D54" i="2"/>
  <c r="D14" i="2"/>
  <c r="F203" i="1"/>
  <c r="F220" i="1"/>
  <c r="F402" i="1"/>
  <c r="F285" i="1"/>
  <c r="F127" i="1"/>
  <c r="F112" i="1"/>
  <c r="F333" i="1"/>
  <c r="F97" i="1"/>
  <c r="F24" i="1"/>
  <c r="F42" i="1"/>
  <c r="F266" i="1"/>
  <c r="F156" i="1"/>
  <c r="F385" i="1"/>
  <c r="F144" i="1"/>
  <c r="F11" i="1"/>
  <c r="F61" i="1"/>
  <c r="F235" i="1"/>
  <c r="F106" i="1"/>
  <c r="F54" i="1"/>
  <c r="F193" i="1"/>
  <c r="F347" i="1"/>
  <c r="F327" i="1"/>
  <c r="F321" i="1"/>
  <c r="F67" i="1"/>
  <c r="F7" i="1"/>
  <c r="F254" i="1"/>
  <c r="F370" i="1"/>
  <c r="F209" i="1"/>
  <c r="F199" i="1"/>
  <c r="F224" i="1"/>
  <c r="F364" i="1"/>
  <c r="F241" i="1"/>
  <c r="F303" i="1"/>
  <c r="F133" i="1"/>
  <c r="F174" i="1"/>
  <c r="F186" i="1"/>
  <c r="F73" i="1"/>
  <c r="F30" i="1"/>
  <c r="F390" i="1"/>
  <c r="F139" i="1"/>
  <c r="F272" i="1"/>
  <c r="F150" i="1"/>
  <c r="F315" i="1"/>
  <c r="F85" i="1"/>
  <c r="F48" i="1"/>
  <c r="F396" i="1"/>
  <c r="F18" i="1"/>
  <c r="F118" i="1"/>
  <c r="F248" i="1"/>
  <c r="F229" i="1"/>
  <c r="F214" i="1"/>
  <c r="D59" i="2" l="1"/>
</calcChain>
</file>

<file path=xl/sharedStrings.xml><?xml version="1.0" encoding="utf-8"?>
<sst xmlns="http://schemas.openxmlformats.org/spreadsheetml/2006/main" count="725" uniqueCount="155">
  <si>
    <t>Date</t>
  </si>
  <si>
    <t>Name</t>
  </si>
  <si>
    <t>Payroll Item</t>
  </si>
  <si>
    <t>Qty</t>
  </si>
  <si>
    <t>Alfonso Arroyo-Ayala</t>
  </si>
  <si>
    <t>Total Alfonso Arroyo-Ayala</t>
  </si>
  <si>
    <t>Anna M Cygnor</t>
  </si>
  <si>
    <t>Total Anna M Cygnor</t>
  </si>
  <si>
    <t>Aquil J Salih</t>
  </si>
  <si>
    <t>Total Aquil J Salih</t>
  </si>
  <si>
    <t>Arthur F Matern</t>
  </si>
  <si>
    <t>Total Arthur F Matern</t>
  </si>
  <si>
    <t>Barnet L Neel</t>
  </si>
  <si>
    <t>Total Barnet L Neel</t>
  </si>
  <si>
    <t>Benjamin L High</t>
  </si>
  <si>
    <t>Total Benjamin L High</t>
  </si>
  <si>
    <t>Bryan G Wallace</t>
  </si>
  <si>
    <t>Total Bryan G Wallace</t>
  </si>
  <si>
    <t>Bryon P Terry</t>
  </si>
  <si>
    <t>Total Bryon P Terry</t>
  </si>
  <si>
    <t>Carson T Normington</t>
  </si>
  <si>
    <t>Total Carson T Normington</t>
  </si>
  <si>
    <t>Cary Johnson</t>
  </si>
  <si>
    <t>Total Cary Johnson</t>
  </si>
  <si>
    <t>Cesar D Garcia</t>
  </si>
  <si>
    <t>Total Cesar D Garcia</t>
  </si>
  <si>
    <t>Chenoah M Fuller</t>
  </si>
  <si>
    <t>Total Chenoah M Fuller</t>
  </si>
  <si>
    <t>Chip W Sanks</t>
  </si>
  <si>
    <t>Total Chip W Sanks</t>
  </si>
  <si>
    <t>Christine L Robinson</t>
  </si>
  <si>
    <t>Total Christine L Robinson</t>
  </si>
  <si>
    <t>Christopher H Mikesell</t>
  </si>
  <si>
    <t>Total Christopher H Mikesell</t>
  </si>
  <si>
    <t>Christopher W Trefry</t>
  </si>
  <si>
    <t>Total Christopher W Trefry</t>
  </si>
  <si>
    <t>Clarence L Mills</t>
  </si>
  <si>
    <t>Total Clarence L Mills</t>
  </si>
  <si>
    <t>Clifton T Hair</t>
  </si>
  <si>
    <t>Total Clifton T Hair</t>
  </si>
  <si>
    <t>Connor W Nielsen</t>
  </si>
  <si>
    <t>Total Connor W Nielsen</t>
  </si>
  <si>
    <t>Craig B Cook</t>
  </si>
  <si>
    <t>Total Craig B Cook</t>
  </si>
  <si>
    <t>Dale D Estey</t>
  </si>
  <si>
    <t>Total Dale D Estey</t>
  </si>
  <si>
    <t>David A Harris</t>
  </si>
  <si>
    <t>Total David A Harris</t>
  </si>
  <si>
    <t>Debra F Neel</t>
  </si>
  <si>
    <t>Total Debra F Neel</t>
  </si>
  <si>
    <t>Dominique M Fuller</t>
  </si>
  <si>
    <t>Total Dominique M Fuller</t>
  </si>
  <si>
    <t>Edward D Opheikens</t>
  </si>
  <si>
    <t>Total Edward D Opheikens</t>
  </si>
  <si>
    <t>Emilee G Pepper</t>
  </si>
  <si>
    <t>Total Emilee G Pepper</t>
  </si>
  <si>
    <t>Erick E Anderson</t>
  </si>
  <si>
    <t>Total Erick E Anderson</t>
  </si>
  <si>
    <t>Faaiu L Brown</t>
  </si>
  <si>
    <t>Total Faaiu L Brown</t>
  </si>
  <si>
    <t>Faalili Togagae</t>
  </si>
  <si>
    <t>Total Faalili Togagae</t>
  </si>
  <si>
    <t>Gary L Grulich</t>
  </si>
  <si>
    <t>Total Gary L Grulich</t>
  </si>
  <si>
    <t>Harry L Cervelloni</t>
  </si>
  <si>
    <t>Total Harry L Cervelloni</t>
  </si>
  <si>
    <t>Henry Zhou</t>
  </si>
  <si>
    <t>Total Henry Zhou</t>
  </si>
  <si>
    <t>Ian K Onoman</t>
  </si>
  <si>
    <t>Total Ian K Onoman</t>
  </si>
  <si>
    <t>Jack D McCoy</t>
  </si>
  <si>
    <t>Total Jack D McCoy</t>
  </si>
  <si>
    <t>Jacob Whalen</t>
  </si>
  <si>
    <t>Total Jacob Whalen</t>
  </si>
  <si>
    <t>Jacqueline N Jarrett</t>
  </si>
  <si>
    <t>Total Jacqueline N Jarrett</t>
  </si>
  <si>
    <t>Jennifer Swafford</t>
  </si>
  <si>
    <t>Total Jennifer Swafford</t>
  </si>
  <si>
    <t>Jerry A Wear</t>
  </si>
  <si>
    <t>Total Jerry A Wear</t>
  </si>
  <si>
    <t>Joel A Herndon</t>
  </si>
  <si>
    <t>Total Joel A Herndon</t>
  </si>
  <si>
    <t>Johnny Swafford</t>
  </si>
  <si>
    <t>Total Johnny Swafford</t>
  </si>
  <si>
    <t>Justin D Sanchez</t>
  </si>
  <si>
    <t>Total Justin D Sanchez</t>
  </si>
  <si>
    <t>Keaton S Barnes</t>
  </si>
  <si>
    <t>Total Keaton S Barnes</t>
  </si>
  <si>
    <t>Kent H Price</t>
  </si>
  <si>
    <t>Total Kent H Price</t>
  </si>
  <si>
    <t>Landon Weeks</t>
  </si>
  <si>
    <t>Total Landon Weeks</t>
  </si>
  <si>
    <t>Loy M Berkeley</t>
  </si>
  <si>
    <t>Total Loy M Berkeley</t>
  </si>
  <si>
    <t>Manuel F Munoz-Zuniga</t>
  </si>
  <si>
    <t>Total Manuel F Munoz-Zuniga</t>
  </si>
  <si>
    <t>Michael B Carbajal</t>
  </si>
  <si>
    <t>Total Michael B Carbajal</t>
  </si>
  <si>
    <t>Michael S Ysais</t>
  </si>
  <si>
    <t>Total Michael S Ysais</t>
  </si>
  <si>
    <t>Miguel B Lima</t>
  </si>
  <si>
    <t>Total Miguel B Lima</t>
  </si>
  <si>
    <t>Miles O Peterson</t>
  </si>
  <si>
    <t>Total Miles O Peterson</t>
  </si>
  <si>
    <t>Ned B Henry</t>
  </si>
  <si>
    <t>Total Ned B Henry</t>
  </si>
  <si>
    <t>Nicholas A Steele</t>
  </si>
  <si>
    <t>Total Nicholas A Steele</t>
  </si>
  <si>
    <t>Norman D Lisonbee</t>
  </si>
  <si>
    <t>Total Norman D Lisonbee</t>
  </si>
  <si>
    <t>Pablo A Robledo</t>
  </si>
  <si>
    <t>Total Pablo A Robledo</t>
  </si>
  <si>
    <t>Parker R Robinson</t>
  </si>
  <si>
    <t>Total Parker R Robinson</t>
  </si>
  <si>
    <t>Paul R Rockefeller</t>
  </si>
  <si>
    <t>Total Paul R Rockefeller</t>
  </si>
  <si>
    <t>Rajah D Speck</t>
  </si>
  <si>
    <t>Total Rajah D Speck</t>
  </si>
  <si>
    <t>Richard D Cropper</t>
  </si>
  <si>
    <t>Total Richard D Cropper</t>
  </si>
  <si>
    <t>Rigoberto Castellanos</t>
  </si>
  <si>
    <t>Total Rigoberto Castellanos</t>
  </si>
  <si>
    <t>Robert W Goss</t>
  </si>
  <si>
    <t>Total Robert W Goss</t>
  </si>
  <si>
    <t>Robert W Scarborough</t>
  </si>
  <si>
    <t>Total Robert W Scarborough</t>
  </si>
  <si>
    <t>Ronald P McGuire</t>
  </si>
  <si>
    <t>Total Ronald P McGuire</t>
  </si>
  <si>
    <t>Roxie A Willie</t>
  </si>
  <si>
    <t>Total Roxie A Willie</t>
  </si>
  <si>
    <t>Ryan M Shore</t>
  </si>
  <si>
    <t>Total Ryan M Shore</t>
  </si>
  <si>
    <t>Shawn R Baxter</t>
  </si>
  <si>
    <t>Total Shawn R Baxter</t>
  </si>
  <si>
    <t>Stephen R Edwards</t>
  </si>
  <si>
    <t>Total Stephen R Edwards</t>
  </si>
  <si>
    <t>Steven B Ashdown</t>
  </si>
  <si>
    <t>Total Steven B Ashdown</t>
  </si>
  <si>
    <t>Thomas L Matern</t>
  </si>
  <si>
    <t>Total Thomas L Matern</t>
  </si>
  <si>
    <t>Tommy Nguyen</t>
  </si>
  <si>
    <t>Total Tommy Nguyen</t>
  </si>
  <si>
    <t>Trevor R Walling</t>
  </si>
  <si>
    <t>Total Trevor R Walling</t>
  </si>
  <si>
    <t>Wade J Rice</t>
  </si>
  <si>
    <t>Total Wade J Rice</t>
  </si>
  <si>
    <t>TOTAL</t>
  </si>
  <si>
    <t>Per Mile (Team Dedicated)</t>
  </si>
  <si>
    <t>Per Mile (Solo Dedicated)</t>
  </si>
  <si>
    <t>Per Mile (Solo No Per Diem)</t>
  </si>
  <si>
    <t>Daily P&amp;D</t>
  </si>
  <si>
    <t>Per Mile (Trainee)</t>
  </si>
  <si>
    <t>name</t>
  </si>
  <si>
    <t>miles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</si>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</sst>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3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49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165" fontId="2" fillId="4" borderId="2" xfId="0" applyNumberFormat="1" applyFont="1" applyFill="1" applyBorder="1"/>
    <xf numFmtId="49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49" fontId="2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  <xf numFmtId="165" fontId="2" fillId="3" borderId="2" xfId="0" applyNumberFormat="1" applyFont="1" applyFill="1" applyBorder="1"/>
    <xf numFmtId="49" fontId="2" fillId="4" borderId="0" xfId="0" applyNumberFormat="1" applyFont="1" applyFill="1"/>
    <xf numFmtId="164" fontId="2" fillId="4" borderId="0" xfId="0" applyNumberFormat="1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6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6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4294-01D8-4080-BD8E-E5E7814386F4}">
  <sheetPr codeName="Sheet1" filterMode="1"/>
  <dimension ref="A1:H403"/>
  <sheetViews>
    <sheetView workbookViewId="0">
      <pane xSplit="2" ySplit="1" topLeftCell="C73" activePane="bottomRight" state="frozenSplit"/>
      <selection pane="topRight" activeCell="C1" sqref="C1"/>
      <selection pane="bottomLeft" activeCell="A2" sqref="A2"/>
      <selection pane="bottomRight" activeCell="B7" sqref="B7:F402"/>
    </sheetView>
  </sheetViews>
  <sheetFormatPr defaultRowHeight="15" x14ac:dyDescent="0.25"/>
  <cols>
    <col min="1" max="1" width="3" customWidth="1"/>
    <col min="2" max="2" width="20" customWidth="1"/>
    <col min="3" max="3" width="7.85546875" bestFit="1" customWidth="1"/>
    <col min="4" max="4" width="16.28515625" bestFit="1" customWidth="1"/>
    <col min="5" max="5" width="19.28515625" bestFit="1" customWidth="1"/>
    <col min="6" max="6" width="7.140625" bestFit="1" customWidth="1"/>
    <col min="7" max="7" width="8.85546875" style="34"/>
  </cols>
  <sheetData>
    <row r="1" spans="1:7" s="9" customFormat="1" ht="15.75" thickBot="1" x14ac:dyDescent="0.3">
      <c r="A1" s="7"/>
      <c r="B1" s="7"/>
      <c r="C1" s="8" t="s">
        <v>0</v>
      </c>
      <c r="D1" s="8" t="s">
        <v>1</v>
      </c>
      <c r="E1" s="8" t="s">
        <v>2</v>
      </c>
      <c r="F1" s="8" t="s">
        <v>3</v>
      </c>
      <c r="G1" s="34"/>
    </row>
    <row r="2" spans="1:7" ht="15.75" hidden="1" thickTop="1" x14ac:dyDescent="0.25">
      <c r="A2" s="2"/>
      <c r="B2" s="23" t="s">
        <v>4</v>
      </c>
      <c r="C2" s="24"/>
      <c r="D2" s="23"/>
      <c r="E2" s="23"/>
      <c r="F2" s="25"/>
    </row>
    <row r="3" spans="1:7" ht="15.75" hidden="1" thickTop="1" x14ac:dyDescent="0.25">
      <c r="A3" s="5"/>
      <c r="B3" s="26"/>
      <c r="C3" s="27">
        <v>45205</v>
      </c>
      <c r="D3" s="26" t="s">
        <v>4</v>
      </c>
      <c r="E3" s="26" t="s">
        <v>147</v>
      </c>
      <c r="F3" s="28">
        <v>2519</v>
      </c>
    </row>
    <row r="4" spans="1:7" ht="15.75" hidden="1" thickTop="1" x14ac:dyDescent="0.25">
      <c r="A4" s="5"/>
      <c r="B4" s="26"/>
      <c r="C4" s="27">
        <v>45212</v>
      </c>
      <c r="D4" s="26" t="s">
        <v>4</v>
      </c>
      <c r="E4" s="26" t="s">
        <v>147</v>
      </c>
      <c r="F4" s="28">
        <v>2191</v>
      </c>
    </row>
    <row r="5" spans="1:7" ht="15.75" hidden="1" thickTop="1" x14ac:dyDescent="0.25">
      <c r="A5" s="5"/>
      <c r="B5" s="26"/>
      <c r="C5" s="27">
        <v>45219</v>
      </c>
      <c r="D5" s="26" t="s">
        <v>4</v>
      </c>
      <c r="E5" s="26" t="s">
        <v>147</v>
      </c>
      <c r="F5" s="28">
        <v>2650.5</v>
      </c>
    </row>
    <row r="6" spans="1:7" ht="15.75" hidden="1" thickTop="1" x14ac:dyDescent="0.25">
      <c r="A6" s="5"/>
      <c r="B6" s="26"/>
      <c r="C6" s="27">
        <v>45226</v>
      </c>
      <c r="D6" s="26" t="s">
        <v>4</v>
      </c>
      <c r="E6" s="26" t="s">
        <v>147</v>
      </c>
      <c r="F6" s="28">
        <v>458</v>
      </c>
    </row>
    <row r="7" spans="1:7" ht="15.75" thickTop="1" x14ac:dyDescent="0.25">
      <c r="A7" s="5"/>
      <c r="B7" s="32" t="s">
        <v>5</v>
      </c>
      <c r="C7" s="33"/>
      <c r="D7" s="32"/>
      <c r="E7" s="32"/>
      <c r="F7" s="22">
        <f>SUM(F3,F4,F5,F6)</f>
        <v>7818.5</v>
      </c>
      <c r="G7" s="34">
        <v>1</v>
      </c>
    </row>
    <row r="8" spans="1:7" hidden="1" x14ac:dyDescent="0.25">
      <c r="A8" s="2"/>
      <c r="B8" s="23" t="s">
        <v>6</v>
      </c>
      <c r="C8" s="24"/>
      <c r="D8" s="23"/>
      <c r="E8" s="23"/>
      <c r="F8" s="25"/>
    </row>
    <row r="9" spans="1:7" hidden="1" x14ac:dyDescent="0.25">
      <c r="A9" s="5"/>
      <c r="B9" s="26"/>
      <c r="C9" s="27">
        <v>45219</v>
      </c>
      <c r="D9" s="26" t="s">
        <v>6</v>
      </c>
      <c r="E9" s="26" t="s">
        <v>147</v>
      </c>
      <c r="F9" s="28">
        <v>2326.5</v>
      </c>
    </row>
    <row r="10" spans="1:7" hidden="1" x14ac:dyDescent="0.25">
      <c r="A10" s="5"/>
      <c r="B10" s="26"/>
      <c r="C10" s="27">
        <v>45226</v>
      </c>
      <c r="D10" s="26" t="s">
        <v>6</v>
      </c>
      <c r="E10" s="26" t="s">
        <v>147</v>
      </c>
      <c r="F10" s="28">
        <v>2585</v>
      </c>
    </row>
    <row r="11" spans="1:7" x14ac:dyDescent="0.25">
      <c r="A11" s="5"/>
      <c r="B11" s="32" t="s">
        <v>7</v>
      </c>
      <c r="C11" s="33"/>
      <c r="D11" s="32"/>
      <c r="E11" s="32"/>
      <c r="F11" s="22">
        <f>SUM(F9,F10)</f>
        <v>4911.5</v>
      </c>
      <c r="G11" s="34">
        <v>2</v>
      </c>
    </row>
    <row r="12" spans="1:7" hidden="1" x14ac:dyDescent="0.25">
      <c r="A12" s="2"/>
      <c r="B12" s="23" t="s">
        <v>8</v>
      </c>
      <c r="C12" s="24"/>
      <c r="D12" s="23"/>
      <c r="E12" s="23"/>
      <c r="F12" s="25"/>
    </row>
    <row r="13" spans="1:7" hidden="1" x14ac:dyDescent="0.25">
      <c r="A13" s="5"/>
      <c r="B13" s="26"/>
      <c r="C13" s="27">
        <v>45212</v>
      </c>
      <c r="D13" s="26" t="s">
        <v>8</v>
      </c>
      <c r="E13" s="26" t="s">
        <v>148</v>
      </c>
      <c r="F13" s="28">
        <v>1236</v>
      </c>
    </row>
    <row r="14" spans="1:7" hidden="1" x14ac:dyDescent="0.25">
      <c r="A14" s="5"/>
      <c r="B14" s="26"/>
      <c r="C14" s="27">
        <v>45219</v>
      </c>
      <c r="D14" s="26" t="s">
        <v>8</v>
      </c>
      <c r="E14" s="26" t="s">
        <v>148</v>
      </c>
      <c r="F14" s="28">
        <v>412</v>
      </c>
    </row>
    <row r="15" spans="1:7" hidden="1" x14ac:dyDescent="0.25">
      <c r="A15" s="5"/>
      <c r="B15" s="26"/>
      <c r="C15" s="27">
        <v>45205</v>
      </c>
      <c r="D15" s="26" t="s">
        <v>8</v>
      </c>
      <c r="E15" s="26" t="s">
        <v>147</v>
      </c>
      <c r="F15" s="28">
        <v>2290</v>
      </c>
    </row>
    <row r="16" spans="1:7" hidden="1" x14ac:dyDescent="0.25">
      <c r="A16" s="5"/>
      <c r="B16" s="26"/>
      <c r="C16" s="27">
        <v>45212</v>
      </c>
      <c r="D16" s="26" t="s">
        <v>8</v>
      </c>
      <c r="E16" s="26" t="s">
        <v>147</v>
      </c>
      <c r="F16" s="28">
        <v>458</v>
      </c>
    </row>
    <row r="17" spans="1:7" hidden="1" x14ac:dyDescent="0.25">
      <c r="A17" s="5"/>
      <c r="B17" s="26"/>
      <c r="C17" s="27">
        <v>45226</v>
      </c>
      <c r="D17" s="26" t="s">
        <v>8</v>
      </c>
      <c r="E17" s="26" t="s">
        <v>147</v>
      </c>
      <c r="F17" s="28">
        <v>2324.5</v>
      </c>
    </row>
    <row r="18" spans="1:7" x14ac:dyDescent="0.25">
      <c r="A18" s="5"/>
      <c r="B18" s="32" t="s">
        <v>9</v>
      </c>
      <c r="C18" s="33"/>
      <c r="D18" s="32"/>
      <c r="E18" s="32"/>
      <c r="F18" s="22">
        <f>SUM(F13,F14,F15,F16,F17)</f>
        <v>6720.5</v>
      </c>
      <c r="G18" s="34">
        <v>3</v>
      </c>
    </row>
    <row r="19" spans="1:7" hidden="1" x14ac:dyDescent="0.25">
      <c r="A19" s="2"/>
      <c r="B19" s="23" t="s">
        <v>10</v>
      </c>
      <c r="C19" s="24"/>
      <c r="D19" s="23"/>
      <c r="E19" s="23"/>
      <c r="F19" s="25"/>
    </row>
    <row r="20" spans="1:7" hidden="1" x14ac:dyDescent="0.25">
      <c r="A20" s="5"/>
      <c r="B20" s="26"/>
      <c r="C20" s="27">
        <v>45205</v>
      </c>
      <c r="D20" s="26" t="s">
        <v>10</v>
      </c>
      <c r="E20" s="26" t="s">
        <v>147</v>
      </c>
      <c r="F20" s="28">
        <v>2014.5</v>
      </c>
    </row>
    <row r="21" spans="1:7" hidden="1" x14ac:dyDescent="0.25">
      <c r="A21" s="5"/>
      <c r="B21" s="26"/>
      <c r="C21" s="27">
        <v>45212</v>
      </c>
      <c r="D21" s="26" t="s">
        <v>10</v>
      </c>
      <c r="E21" s="26" t="s">
        <v>147</v>
      </c>
      <c r="F21" s="28">
        <v>3077</v>
      </c>
    </row>
    <row r="22" spans="1:7" hidden="1" x14ac:dyDescent="0.25">
      <c r="A22" s="5"/>
      <c r="B22" s="26"/>
      <c r="C22" s="27">
        <v>45219</v>
      </c>
      <c r="D22" s="26" t="s">
        <v>10</v>
      </c>
      <c r="E22" s="26" t="s">
        <v>147</v>
      </c>
      <c r="F22" s="28">
        <v>2014.5</v>
      </c>
    </row>
    <row r="23" spans="1:7" hidden="1" x14ac:dyDescent="0.25">
      <c r="A23" s="5"/>
      <c r="B23" s="26"/>
      <c r="C23" s="27">
        <v>45226</v>
      </c>
      <c r="D23" s="26" t="s">
        <v>10</v>
      </c>
      <c r="E23" s="26" t="s">
        <v>147</v>
      </c>
      <c r="F23" s="28">
        <v>1062.5</v>
      </c>
    </row>
    <row r="24" spans="1:7" x14ac:dyDescent="0.25">
      <c r="A24" s="5"/>
      <c r="B24" s="32" t="s">
        <v>11</v>
      </c>
      <c r="C24" s="33"/>
      <c r="D24" s="32"/>
      <c r="E24" s="32"/>
      <c r="F24" s="22">
        <f>SUM(F20,F21,F22,F23)</f>
        <v>8168.5</v>
      </c>
      <c r="G24" s="34">
        <v>4</v>
      </c>
    </row>
    <row r="25" spans="1:7" hidden="1" x14ac:dyDescent="0.25">
      <c r="A25" s="2"/>
      <c r="B25" s="23" t="s">
        <v>12</v>
      </c>
      <c r="C25" s="24"/>
      <c r="D25" s="23"/>
      <c r="E25" s="23"/>
      <c r="F25" s="25"/>
    </row>
    <row r="26" spans="1:7" hidden="1" x14ac:dyDescent="0.25">
      <c r="A26" s="5"/>
      <c r="B26" s="26"/>
      <c r="C26" s="27">
        <v>45205</v>
      </c>
      <c r="D26" s="26" t="s">
        <v>12</v>
      </c>
      <c r="E26" s="26" t="s">
        <v>147</v>
      </c>
      <c r="F26" s="28">
        <v>2585</v>
      </c>
    </row>
    <row r="27" spans="1:7" hidden="1" x14ac:dyDescent="0.25">
      <c r="A27" s="5"/>
      <c r="B27" s="26"/>
      <c r="C27" s="27">
        <v>45212</v>
      </c>
      <c r="D27" s="26" t="s">
        <v>12</v>
      </c>
      <c r="E27" s="26" t="s">
        <v>147</v>
      </c>
      <c r="F27" s="28">
        <v>2585</v>
      </c>
    </row>
    <row r="28" spans="1:7" hidden="1" x14ac:dyDescent="0.25">
      <c r="A28" s="5"/>
      <c r="B28" s="26"/>
      <c r="C28" s="27">
        <v>45219</v>
      </c>
      <c r="D28" s="26" t="s">
        <v>12</v>
      </c>
      <c r="E28" s="26" t="s">
        <v>147</v>
      </c>
      <c r="F28" s="28">
        <v>2585</v>
      </c>
    </row>
    <row r="29" spans="1:7" hidden="1" x14ac:dyDescent="0.25">
      <c r="A29" s="5"/>
      <c r="B29" s="26"/>
      <c r="C29" s="27">
        <v>45226</v>
      </c>
      <c r="D29" s="26" t="s">
        <v>12</v>
      </c>
      <c r="E29" s="26" t="s">
        <v>147</v>
      </c>
      <c r="F29" s="28">
        <v>2585</v>
      </c>
    </row>
    <row r="30" spans="1:7" x14ac:dyDescent="0.25">
      <c r="A30" s="5"/>
      <c r="B30" s="32" t="s">
        <v>13</v>
      </c>
      <c r="C30" s="33"/>
      <c r="D30" s="32"/>
      <c r="E30" s="32"/>
      <c r="F30" s="22">
        <f>SUM(F26,F27,F28,F29)</f>
        <v>10340</v>
      </c>
      <c r="G30" s="34">
        <v>5</v>
      </c>
    </row>
    <row r="31" spans="1:7" hidden="1" x14ac:dyDescent="0.25">
      <c r="A31" s="2"/>
      <c r="B31" s="16" t="s">
        <v>14</v>
      </c>
      <c r="C31" s="17"/>
      <c r="D31" s="16"/>
      <c r="E31" s="16"/>
      <c r="F31" s="18"/>
    </row>
    <row r="32" spans="1:7" hidden="1" x14ac:dyDescent="0.25">
      <c r="A32" s="5"/>
      <c r="B32" s="19"/>
      <c r="C32" s="20">
        <v>45205</v>
      </c>
      <c r="D32" s="19" t="s">
        <v>14</v>
      </c>
      <c r="E32" s="19" t="s">
        <v>147</v>
      </c>
      <c r="F32" s="21">
        <v>2290</v>
      </c>
    </row>
    <row r="33" spans="1:8" hidden="1" x14ac:dyDescent="0.25">
      <c r="A33" s="5"/>
      <c r="B33" s="19"/>
      <c r="C33" s="20">
        <v>45212</v>
      </c>
      <c r="D33" s="19" t="s">
        <v>14</v>
      </c>
      <c r="E33" s="19" t="s">
        <v>147</v>
      </c>
      <c r="F33" s="21">
        <v>458</v>
      </c>
    </row>
    <row r="34" spans="1:8" hidden="1" x14ac:dyDescent="0.25">
      <c r="A34" s="5"/>
      <c r="B34" s="19"/>
      <c r="C34" s="20">
        <v>45219</v>
      </c>
      <c r="D34" s="19" t="s">
        <v>14</v>
      </c>
      <c r="E34" s="19" t="s">
        <v>147</v>
      </c>
      <c r="F34" s="21">
        <v>2087</v>
      </c>
    </row>
    <row r="35" spans="1:8" hidden="1" x14ac:dyDescent="0.25">
      <c r="A35" s="5"/>
      <c r="B35" s="19"/>
      <c r="C35" s="20">
        <v>45226</v>
      </c>
      <c r="D35" s="19" t="s">
        <v>14</v>
      </c>
      <c r="E35" s="19" t="s">
        <v>147</v>
      </c>
      <c r="F35" s="21">
        <v>2820.5</v>
      </c>
    </row>
    <row r="36" spans="1:8" hidden="1" x14ac:dyDescent="0.25">
      <c r="A36" s="5"/>
      <c r="B36" s="19" t="s">
        <v>15</v>
      </c>
      <c r="C36" s="20"/>
      <c r="D36" s="19"/>
      <c r="E36" s="19"/>
      <c r="F36" s="21"/>
      <c r="H36">
        <v>0</v>
      </c>
    </row>
    <row r="37" spans="1:8" hidden="1" x14ac:dyDescent="0.25">
      <c r="A37" s="2"/>
      <c r="B37" s="23" t="s">
        <v>16</v>
      </c>
      <c r="C37" s="24"/>
      <c r="D37" s="23"/>
      <c r="E37" s="23"/>
      <c r="F37" s="25"/>
    </row>
    <row r="38" spans="1:8" hidden="1" x14ac:dyDescent="0.25">
      <c r="A38" s="5"/>
      <c r="B38" s="26"/>
      <c r="C38" s="27">
        <v>45205</v>
      </c>
      <c r="D38" s="26" t="s">
        <v>16</v>
      </c>
      <c r="E38" s="26" t="s">
        <v>147</v>
      </c>
      <c r="F38" s="28">
        <v>2714.5</v>
      </c>
    </row>
    <row r="39" spans="1:8" hidden="1" x14ac:dyDescent="0.25">
      <c r="A39" s="5"/>
      <c r="B39" s="26"/>
      <c r="C39" s="27">
        <v>45212</v>
      </c>
      <c r="D39" s="26" t="s">
        <v>16</v>
      </c>
      <c r="E39" s="26" t="s">
        <v>147</v>
      </c>
      <c r="F39" s="28">
        <v>2209.5</v>
      </c>
    </row>
    <row r="40" spans="1:8" hidden="1" x14ac:dyDescent="0.25">
      <c r="A40" s="5"/>
      <c r="B40" s="26"/>
      <c r="C40" s="27">
        <v>45219</v>
      </c>
      <c r="D40" s="26" t="s">
        <v>16</v>
      </c>
      <c r="E40" s="26" t="s">
        <v>147</v>
      </c>
      <c r="F40" s="28">
        <v>2739.5</v>
      </c>
    </row>
    <row r="41" spans="1:8" hidden="1" x14ac:dyDescent="0.25">
      <c r="A41" s="5"/>
      <c r="B41" s="26"/>
      <c r="C41" s="27">
        <v>45226</v>
      </c>
      <c r="D41" s="26" t="s">
        <v>16</v>
      </c>
      <c r="E41" s="26" t="s">
        <v>147</v>
      </c>
      <c r="F41" s="28">
        <v>2708</v>
      </c>
    </row>
    <row r="42" spans="1:8" x14ac:dyDescent="0.25">
      <c r="A42" s="5"/>
      <c r="B42" s="32" t="s">
        <v>17</v>
      </c>
      <c r="C42" s="33"/>
      <c r="D42" s="32"/>
      <c r="E42" s="32"/>
      <c r="F42" s="22">
        <f>SUM(F38,F39,F40,F41)</f>
        <v>10371.5</v>
      </c>
      <c r="G42" s="34">
        <v>6</v>
      </c>
    </row>
    <row r="43" spans="1:8" hidden="1" x14ac:dyDescent="0.25">
      <c r="A43" s="2"/>
      <c r="B43" s="23" t="s">
        <v>18</v>
      </c>
      <c r="C43" s="24"/>
      <c r="D43" s="23"/>
      <c r="E43" s="23"/>
      <c r="F43" s="25"/>
    </row>
    <row r="44" spans="1:8" hidden="1" x14ac:dyDescent="0.25">
      <c r="A44" s="5"/>
      <c r="B44" s="26"/>
      <c r="C44" s="27">
        <v>45205</v>
      </c>
      <c r="D44" s="26" t="s">
        <v>18</v>
      </c>
      <c r="E44" s="26" t="s">
        <v>147</v>
      </c>
      <c r="F44" s="28">
        <v>2565</v>
      </c>
    </row>
    <row r="45" spans="1:8" hidden="1" x14ac:dyDescent="0.25">
      <c r="A45" s="5"/>
      <c r="B45" s="26"/>
      <c r="C45" s="27">
        <v>45212</v>
      </c>
      <c r="D45" s="26" t="s">
        <v>18</v>
      </c>
      <c r="E45" s="26" t="s">
        <v>147</v>
      </c>
      <c r="F45" s="28">
        <v>2565</v>
      </c>
    </row>
    <row r="46" spans="1:8" hidden="1" x14ac:dyDescent="0.25">
      <c r="A46" s="5"/>
      <c r="B46" s="26"/>
      <c r="C46" s="27">
        <v>45219</v>
      </c>
      <c r="D46" s="26" t="s">
        <v>18</v>
      </c>
      <c r="E46" s="26" t="s">
        <v>147</v>
      </c>
      <c r="F46" s="28">
        <v>2565</v>
      </c>
    </row>
    <row r="47" spans="1:8" hidden="1" x14ac:dyDescent="0.25">
      <c r="A47" s="5"/>
      <c r="B47" s="26"/>
      <c r="C47" s="27">
        <v>45226</v>
      </c>
      <c r="D47" s="26" t="s">
        <v>18</v>
      </c>
      <c r="E47" s="26" t="s">
        <v>147</v>
      </c>
      <c r="F47" s="28">
        <v>2565</v>
      </c>
    </row>
    <row r="48" spans="1:8" x14ac:dyDescent="0.25">
      <c r="A48" s="5"/>
      <c r="B48" s="32" t="s">
        <v>19</v>
      </c>
      <c r="C48" s="33"/>
      <c r="D48" s="32"/>
      <c r="E48" s="32"/>
      <c r="F48" s="22">
        <f>SUM(F44,F45,F46,F47)</f>
        <v>10260</v>
      </c>
      <c r="G48" s="34">
        <v>7</v>
      </c>
    </row>
    <row r="49" spans="1:7" hidden="1" x14ac:dyDescent="0.25">
      <c r="A49" s="2"/>
      <c r="B49" s="23" t="s">
        <v>20</v>
      </c>
      <c r="C49" s="24"/>
      <c r="D49" s="23"/>
      <c r="E49" s="23"/>
      <c r="F49" s="25"/>
    </row>
    <row r="50" spans="1:7" hidden="1" x14ac:dyDescent="0.25">
      <c r="A50" s="5"/>
      <c r="B50" s="26"/>
      <c r="C50" s="27">
        <v>45205</v>
      </c>
      <c r="D50" s="26" t="s">
        <v>20</v>
      </c>
      <c r="E50" s="26" t="s">
        <v>149</v>
      </c>
      <c r="F50" s="28">
        <v>2664</v>
      </c>
    </row>
    <row r="51" spans="1:7" hidden="1" x14ac:dyDescent="0.25">
      <c r="A51" s="5"/>
      <c r="B51" s="26"/>
      <c r="C51" s="27">
        <v>45212</v>
      </c>
      <c r="D51" s="26" t="s">
        <v>20</v>
      </c>
      <c r="E51" s="26" t="s">
        <v>149</v>
      </c>
      <c r="F51" s="28">
        <v>2412</v>
      </c>
    </row>
    <row r="52" spans="1:7" hidden="1" x14ac:dyDescent="0.25">
      <c r="A52" s="5"/>
      <c r="B52" s="26"/>
      <c r="C52" s="27">
        <v>45219</v>
      </c>
      <c r="D52" s="26" t="s">
        <v>20</v>
      </c>
      <c r="E52" s="26" t="s">
        <v>149</v>
      </c>
      <c r="F52" s="28">
        <v>2412</v>
      </c>
    </row>
    <row r="53" spans="1:7" hidden="1" x14ac:dyDescent="0.25">
      <c r="A53" s="5"/>
      <c r="B53" s="26"/>
      <c r="C53" s="27">
        <v>45226</v>
      </c>
      <c r="D53" s="26" t="s">
        <v>20</v>
      </c>
      <c r="E53" s="26" t="s">
        <v>149</v>
      </c>
      <c r="F53" s="28">
        <v>2589</v>
      </c>
    </row>
    <row r="54" spans="1:7" x14ac:dyDescent="0.25">
      <c r="A54" s="5"/>
      <c r="B54" s="32" t="s">
        <v>21</v>
      </c>
      <c r="C54" s="33"/>
      <c r="D54" s="32"/>
      <c r="E54" s="32"/>
      <c r="F54" s="22">
        <f>SUM(F50,F51,F52,F53)</f>
        <v>10077</v>
      </c>
      <c r="G54" s="34">
        <v>8</v>
      </c>
    </row>
    <row r="55" spans="1:7" hidden="1" x14ac:dyDescent="0.25">
      <c r="A55" s="2"/>
      <c r="B55" s="23" t="s">
        <v>22</v>
      </c>
      <c r="C55" s="24"/>
      <c r="D55" s="23"/>
      <c r="E55" s="23"/>
      <c r="F55" s="25"/>
    </row>
    <row r="56" spans="1:7" hidden="1" x14ac:dyDescent="0.25">
      <c r="A56" s="5"/>
      <c r="B56" s="26"/>
      <c r="C56" s="27">
        <v>45202</v>
      </c>
      <c r="D56" s="26" t="s">
        <v>22</v>
      </c>
      <c r="E56" s="26" t="s">
        <v>147</v>
      </c>
      <c r="F56" s="28">
        <v>2984</v>
      </c>
    </row>
    <row r="57" spans="1:7" hidden="1" x14ac:dyDescent="0.25">
      <c r="A57" s="5"/>
      <c r="B57" s="26"/>
      <c r="C57" s="27">
        <v>45205</v>
      </c>
      <c r="D57" s="26" t="s">
        <v>22</v>
      </c>
      <c r="E57" s="26" t="s">
        <v>147</v>
      </c>
      <c r="F57" s="28">
        <v>2933.5</v>
      </c>
    </row>
    <row r="58" spans="1:7" hidden="1" x14ac:dyDescent="0.25">
      <c r="A58" s="5"/>
      <c r="B58" s="26"/>
      <c r="C58" s="27">
        <v>45212</v>
      </c>
      <c r="D58" s="26" t="s">
        <v>22</v>
      </c>
      <c r="E58" s="26" t="s">
        <v>147</v>
      </c>
      <c r="F58" s="28">
        <v>3172.5</v>
      </c>
    </row>
    <row r="59" spans="1:7" hidden="1" x14ac:dyDescent="0.25">
      <c r="A59" s="5"/>
      <c r="B59" s="26"/>
      <c r="C59" s="27">
        <v>45219</v>
      </c>
      <c r="D59" s="26" t="s">
        <v>22</v>
      </c>
      <c r="E59" s="26" t="s">
        <v>147</v>
      </c>
      <c r="F59" s="28">
        <v>3200.5</v>
      </c>
    </row>
    <row r="60" spans="1:7" hidden="1" x14ac:dyDescent="0.25">
      <c r="A60" s="5"/>
      <c r="B60" s="26"/>
      <c r="C60" s="27">
        <v>45226</v>
      </c>
      <c r="D60" s="26" t="s">
        <v>22</v>
      </c>
      <c r="E60" s="26" t="s">
        <v>147</v>
      </c>
      <c r="F60" s="28">
        <v>3172.5</v>
      </c>
    </row>
    <row r="61" spans="1:7" x14ac:dyDescent="0.25">
      <c r="A61" s="5"/>
      <c r="B61" s="32" t="s">
        <v>23</v>
      </c>
      <c r="C61" s="33"/>
      <c r="D61" s="32"/>
      <c r="E61" s="32"/>
      <c r="F61" s="22">
        <f>SUM(F56,F57,F58,F59,F60)</f>
        <v>15463</v>
      </c>
      <c r="G61" s="34">
        <v>9</v>
      </c>
    </row>
    <row r="62" spans="1:7" hidden="1" x14ac:dyDescent="0.25">
      <c r="A62" s="2"/>
      <c r="B62" s="23" t="s">
        <v>24</v>
      </c>
      <c r="C62" s="24"/>
      <c r="D62" s="23"/>
      <c r="E62" s="23"/>
      <c r="F62" s="25"/>
    </row>
    <row r="63" spans="1:7" hidden="1" x14ac:dyDescent="0.25">
      <c r="A63" s="5"/>
      <c r="B63" s="26"/>
      <c r="C63" s="27">
        <v>45205</v>
      </c>
      <c r="D63" s="26" t="s">
        <v>24</v>
      </c>
      <c r="E63" s="26" t="s">
        <v>147</v>
      </c>
      <c r="F63" s="28">
        <v>2756.5</v>
      </c>
    </row>
    <row r="64" spans="1:7" hidden="1" x14ac:dyDescent="0.25">
      <c r="A64" s="5"/>
      <c r="B64" s="26"/>
      <c r="C64" s="27">
        <v>45212</v>
      </c>
      <c r="D64" s="26" t="s">
        <v>24</v>
      </c>
      <c r="E64" s="26" t="s">
        <v>147</v>
      </c>
      <c r="F64" s="28">
        <v>2756.5</v>
      </c>
    </row>
    <row r="65" spans="1:8" hidden="1" x14ac:dyDescent="0.25">
      <c r="A65" s="5"/>
      <c r="B65" s="26"/>
      <c r="C65" s="27">
        <v>45219</v>
      </c>
      <c r="D65" s="26" t="s">
        <v>24</v>
      </c>
      <c r="E65" s="26" t="s">
        <v>147</v>
      </c>
      <c r="F65" s="28">
        <v>2195</v>
      </c>
    </row>
    <row r="66" spans="1:8" hidden="1" x14ac:dyDescent="0.25">
      <c r="A66" s="5"/>
      <c r="B66" s="26"/>
      <c r="C66" s="27">
        <v>45226</v>
      </c>
      <c r="D66" s="26" t="s">
        <v>24</v>
      </c>
      <c r="E66" s="26" t="s">
        <v>147</v>
      </c>
      <c r="F66" s="28">
        <v>1922.5</v>
      </c>
    </row>
    <row r="67" spans="1:8" x14ac:dyDescent="0.25">
      <c r="A67" s="5"/>
      <c r="B67" s="32" t="s">
        <v>25</v>
      </c>
      <c r="C67" s="33"/>
      <c r="D67" s="32"/>
      <c r="E67" s="32"/>
      <c r="F67" s="22">
        <f>SUM(F63,F64,F65,F66)</f>
        <v>9630.5</v>
      </c>
      <c r="G67" s="34">
        <v>10</v>
      </c>
    </row>
    <row r="68" spans="1:8" hidden="1" x14ac:dyDescent="0.25">
      <c r="A68" s="2"/>
      <c r="B68" s="23" t="s">
        <v>26</v>
      </c>
      <c r="C68" s="24"/>
      <c r="D68" s="23"/>
      <c r="E68" s="23"/>
      <c r="F68" s="25"/>
    </row>
    <row r="69" spans="1:8" hidden="1" x14ac:dyDescent="0.25">
      <c r="A69" s="5"/>
      <c r="B69" s="26"/>
      <c r="C69" s="27">
        <v>45205</v>
      </c>
      <c r="D69" s="26" t="s">
        <v>26</v>
      </c>
      <c r="E69" s="26" t="s">
        <v>147</v>
      </c>
      <c r="F69" s="28">
        <v>2480</v>
      </c>
    </row>
    <row r="70" spans="1:8" hidden="1" x14ac:dyDescent="0.25">
      <c r="A70" s="5"/>
      <c r="B70" s="26"/>
      <c r="C70" s="27">
        <v>45212</v>
      </c>
      <c r="D70" s="26" t="s">
        <v>26</v>
      </c>
      <c r="E70" s="26" t="s">
        <v>147</v>
      </c>
      <c r="F70" s="28">
        <v>2531.5</v>
      </c>
    </row>
    <row r="71" spans="1:8" hidden="1" x14ac:dyDescent="0.25">
      <c r="A71" s="5"/>
      <c r="B71" s="26"/>
      <c r="C71" s="27">
        <v>45219</v>
      </c>
      <c r="D71" s="26" t="s">
        <v>26</v>
      </c>
      <c r="E71" s="26" t="s">
        <v>147</v>
      </c>
      <c r="F71" s="28">
        <v>2531.5</v>
      </c>
    </row>
    <row r="72" spans="1:8" hidden="1" x14ac:dyDescent="0.25">
      <c r="A72" s="5"/>
      <c r="B72" s="26"/>
      <c r="C72" s="27">
        <v>45226</v>
      </c>
      <c r="D72" s="26" t="s">
        <v>26</v>
      </c>
      <c r="E72" s="26" t="s">
        <v>147</v>
      </c>
      <c r="F72" s="28">
        <v>2531.5</v>
      </c>
    </row>
    <row r="73" spans="1:8" x14ac:dyDescent="0.25">
      <c r="A73" s="5"/>
      <c r="B73" s="32" t="s">
        <v>27</v>
      </c>
      <c r="C73" s="33"/>
      <c r="D73" s="32"/>
      <c r="E73" s="32"/>
      <c r="F73" s="22">
        <f>SUM(F69,F70,F71,F72)</f>
        <v>10074.5</v>
      </c>
      <c r="G73" s="34">
        <v>11</v>
      </c>
    </row>
    <row r="74" spans="1:8" hidden="1" x14ac:dyDescent="0.25">
      <c r="A74" s="2"/>
      <c r="B74" s="16" t="s">
        <v>28</v>
      </c>
      <c r="C74" s="17"/>
      <c r="D74" s="16"/>
      <c r="E74" s="16"/>
      <c r="F74" s="18"/>
    </row>
    <row r="75" spans="1:8" hidden="1" x14ac:dyDescent="0.25">
      <c r="A75" s="5"/>
      <c r="B75" s="19"/>
      <c r="C75" s="20">
        <v>45205</v>
      </c>
      <c r="D75" s="19" t="s">
        <v>28</v>
      </c>
      <c r="E75" s="19" t="s">
        <v>147</v>
      </c>
      <c r="F75" s="21">
        <v>2308.5</v>
      </c>
    </row>
    <row r="76" spans="1:8" hidden="1" x14ac:dyDescent="0.25">
      <c r="A76" s="5"/>
      <c r="B76" s="19"/>
      <c r="C76" s="20">
        <v>45212</v>
      </c>
      <c r="D76" s="19" t="s">
        <v>28</v>
      </c>
      <c r="E76" s="19" t="s">
        <v>147</v>
      </c>
      <c r="F76" s="21">
        <v>2565</v>
      </c>
    </row>
    <row r="77" spans="1:8" hidden="1" x14ac:dyDescent="0.25">
      <c r="A77" s="5"/>
      <c r="B77" s="19"/>
      <c r="C77" s="20">
        <v>45219</v>
      </c>
      <c r="D77" s="19" t="s">
        <v>28</v>
      </c>
      <c r="E77" s="19" t="s">
        <v>147</v>
      </c>
      <c r="F77" s="21">
        <v>2565</v>
      </c>
    </row>
    <row r="78" spans="1:8" hidden="1" x14ac:dyDescent="0.25">
      <c r="A78" s="5"/>
      <c r="B78" s="19"/>
      <c r="C78" s="20">
        <v>45226</v>
      </c>
      <c r="D78" s="19" t="s">
        <v>28</v>
      </c>
      <c r="E78" s="19" t="s">
        <v>147</v>
      </c>
      <c r="F78" s="21">
        <v>2565</v>
      </c>
    </row>
    <row r="79" spans="1:8" hidden="1" x14ac:dyDescent="0.25">
      <c r="A79" s="5"/>
      <c r="B79" s="19" t="s">
        <v>29</v>
      </c>
      <c r="C79" s="20"/>
      <c r="D79" s="19"/>
      <c r="E79" s="19"/>
      <c r="F79" s="21"/>
      <c r="H79">
        <v>0</v>
      </c>
    </row>
    <row r="80" spans="1:8" hidden="1" x14ac:dyDescent="0.25">
      <c r="A80" s="2"/>
      <c r="B80" s="23" t="s">
        <v>30</v>
      </c>
      <c r="C80" s="24"/>
      <c r="D80" s="23"/>
      <c r="E80" s="23"/>
      <c r="F80" s="25"/>
    </row>
    <row r="81" spans="1:7" hidden="1" x14ac:dyDescent="0.25">
      <c r="A81" s="5"/>
      <c r="B81" s="26"/>
      <c r="C81" s="27">
        <v>45205</v>
      </c>
      <c r="D81" s="26" t="s">
        <v>30</v>
      </c>
      <c r="E81" s="26" t="s">
        <v>147</v>
      </c>
      <c r="F81" s="28">
        <v>1551</v>
      </c>
    </row>
    <row r="82" spans="1:7" hidden="1" x14ac:dyDescent="0.25">
      <c r="A82" s="5"/>
      <c r="B82" s="26"/>
      <c r="C82" s="27">
        <v>45212</v>
      </c>
      <c r="D82" s="26" t="s">
        <v>30</v>
      </c>
      <c r="E82" s="26" t="s">
        <v>147</v>
      </c>
      <c r="F82" s="28">
        <v>2324.5</v>
      </c>
    </row>
    <row r="83" spans="1:7" hidden="1" x14ac:dyDescent="0.25">
      <c r="A83" s="5"/>
      <c r="B83" s="26"/>
      <c r="C83" s="27">
        <v>45219</v>
      </c>
      <c r="D83" s="26" t="s">
        <v>30</v>
      </c>
      <c r="E83" s="26" t="s">
        <v>147</v>
      </c>
      <c r="F83" s="28">
        <v>2495.5</v>
      </c>
    </row>
    <row r="84" spans="1:7" hidden="1" x14ac:dyDescent="0.25">
      <c r="A84" s="5"/>
      <c r="B84" s="26"/>
      <c r="C84" s="27">
        <v>45226</v>
      </c>
      <c r="D84" s="26" t="s">
        <v>30</v>
      </c>
      <c r="E84" s="26" t="s">
        <v>147</v>
      </c>
      <c r="F84" s="28">
        <v>742.5</v>
      </c>
    </row>
    <row r="85" spans="1:7" x14ac:dyDescent="0.25">
      <c r="A85" s="5"/>
      <c r="B85" s="32" t="s">
        <v>31</v>
      </c>
      <c r="C85" s="33"/>
      <c r="D85" s="32"/>
      <c r="E85" s="32"/>
      <c r="F85" s="22">
        <f>SUM(F81,F82,F83,F84)</f>
        <v>7113.5</v>
      </c>
      <c r="G85" s="34">
        <v>12</v>
      </c>
    </row>
    <row r="86" spans="1:7" hidden="1" x14ac:dyDescent="0.25">
      <c r="A86" s="2"/>
      <c r="B86" s="23" t="s">
        <v>32</v>
      </c>
      <c r="C86" s="24"/>
      <c r="D86" s="23"/>
      <c r="E86" s="23"/>
      <c r="F86" s="25"/>
    </row>
    <row r="87" spans="1:7" hidden="1" x14ac:dyDescent="0.25">
      <c r="A87" s="5"/>
      <c r="B87" s="26"/>
      <c r="C87" s="27">
        <v>45205</v>
      </c>
      <c r="D87" s="26" t="s">
        <v>32</v>
      </c>
      <c r="E87" s="26" t="s">
        <v>150</v>
      </c>
      <c r="F87" s="28">
        <v>6</v>
      </c>
    </row>
    <row r="88" spans="1:7" hidden="1" x14ac:dyDescent="0.25">
      <c r="A88" s="5"/>
      <c r="B88" s="26"/>
      <c r="C88" s="27">
        <v>45212</v>
      </c>
      <c r="D88" s="26" t="s">
        <v>32</v>
      </c>
      <c r="E88" s="26" t="s">
        <v>150</v>
      </c>
      <c r="F88" s="28">
        <v>6</v>
      </c>
    </row>
    <row r="89" spans="1:7" hidden="1" x14ac:dyDescent="0.25">
      <c r="A89" s="5"/>
      <c r="B89" s="26"/>
      <c r="C89" s="27">
        <v>45219</v>
      </c>
      <c r="D89" s="26" t="s">
        <v>32</v>
      </c>
      <c r="E89" s="26" t="s">
        <v>150</v>
      </c>
      <c r="F89" s="28">
        <v>6</v>
      </c>
    </row>
    <row r="90" spans="1:7" hidden="1" x14ac:dyDescent="0.25">
      <c r="A90" s="5"/>
      <c r="B90" s="26"/>
      <c r="C90" s="27">
        <v>45226</v>
      </c>
      <c r="D90" s="26" t="s">
        <v>32</v>
      </c>
      <c r="E90" s="26" t="s">
        <v>150</v>
      </c>
      <c r="F90" s="28">
        <v>6</v>
      </c>
    </row>
    <row r="91" spans="1:7" x14ac:dyDescent="0.25">
      <c r="A91" s="5"/>
      <c r="B91" s="32" t="s">
        <v>33</v>
      </c>
      <c r="C91" s="33"/>
      <c r="D91" s="32"/>
      <c r="E91" s="32"/>
      <c r="F91" s="22">
        <v>24</v>
      </c>
      <c r="G91" s="34">
        <v>13</v>
      </c>
    </row>
    <row r="92" spans="1:7" hidden="1" x14ac:dyDescent="0.25">
      <c r="A92" s="2"/>
      <c r="B92" s="23" t="s">
        <v>34</v>
      </c>
      <c r="C92" s="24"/>
      <c r="D92" s="23"/>
      <c r="E92" s="23"/>
      <c r="F92" s="25"/>
    </row>
    <row r="93" spans="1:7" hidden="1" x14ac:dyDescent="0.25">
      <c r="A93" s="5"/>
      <c r="B93" s="26"/>
      <c r="C93" s="27">
        <v>45205</v>
      </c>
      <c r="D93" s="26" t="s">
        <v>34</v>
      </c>
      <c r="E93" s="26" t="s">
        <v>147</v>
      </c>
      <c r="F93" s="28">
        <v>2188</v>
      </c>
    </row>
    <row r="94" spans="1:7" hidden="1" x14ac:dyDescent="0.25">
      <c r="A94" s="5"/>
      <c r="B94" s="26"/>
      <c r="C94" s="27">
        <v>45212</v>
      </c>
      <c r="D94" s="26" t="s">
        <v>34</v>
      </c>
      <c r="E94" s="26" t="s">
        <v>147</v>
      </c>
      <c r="F94" s="28">
        <v>3247.5</v>
      </c>
    </row>
    <row r="95" spans="1:7" hidden="1" x14ac:dyDescent="0.25">
      <c r="A95" s="5"/>
      <c r="B95" s="26"/>
      <c r="C95" s="27">
        <v>45219</v>
      </c>
      <c r="D95" s="26" t="s">
        <v>34</v>
      </c>
      <c r="E95" s="26" t="s">
        <v>147</v>
      </c>
      <c r="F95" s="28">
        <v>2184</v>
      </c>
    </row>
    <row r="96" spans="1:7" hidden="1" x14ac:dyDescent="0.25">
      <c r="A96" s="5"/>
      <c r="B96" s="26"/>
      <c r="C96" s="27">
        <v>45226</v>
      </c>
      <c r="D96" s="26" t="s">
        <v>34</v>
      </c>
      <c r="E96" s="26" t="s">
        <v>147</v>
      </c>
      <c r="F96" s="28">
        <v>3247.5</v>
      </c>
    </row>
    <row r="97" spans="1:7" x14ac:dyDescent="0.25">
      <c r="A97" s="5"/>
      <c r="B97" s="32" t="s">
        <v>35</v>
      </c>
      <c r="C97" s="33"/>
      <c r="D97" s="32"/>
      <c r="E97" s="32"/>
      <c r="F97" s="22">
        <f>SUM(F93,F94,F95,F96)</f>
        <v>10867</v>
      </c>
      <c r="G97" s="34">
        <v>14</v>
      </c>
    </row>
    <row r="98" spans="1:7" hidden="1" x14ac:dyDescent="0.25">
      <c r="A98" s="2"/>
      <c r="B98" s="23" t="s">
        <v>36</v>
      </c>
      <c r="C98" s="24"/>
      <c r="D98" s="23"/>
      <c r="E98" s="23"/>
      <c r="F98" s="25"/>
    </row>
    <row r="99" spans="1:7" hidden="1" x14ac:dyDescent="0.25">
      <c r="A99" s="1"/>
      <c r="B99" s="30"/>
      <c r="C99" s="27">
        <v>45205</v>
      </c>
      <c r="D99" s="26" t="s">
        <v>36</v>
      </c>
      <c r="E99" s="26" t="s">
        <v>147</v>
      </c>
      <c r="F99" s="28">
        <v>256.5</v>
      </c>
    </row>
    <row r="100" spans="1:7" x14ac:dyDescent="0.25">
      <c r="A100" s="5"/>
      <c r="B100" s="32" t="s">
        <v>37</v>
      </c>
      <c r="C100" s="33"/>
      <c r="D100" s="32"/>
      <c r="E100" s="32"/>
      <c r="F100" s="22">
        <v>256.5</v>
      </c>
      <c r="G100" s="34">
        <v>15</v>
      </c>
    </row>
    <row r="101" spans="1:7" hidden="1" x14ac:dyDescent="0.25">
      <c r="A101" s="2"/>
      <c r="B101" s="23" t="s">
        <v>38</v>
      </c>
      <c r="C101" s="24"/>
      <c r="D101" s="23"/>
      <c r="E101" s="23"/>
      <c r="F101" s="25"/>
    </row>
    <row r="102" spans="1:7" hidden="1" x14ac:dyDescent="0.25">
      <c r="A102" s="5"/>
      <c r="B102" s="26"/>
      <c r="C102" s="27">
        <v>45205</v>
      </c>
      <c r="D102" s="26" t="s">
        <v>38</v>
      </c>
      <c r="E102" s="26" t="s">
        <v>147</v>
      </c>
      <c r="F102" s="28">
        <v>2519</v>
      </c>
    </row>
    <row r="103" spans="1:7" hidden="1" x14ac:dyDescent="0.25">
      <c r="A103" s="5"/>
      <c r="B103" s="26"/>
      <c r="C103" s="27">
        <v>45212</v>
      </c>
      <c r="D103" s="26" t="s">
        <v>38</v>
      </c>
      <c r="E103" s="26" t="s">
        <v>147</v>
      </c>
      <c r="F103" s="28">
        <v>2191</v>
      </c>
    </row>
    <row r="104" spans="1:7" hidden="1" x14ac:dyDescent="0.25">
      <c r="A104" s="5"/>
      <c r="B104" s="26"/>
      <c r="C104" s="27">
        <v>45219</v>
      </c>
      <c r="D104" s="26" t="s">
        <v>38</v>
      </c>
      <c r="E104" s="26" t="s">
        <v>147</v>
      </c>
      <c r="F104" s="28">
        <v>2650.5</v>
      </c>
    </row>
    <row r="105" spans="1:7" hidden="1" x14ac:dyDescent="0.25">
      <c r="A105" s="5"/>
      <c r="B105" s="26"/>
      <c r="C105" s="27">
        <v>45226</v>
      </c>
      <c r="D105" s="26" t="s">
        <v>38</v>
      </c>
      <c r="E105" s="26" t="s">
        <v>147</v>
      </c>
      <c r="F105" s="28">
        <v>458</v>
      </c>
    </row>
    <row r="106" spans="1:7" x14ac:dyDescent="0.25">
      <c r="A106" s="5"/>
      <c r="B106" s="32" t="s">
        <v>39</v>
      </c>
      <c r="C106" s="33"/>
      <c r="D106" s="32"/>
      <c r="E106" s="32"/>
      <c r="F106" s="22">
        <f>SUM(F102,F103,F104,F105)</f>
        <v>7818.5</v>
      </c>
      <c r="G106" s="34">
        <v>16</v>
      </c>
    </row>
    <row r="107" spans="1:7" hidden="1" x14ac:dyDescent="0.25">
      <c r="A107" s="2"/>
      <c r="B107" s="23" t="s">
        <v>40</v>
      </c>
      <c r="C107" s="24"/>
      <c r="D107" s="23"/>
      <c r="E107" s="23"/>
      <c r="F107" s="25"/>
    </row>
    <row r="108" spans="1:7" hidden="1" x14ac:dyDescent="0.25">
      <c r="A108" s="5"/>
      <c r="B108" s="26"/>
      <c r="C108" s="27">
        <v>45205</v>
      </c>
      <c r="D108" s="26" t="s">
        <v>40</v>
      </c>
      <c r="E108" s="26" t="s">
        <v>147</v>
      </c>
      <c r="F108" s="28">
        <v>2188</v>
      </c>
    </row>
    <row r="109" spans="1:7" hidden="1" x14ac:dyDescent="0.25">
      <c r="A109" s="5"/>
      <c r="B109" s="26"/>
      <c r="C109" s="27">
        <v>45212</v>
      </c>
      <c r="D109" s="26" t="s">
        <v>40</v>
      </c>
      <c r="E109" s="26" t="s">
        <v>147</v>
      </c>
      <c r="F109" s="28">
        <v>3247.5</v>
      </c>
    </row>
    <row r="110" spans="1:7" hidden="1" x14ac:dyDescent="0.25">
      <c r="A110" s="5"/>
      <c r="B110" s="26"/>
      <c r="C110" s="27">
        <v>45219</v>
      </c>
      <c r="D110" s="26" t="s">
        <v>40</v>
      </c>
      <c r="E110" s="26" t="s">
        <v>147</v>
      </c>
      <c r="F110" s="28">
        <v>2184</v>
      </c>
    </row>
    <row r="111" spans="1:7" hidden="1" x14ac:dyDescent="0.25">
      <c r="A111" s="5"/>
      <c r="B111" s="26"/>
      <c r="C111" s="27">
        <v>45226</v>
      </c>
      <c r="D111" s="26" t="s">
        <v>40</v>
      </c>
      <c r="E111" s="26" t="s">
        <v>147</v>
      </c>
      <c r="F111" s="28">
        <v>3247.5</v>
      </c>
    </row>
    <row r="112" spans="1:7" x14ac:dyDescent="0.25">
      <c r="A112" s="5"/>
      <c r="B112" s="32" t="s">
        <v>41</v>
      </c>
      <c r="C112" s="33"/>
      <c r="D112" s="32"/>
      <c r="E112" s="32"/>
      <c r="F112" s="22">
        <f>SUM(F108,F109,F110,F111)</f>
        <v>10867</v>
      </c>
      <c r="G112" s="34">
        <v>17</v>
      </c>
    </row>
    <row r="113" spans="1:8" hidden="1" x14ac:dyDescent="0.25">
      <c r="A113" s="2"/>
      <c r="B113" s="23" t="s">
        <v>42</v>
      </c>
      <c r="C113" s="24"/>
      <c r="D113" s="23"/>
      <c r="E113" s="23"/>
      <c r="F113" s="25"/>
    </row>
    <row r="114" spans="1:8" hidden="1" x14ac:dyDescent="0.25">
      <c r="A114" s="5"/>
      <c r="B114" s="26"/>
      <c r="C114" s="27">
        <v>45205</v>
      </c>
      <c r="D114" s="26" t="s">
        <v>42</v>
      </c>
      <c r="E114" s="26" t="s">
        <v>147</v>
      </c>
      <c r="F114" s="28">
        <v>2965</v>
      </c>
    </row>
    <row r="115" spans="1:8" hidden="1" x14ac:dyDescent="0.25">
      <c r="A115" s="5"/>
      <c r="B115" s="26"/>
      <c r="C115" s="27">
        <v>45212</v>
      </c>
      <c r="D115" s="26" t="s">
        <v>42</v>
      </c>
      <c r="E115" s="26" t="s">
        <v>147</v>
      </c>
      <c r="F115" s="28">
        <v>2965</v>
      </c>
    </row>
    <row r="116" spans="1:8" hidden="1" x14ac:dyDescent="0.25">
      <c r="A116" s="5"/>
      <c r="B116" s="26"/>
      <c r="C116" s="27">
        <v>45219</v>
      </c>
      <c r="D116" s="26" t="s">
        <v>42</v>
      </c>
      <c r="E116" s="26" t="s">
        <v>147</v>
      </c>
      <c r="F116" s="28">
        <v>3115.5</v>
      </c>
    </row>
    <row r="117" spans="1:8" hidden="1" x14ac:dyDescent="0.25">
      <c r="A117" s="5"/>
      <c r="B117" s="26"/>
      <c r="C117" s="27">
        <v>45226</v>
      </c>
      <c r="D117" s="26" t="s">
        <v>42</v>
      </c>
      <c r="E117" s="26" t="s">
        <v>147</v>
      </c>
      <c r="F117" s="28">
        <v>2967.5</v>
      </c>
    </row>
    <row r="118" spans="1:8" x14ac:dyDescent="0.25">
      <c r="A118" s="5"/>
      <c r="B118" s="32" t="s">
        <v>43</v>
      </c>
      <c r="C118" s="33"/>
      <c r="D118" s="32"/>
      <c r="E118" s="32"/>
      <c r="F118" s="22">
        <f>SUM(F114,F115,F116,F117)</f>
        <v>12013</v>
      </c>
      <c r="G118" s="34">
        <v>18</v>
      </c>
    </row>
    <row r="119" spans="1:8" hidden="1" x14ac:dyDescent="0.25">
      <c r="A119" s="2"/>
      <c r="B119" s="16" t="s">
        <v>44</v>
      </c>
      <c r="C119" s="17"/>
      <c r="D119" s="16"/>
      <c r="E119" s="16"/>
      <c r="F119" s="18"/>
    </row>
    <row r="120" spans="1:8" hidden="1" x14ac:dyDescent="0.25">
      <c r="A120" s="1"/>
      <c r="B120" s="29"/>
      <c r="C120" s="20">
        <v>45205</v>
      </c>
      <c r="D120" s="19" t="s">
        <v>44</v>
      </c>
      <c r="E120" s="19" t="s">
        <v>147</v>
      </c>
      <c r="F120" s="21">
        <v>496</v>
      </c>
    </row>
    <row r="121" spans="1:8" hidden="1" x14ac:dyDescent="0.25">
      <c r="A121" s="5"/>
      <c r="B121" s="19" t="s">
        <v>45</v>
      </c>
      <c r="C121" s="20"/>
      <c r="D121" s="19"/>
      <c r="E121" s="19"/>
      <c r="F121" s="31"/>
      <c r="H121">
        <v>0</v>
      </c>
    </row>
    <row r="122" spans="1:8" hidden="1" x14ac:dyDescent="0.25">
      <c r="A122" s="2"/>
      <c r="B122" s="23" t="s">
        <v>46</v>
      </c>
      <c r="C122" s="24"/>
      <c r="D122" s="23"/>
      <c r="E122" s="23"/>
      <c r="F122" s="25"/>
    </row>
    <row r="123" spans="1:8" hidden="1" x14ac:dyDescent="0.25">
      <c r="A123" s="5"/>
      <c r="B123" s="26"/>
      <c r="C123" s="27">
        <v>45205</v>
      </c>
      <c r="D123" s="26" t="s">
        <v>46</v>
      </c>
      <c r="E123" s="26" t="s">
        <v>147</v>
      </c>
      <c r="F123" s="28">
        <v>2714.5</v>
      </c>
    </row>
    <row r="124" spans="1:8" hidden="1" x14ac:dyDescent="0.25">
      <c r="A124" s="5"/>
      <c r="B124" s="26"/>
      <c r="C124" s="27">
        <v>45212</v>
      </c>
      <c r="D124" s="26" t="s">
        <v>46</v>
      </c>
      <c r="E124" s="26" t="s">
        <v>147</v>
      </c>
      <c r="F124" s="28">
        <v>2209.5</v>
      </c>
    </row>
    <row r="125" spans="1:8" hidden="1" x14ac:dyDescent="0.25">
      <c r="A125" s="5"/>
      <c r="B125" s="26"/>
      <c r="C125" s="27">
        <v>45219</v>
      </c>
      <c r="D125" s="26" t="s">
        <v>46</v>
      </c>
      <c r="E125" s="26" t="s">
        <v>147</v>
      </c>
      <c r="F125" s="28">
        <v>2739.5</v>
      </c>
    </row>
    <row r="126" spans="1:8" hidden="1" x14ac:dyDescent="0.25">
      <c r="A126" s="5"/>
      <c r="B126" s="26"/>
      <c r="C126" s="27">
        <v>45226</v>
      </c>
      <c r="D126" s="26" t="s">
        <v>46</v>
      </c>
      <c r="E126" s="26" t="s">
        <v>147</v>
      </c>
      <c r="F126" s="28">
        <v>2708</v>
      </c>
    </row>
    <row r="127" spans="1:8" x14ac:dyDescent="0.25">
      <c r="A127" s="5"/>
      <c r="B127" s="32" t="s">
        <v>47</v>
      </c>
      <c r="C127" s="33"/>
      <c r="D127" s="32"/>
      <c r="E127" s="32"/>
      <c r="F127" s="22">
        <f>SUM(F123,F124,F125,F126)</f>
        <v>10371.5</v>
      </c>
      <c r="G127" s="34">
        <v>19</v>
      </c>
    </row>
    <row r="128" spans="1:8" hidden="1" x14ac:dyDescent="0.25">
      <c r="A128" s="2"/>
      <c r="B128" s="23" t="s">
        <v>48</v>
      </c>
      <c r="C128" s="24"/>
      <c r="D128" s="23"/>
      <c r="E128" s="23"/>
      <c r="F128" s="25"/>
    </row>
    <row r="129" spans="1:7" hidden="1" x14ac:dyDescent="0.25">
      <c r="A129" s="5"/>
      <c r="B129" s="26"/>
      <c r="C129" s="27">
        <v>45205</v>
      </c>
      <c r="D129" s="26" t="s">
        <v>48</v>
      </c>
      <c r="E129" s="26" t="s">
        <v>147</v>
      </c>
      <c r="F129" s="28">
        <v>2585</v>
      </c>
    </row>
    <row r="130" spans="1:7" hidden="1" x14ac:dyDescent="0.25">
      <c r="A130" s="5"/>
      <c r="B130" s="26"/>
      <c r="C130" s="27">
        <v>45212</v>
      </c>
      <c r="D130" s="26" t="s">
        <v>48</v>
      </c>
      <c r="E130" s="26" t="s">
        <v>147</v>
      </c>
      <c r="F130" s="28">
        <v>2585</v>
      </c>
    </row>
    <row r="131" spans="1:7" hidden="1" x14ac:dyDescent="0.25">
      <c r="A131" s="5"/>
      <c r="B131" s="26"/>
      <c r="C131" s="27">
        <v>45219</v>
      </c>
      <c r="D131" s="26" t="s">
        <v>48</v>
      </c>
      <c r="E131" s="26" t="s">
        <v>147</v>
      </c>
      <c r="F131" s="28">
        <v>2585</v>
      </c>
    </row>
    <row r="132" spans="1:7" hidden="1" x14ac:dyDescent="0.25">
      <c r="A132" s="5"/>
      <c r="B132" s="26"/>
      <c r="C132" s="27">
        <v>45226</v>
      </c>
      <c r="D132" s="26" t="s">
        <v>48</v>
      </c>
      <c r="E132" s="26" t="s">
        <v>147</v>
      </c>
      <c r="F132" s="28">
        <v>2585</v>
      </c>
    </row>
    <row r="133" spans="1:7" x14ac:dyDescent="0.25">
      <c r="A133" s="5"/>
      <c r="B133" s="32" t="s">
        <v>49</v>
      </c>
      <c r="C133" s="33"/>
      <c r="D133" s="32"/>
      <c r="E133" s="32"/>
      <c r="F133" s="22">
        <f>SUM(F129,F130,F131,F132)</f>
        <v>10340</v>
      </c>
      <c r="G133" s="34">
        <v>20</v>
      </c>
    </row>
    <row r="134" spans="1:7" hidden="1" x14ac:dyDescent="0.25">
      <c r="A134" s="2"/>
      <c r="B134" s="23" t="s">
        <v>50</v>
      </c>
      <c r="C134" s="24"/>
      <c r="D134" s="23"/>
      <c r="E134" s="23"/>
      <c r="F134" s="25"/>
    </row>
    <row r="135" spans="1:7" hidden="1" x14ac:dyDescent="0.25">
      <c r="A135" s="5"/>
      <c r="B135" s="26"/>
      <c r="C135" s="27">
        <v>45205</v>
      </c>
      <c r="D135" s="26" t="s">
        <v>50</v>
      </c>
      <c r="E135" s="26" t="s">
        <v>147</v>
      </c>
      <c r="F135" s="28">
        <v>2480</v>
      </c>
    </row>
    <row r="136" spans="1:7" hidden="1" x14ac:dyDescent="0.25">
      <c r="A136" s="5"/>
      <c r="B136" s="26"/>
      <c r="C136" s="27">
        <v>45212</v>
      </c>
      <c r="D136" s="26" t="s">
        <v>50</v>
      </c>
      <c r="E136" s="26" t="s">
        <v>147</v>
      </c>
      <c r="F136" s="28">
        <v>2531.5</v>
      </c>
    </row>
    <row r="137" spans="1:7" hidden="1" x14ac:dyDescent="0.25">
      <c r="A137" s="5"/>
      <c r="B137" s="26"/>
      <c r="C137" s="27">
        <v>45219</v>
      </c>
      <c r="D137" s="26" t="s">
        <v>50</v>
      </c>
      <c r="E137" s="26" t="s">
        <v>147</v>
      </c>
      <c r="F137" s="28">
        <v>2531.5</v>
      </c>
    </row>
    <row r="138" spans="1:7" hidden="1" x14ac:dyDescent="0.25">
      <c r="A138" s="5"/>
      <c r="B138" s="26"/>
      <c r="C138" s="27">
        <v>45226</v>
      </c>
      <c r="D138" s="26" t="s">
        <v>50</v>
      </c>
      <c r="E138" s="26" t="s">
        <v>147</v>
      </c>
      <c r="F138" s="28">
        <v>2531.5</v>
      </c>
    </row>
    <row r="139" spans="1:7" x14ac:dyDescent="0.25">
      <c r="A139" s="5"/>
      <c r="B139" s="32" t="s">
        <v>51</v>
      </c>
      <c r="C139" s="33"/>
      <c r="D139" s="32"/>
      <c r="E139" s="32"/>
      <c r="F139" s="22">
        <f>SUM(F135,F136,F137,F138)</f>
        <v>10074.5</v>
      </c>
      <c r="G139" s="34">
        <v>21</v>
      </c>
    </row>
    <row r="140" spans="1:7" hidden="1" x14ac:dyDescent="0.25">
      <c r="A140" s="2"/>
      <c r="B140" s="23" t="s">
        <v>52</v>
      </c>
      <c r="C140" s="24"/>
      <c r="D140" s="23"/>
      <c r="E140" s="23"/>
      <c r="F140" s="25"/>
    </row>
    <row r="141" spans="1:7" hidden="1" x14ac:dyDescent="0.25">
      <c r="A141" s="5"/>
      <c r="B141" s="26"/>
      <c r="C141" s="27">
        <v>45212</v>
      </c>
      <c r="D141" s="26" t="s">
        <v>52</v>
      </c>
      <c r="E141" s="26" t="s">
        <v>147</v>
      </c>
      <c r="F141" s="28">
        <v>2480</v>
      </c>
    </row>
    <row r="142" spans="1:7" hidden="1" x14ac:dyDescent="0.25">
      <c r="A142" s="5"/>
      <c r="B142" s="26"/>
      <c r="C142" s="27">
        <v>45219</v>
      </c>
      <c r="D142" s="26" t="s">
        <v>52</v>
      </c>
      <c r="E142" s="26" t="s">
        <v>147</v>
      </c>
      <c r="F142" s="28">
        <v>2480</v>
      </c>
    </row>
    <row r="143" spans="1:7" hidden="1" x14ac:dyDescent="0.25">
      <c r="A143" s="5"/>
      <c r="B143" s="26"/>
      <c r="C143" s="27">
        <v>45226</v>
      </c>
      <c r="D143" s="26" t="s">
        <v>52</v>
      </c>
      <c r="E143" s="26" t="s">
        <v>147</v>
      </c>
      <c r="F143" s="28">
        <v>2480</v>
      </c>
    </row>
    <row r="144" spans="1:7" x14ac:dyDescent="0.25">
      <c r="A144" s="5"/>
      <c r="B144" s="32" t="s">
        <v>53</v>
      </c>
      <c r="C144" s="33"/>
      <c r="D144" s="32"/>
      <c r="E144" s="32"/>
      <c r="F144" s="22">
        <f>SUM(F141,F142,F143)</f>
        <v>7440</v>
      </c>
      <c r="G144" s="34">
        <v>22</v>
      </c>
    </row>
    <row r="145" spans="1:7" hidden="1" x14ac:dyDescent="0.25">
      <c r="A145" s="2"/>
      <c r="B145" s="23" t="s">
        <v>54</v>
      </c>
      <c r="C145" s="24"/>
      <c r="D145" s="23"/>
      <c r="E145" s="23"/>
      <c r="F145" s="25"/>
    </row>
    <row r="146" spans="1:7" hidden="1" x14ac:dyDescent="0.25">
      <c r="A146" s="5"/>
      <c r="B146" s="26"/>
      <c r="C146" s="27">
        <v>45205</v>
      </c>
      <c r="D146" s="26" t="s">
        <v>54</v>
      </c>
      <c r="E146" s="26" t="s">
        <v>147</v>
      </c>
      <c r="F146" s="28">
        <v>3172.5</v>
      </c>
    </row>
    <row r="147" spans="1:7" hidden="1" x14ac:dyDescent="0.25">
      <c r="A147" s="5"/>
      <c r="B147" s="26"/>
      <c r="C147" s="27">
        <v>45212</v>
      </c>
      <c r="D147" s="26" t="s">
        <v>54</v>
      </c>
      <c r="E147" s="26" t="s">
        <v>147</v>
      </c>
      <c r="F147" s="28">
        <v>3172.5</v>
      </c>
    </row>
    <row r="148" spans="1:7" hidden="1" x14ac:dyDescent="0.25">
      <c r="A148" s="5"/>
      <c r="B148" s="26"/>
      <c r="C148" s="27">
        <v>45219</v>
      </c>
      <c r="D148" s="26" t="s">
        <v>54</v>
      </c>
      <c r="E148" s="26" t="s">
        <v>147</v>
      </c>
      <c r="F148" s="28">
        <v>2538</v>
      </c>
    </row>
    <row r="149" spans="1:7" hidden="1" x14ac:dyDescent="0.25">
      <c r="A149" s="5"/>
      <c r="B149" s="26"/>
      <c r="C149" s="27">
        <v>45226</v>
      </c>
      <c r="D149" s="26" t="s">
        <v>54</v>
      </c>
      <c r="E149" s="26" t="s">
        <v>147</v>
      </c>
      <c r="F149" s="28">
        <v>2538</v>
      </c>
    </row>
    <row r="150" spans="1:7" x14ac:dyDescent="0.25">
      <c r="A150" s="5"/>
      <c r="B150" s="32" t="s">
        <v>55</v>
      </c>
      <c r="C150" s="33"/>
      <c r="D150" s="32"/>
      <c r="E150" s="32"/>
      <c r="F150" s="22">
        <f>SUM(F146,F147,F148,F149)</f>
        <v>11421</v>
      </c>
      <c r="G150" s="34">
        <v>23</v>
      </c>
    </row>
    <row r="151" spans="1:7" hidden="1" x14ac:dyDescent="0.25">
      <c r="A151" s="2"/>
      <c r="B151" s="23" t="s">
        <v>56</v>
      </c>
      <c r="C151" s="24"/>
      <c r="D151" s="23"/>
      <c r="E151" s="23"/>
      <c r="F151" s="25"/>
    </row>
    <row r="152" spans="1:7" hidden="1" x14ac:dyDescent="0.25">
      <c r="A152" s="5"/>
      <c r="B152" s="26"/>
      <c r="C152" s="27">
        <v>45205</v>
      </c>
      <c r="D152" s="26" t="s">
        <v>56</v>
      </c>
      <c r="E152" s="26" t="s">
        <v>147</v>
      </c>
      <c r="F152" s="28">
        <v>2466</v>
      </c>
    </row>
    <row r="153" spans="1:7" hidden="1" x14ac:dyDescent="0.25">
      <c r="A153" s="5"/>
      <c r="B153" s="26"/>
      <c r="C153" s="27">
        <v>45212</v>
      </c>
      <c r="D153" s="26" t="s">
        <v>56</v>
      </c>
      <c r="E153" s="26" t="s">
        <v>147</v>
      </c>
      <c r="F153" s="28">
        <v>3014</v>
      </c>
    </row>
    <row r="154" spans="1:7" hidden="1" x14ac:dyDescent="0.25">
      <c r="A154" s="5"/>
      <c r="B154" s="26"/>
      <c r="C154" s="27">
        <v>45219</v>
      </c>
      <c r="D154" s="26" t="s">
        <v>56</v>
      </c>
      <c r="E154" s="26" t="s">
        <v>147</v>
      </c>
      <c r="F154" s="28">
        <v>2574.5</v>
      </c>
    </row>
    <row r="155" spans="1:7" hidden="1" x14ac:dyDescent="0.25">
      <c r="A155" s="5"/>
      <c r="B155" s="26"/>
      <c r="C155" s="27">
        <v>45226</v>
      </c>
      <c r="D155" s="26" t="s">
        <v>56</v>
      </c>
      <c r="E155" s="26" t="s">
        <v>147</v>
      </c>
      <c r="F155" s="28">
        <v>3013.5</v>
      </c>
    </row>
    <row r="156" spans="1:7" x14ac:dyDescent="0.25">
      <c r="A156" s="5"/>
      <c r="B156" s="32" t="s">
        <v>57</v>
      </c>
      <c r="C156" s="33"/>
      <c r="D156" s="32"/>
      <c r="E156" s="32"/>
      <c r="F156" s="22">
        <f>SUM(F152,F153,F154,F155)</f>
        <v>11068</v>
      </c>
      <c r="G156" s="34">
        <v>24</v>
      </c>
    </row>
    <row r="157" spans="1:7" hidden="1" x14ac:dyDescent="0.25">
      <c r="A157" s="2"/>
      <c r="B157" s="16" t="s">
        <v>58</v>
      </c>
      <c r="C157" s="17"/>
      <c r="D157" s="16"/>
      <c r="E157" s="16"/>
      <c r="F157" s="18"/>
    </row>
    <row r="158" spans="1:7" hidden="1" x14ac:dyDescent="0.25">
      <c r="A158" s="5"/>
      <c r="B158" s="19"/>
      <c r="C158" s="20">
        <v>45205</v>
      </c>
      <c r="D158" s="19" t="s">
        <v>58</v>
      </c>
      <c r="E158" s="19" t="s">
        <v>147</v>
      </c>
      <c r="F158" s="21">
        <v>1803.5</v>
      </c>
    </row>
    <row r="159" spans="1:7" hidden="1" x14ac:dyDescent="0.25">
      <c r="A159" s="5"/>
      <c r="B159" s="19"/>
      <c r="C159" s="20">
        <v>45212</v>
      </c>
      <c r="D159" s="19" t="s">
        <v>58</v>
      </c>
      <c r="E159" s="19" t="s">
        <v>147</v>
      </c>
      <c r="F159" s="21">
        <v>1812</v>
      </c>
    </row>
    <row r="160" spans="1:7" hidden="1" x14ac:dyDescent="0.25">
      <c r="A160" s="5"/>
      <c r="B160" s="19"/>
      <c r="C160" s="20">
        <v>45219</v>
      </c>
      <c r="D160" s="19" t="s">
        <v>58</v>
      </c>
      <c r="E160" s="19" t="s">
        <v>147</v>
      </c>
      <c r="F160" s="21">
        <v>1428.5</v>
      </c>
    </row>
    <row r="161" spans="1:8" hidden="1" x14ac:dyDescent="0.25">
      <c r="A161" s="5"/>
      <c r="B161" s="19"/>
      <c r="C161" s="20">
        <v>45226</v>
      </c>
      <c r="D161" s="19" t="s">
        <v>58</v>
      </c>
      <c r="E161" s="19" t="s">
        <v>147</v>
      </c>
      <c r="F161" s="21">
        <v>2265</v>
      </c>
    </row>
    <row r="162" spans="1:8" hidden="1" x14ac:dyDescent="0.25">
      <c r="A162" s="5"/>
      <c r="B162" s="19" t="s">
        <v>59</v>
      </c>
      <c r="C162" s="20"/>
      <c r="D162" s="19"/>
      <c r="E162" s="19"/>
      <c r="F162" s="21"/>
      <c r="H162">
        <v>0</v>
      </c>
    </row>
    <row r="163" spans="1:8" hidden="1" x14ac:dyDescent="0.25">
      <c r="A163" s="2"/>
      <c r="B163" s="16" t="s">
        <v>60</v>
      </c>
      <c r="C163" s="17"/>
      <c r="D163" s="16"/>
      <c r="E163" s="16"/>
      <c r="F163" s="18"/>
    </row>
    <row r="164" spans="1:8" hidden="1" x14ac:dyDescent="0.25">
      <c r="A164" s="5"/>
      <c r="B164" s="19"/>
      <c r="C164" s="20">
        <v>45205</v>
      </c>
      <c r="D164" s="19" t="s">
        <v>60</v>
      </c>
      <c r="E164" s="19" t="s">
        <v>147</v>
      </c>
      <c r="F164" s="21">
        <v>2265</v>
      </c>
    </row>
    <row r="165" spans="1:8" hidden="1" x14ac:dyDescent="0.25">
      <c r="A165" s="5"/>
      <c r="B165" s="19"/>
      <c r="C165" s="20">
        <v>45212</v>
      </c>
      <c r="D165" s="19" t="s">
        <v>60</v>
      </c>
      <c r="E165" s="19" t="s">
        <v>147</v>
      </c>
      <c r="F165" s="21">
        <v>2256.5</v>
      </c>
    </row>
    <row r="166" spans="1:8" hidden="1" x14ac:dyDescent="0.25">
      <c r="A166" s="5"/>
      <c r="B166" s="19"/>
      <c r="C166" s="20">
        <v>45219</v>
      </c>
      <c r="D166" s="19" t="s">
        <v>60</v>
      </c>
      <c r="E166" s="19" t="s">
        <v>147</v>
      </c>
      <c r="F166" s="21">
        <v>1428.5</v>
      </c>
    </row>
    <row r="167" spans="1:8" hidden="1" x14ac:dyDescent="0.25">
      <c r="A167" s="5"/>
      <c r="B167" s="19"/>
      <c r="C167" s="20">
        <v>45226</v>
      </c>
      <c r="D167" s="19" t="s">
        <v>60</v>
      </c>
      <c r="E167" s="19" t="s">
        <v>147</v>
      </c>
      <c r="F167" s="21">
        <v>2265</v>
      </c>
    </row>
    <row r="168" spans="1:8" hidden="1" x14ac:dyDescent="0.25">
      <c r="A168" s="5"/>
      <c r="B168" s="19" t="s">
        <v>61</v>
      </c>
      <c r="C168" s="20"/>
      <c r="D168" s="19"/>
      <c r="E168" s="19"/>
      <c r="F168" s="21"/>
      <c r="H168">
        <v>0</v>
      </c>
    </row>
    <row r="169" spans="1:8" hidden="1" x14ac:dyDescent="0.25">
      <c r="A169" s="2"/>
      <c r="B169" s="23" t="s">
        <v>62</v>
      </c>
      <c r="C169" s="24"/>
      <c r="D169" s="23"/>
      <c r="E169" s="23"/>
      <c r="F169" s="25"/>
    </row>
    <row r="170" spans="1:8" hidden="1" x14ac:dyDescent="0.25">
      <c r="A170" s="5"/>
      <c r="B170" s="26"/>
      <c r="C170" s="27">
        <v>45205</v>
      </c>
      <c r="D170" s="26" t="s">
        <v>62</v>
      </c>
      <c r="E170" s="26" t="s">
        <v>147</v>
      </c>
      <c r="F170" s="28">
        <v>1489.5</v>
      </c>
    </row>
    <row r="171" spans="1:8" hidden="1" x14ac:dyDescent="0.25">
      <c r="A171" s="5"/>
      <c r="B171" s="26"/>
      <c r="C171" s="27">
        <v>45212</v>
      </c>
      <c r="D171" s="26" t="s">
        <v>62</v>
      </c>
      <c r="E171" s="26" t="s">
        <v>147</v>
      </c>
      <c r="F171" s="28">
        <v>2480</v>
      </c>
    </row>
    <row r="172" spans="1:8" hidden="1" x14ac:dyDescent="0.25">
      <c r="A172" s="5"/>
      <c r="B172" s="26"/>
      <c r="C172" s="27">
        <v>45219</v>
      </c>
      <c r="D172" s="26" t="s">
        <v>62</v>
      </c>
      <c r="E172" s="26" t="s">
        <v>147</v>
      </c>
      <c r="F172" s="28">
        <v>2480</v>
      </c>
    </row>
    <row r="173" spans="1:8" hidden="1" x14ac:dyDescent="0.25">
      <c r="A173" s="5"/>
      <c r="B173" s="26"/>
      <c r="C173" s="27">
        <v>45226</v>
      </c>
      <c r="D173" s="26" t="s">
        <v>62</v>
      </c>
      <c r="E173" s="26" t="s">
        <v>147</v>
      </c>
      <c r="F173" s="28">
        <v>2480</v>
      </c>
    </row>
    <row r="174" spans="1:8" x14ac:dyDescent="0.25">
      <c r="A174" s="5"/>
      <c r="B174" s="32" t="s">
        <v>63</v>
      </c>
      <c r="C174" s="33"/>
      <c r="D174" s="32"/>
      <c r="E174" s="32"/>
      <c r="F174" s="22">
        <f>SUM(F170,F171,F172,F173)</f>
        <v>8929.5</v>
      </c>
      <c r="G174" s="34">
        <v>25</v>
      </c>
    </row>
    <row r="175" spans="1:8" hidden="1" x14ac:dyDescent="0.25">
      <c r="A175" s="2"/>
      <c r="B175" s="16" t="s">
        <v>64</v>
      </c>
      <c r="C175" s="17"/>
      <c r="D175" s="16"/>
      <c r="E175" s="16"/>
      <c r="F175" s="18"/>
    </row>
    <row r="176" spans="1:8" hidden="1" x14ac:dyDescent="0.25">
      <c r="A176" s="5"/>
      <c r="B176" s="19"/>
      <c r="C176" s="20">
        <v>45205</v>
      </c>
      <c r="D176" s="19" t="s">
        <v>64</v>
      </c>
      <c r="E176" s="19" t="s">
        <v>147</v>
      </c>
      <c r="F176" s="21">
        <v>2262</v>
      </c>
    </row>
    <row r="177" spans="1:8" hidden="1" x14ac:dyDescent="0.25">
      <c r="A177" s="5"/>
      <c r="B177" s="19"/>
      <c r="C177" s="20">
        <v>45212</v>
      </c>
      <c r="D177" s="19" t="s">
        <v>64</v>
      </c>
      <c r="E177" s="19" t="s">
        <v>147</v>
      </c>
      <c r="F177" s="21">
        <v>2261</v>
      </c>
    </row>
    <row r="178" spans="1:8" hidden="1" x14ac:dyDescent="0.25">
      <c r="A178" s="5"/>
      <c r="B178" s="19"/>
      <c r="C178" s="20">
        <v>45219</v>
      </c>
      <c r="D178" s="19" t="s">
        <v>64</v>
      </c>
      <c r="E178" s="19" t="s">
        <v>147</v>
      </c>
      <c r="F178" s="21">
        <v>2263</v>
      </c>
    </row>
    <row r="179" spans="1:8" hidden="1" x14ac:dyDescent="0.25">
      <c r="A179" s="5"/>
      <c r="B179" s="19"/>
      <c r="C179" s="20">
        <v>45226</v>
      </c>
      <c r="D179" s="19" t="s">
        <v>64</v>
      </c>
      <c r="E179" s="19" t="s">
        <v>147</v>
      </c>
      <c r="F179" s="21">
        <v>2262</v>
      </c>
    </row>
    <row r="180" spans="1:8" hidden="1" x14ac:dyDescent="0.25">
      <c r="A180" s="5"/>
      <c r="B180" s="19" t="s">
        <v>65</v>
      </c>
      <c r="C180" s="20"/>
      <c r="D180" s="19"/>
      <c r="E180" s="19"/>
      <c r="F180" s="21"/>
      <c r="H180">
        <v>0</v>
      </c>
    </row>
    <row r="181" spans="1:8" hidden="1" x14ac:dyDescent="0.25">
      <c r="A181" s="2"/>
      <c r="B181" s="23" t="s">
        <v>66</v>
      </c>
      <c r="C181" s="24"/>
      <c r="D181" s="23"/>
      <c r="E181" s="23"/>
      <c r="F181" s="25"/>
    </row>
    <row r="182" spans="1:8" hidden="1" x14ac:dyDescent="0.25">
      <c r="A182" s="5"/>
      <c r="B182" s="26"/>
      <c r="C182" s="27">
        <v>45205</v>
      </c>
      <c r="D182" s="26" t="s">
        <v>66</v>
      </c>
      <c r="E182" s="26" t="s">
        <v>147</v>
      </c>
      <c r="F182" s="28">
        <v>1915.5</v>
      </c>
    </row>
    <row r="183" spans="1:8" hidden="1" x14ac:dyDescent="0.25">
      <c r="A183" s="5"/>
      <c r="B183" s="26"/>
      <c r="C183" s="27">
        <v>45212</v>
      </c>
      <c r="D183" s="26" t="s">
        <v>66</v>
      </c>
      <c r="E183" s="26" t="s">
        <v>147</v>
      </c>
      <c r="F183" s="28">
        <v>3831</v>
      </c>
    </row>
    <row r="184" spans="1:8" hidden="1" x14ac:dyDescent="0.25">
      <c r="A184" s="5"/>
      <c r="B184" s="26"/>
      <c r="C184" s="27">
        <v>45219</v>
      </c>
      <c r="D184" s="26" t="s">
        <v>66</v>
      </c>
      <c r="E184" s="26" t="s">
        <v>147</v>
      </c>
      <c r="F184" s="28">
        <v>2554</v>
      </c>
    </row>
    <row r="185" spans="1:8" hidden="1" x14ac:dyDescent="0.25">
      <c r="A185" s="5"/>
      <c r="B185" s="26"/>
      <c r="C185" s="27">
        <v>45226</v>
      </c>
      <c r="D185" s="26" t="s">
        <v>66</v>
      </c>
      <c r="E185" s="26" t="s">
        <v>147</v>
      </c>
      <c r="F185" s="28">
        <v>3192.5</v>
      </c>
    </row>
    <row r="186" spans="1:8" x14ac:dyDescent="0.25">
      <c r="A186" s="5"/>
      <c r="B186" s="32" t="s">
        <v>67</v>
      </c>
      <c r="C186" s="33"/>
      <c r="D186" s="32"/>
      <c r="E186" s="32"/>
      <c r="F186" s="22">
        <f>SUM(F182,F183,F184,F185)</f>
        <v>11493</v>
      </c>
      <c r="G186" s="34">
        <v>26</v>
      </c>
    </row>
    <row r="187" spans="1:8" hidden="1" x14ac:dyDescent="0.25">
      <c r="A187" s="2"/>
      <c r="B187" s="23" t="s">
        <v>68</v>
      </c>
      <c r="C187" s="24"/>
      <c r="D187" s="23"/>
      <c r="E187" s="23"/>
      <c r="F187" s="25"/>
    </row>
    <row r="188" spans="1:8" hidden="1" x14ac:dyDescent="0.25">
      <c r="A188" s="5"/>
      <c r="B188" s="26"/>
      <c r="C188" s="27">
        <v>45212</v>
      </c>
      <c r="D188" s="26" t="s">
        <v>68</v>
      </c>
      <c r="E188" s="26" t="s">
        <v>148</v>
      </c>
      <c r="F188" s="28">
        <v>412</v>
      </c>
    </row>
    <row r="189" spans="1:8" hidden="1" x14ac:dyDescent="0.25">
      <c r="A189" s="5"/>
      <c r="B189" s="26"/>
      <c r="C189" s="27">
        <v>45205</v>
      </c>
      <c r="D189" s="26" t="s">
        <v>68</v>
      </c>
      <c r="E189" s="26" t="s">
        <v>147</v>
      </c>
      <c r="F189" s="28">
        <v>2352.5</v>
      </c>
    </row>
    <row r="190" spans="1:8" hidden="1" x14ac:dyDescent="0.25">
      <c r="A190" s="5"/>
      <c r="B190" s="26"/>
      <c r="C190" s="27">
        <v>45212</v>
      </c>
      <c r="D190" s="26" t="s">
        <v>68</v>
      </c>
      <c r="E190" s="26" t="s">
        <v>147</v>
      </c>
      <c r="F190" s="28">
        <v>1411.5</v>
      </c>
    </row>
    <row r="191" spans="1:8" hidden="1" x14ac:dyDescent="0.25">
      <c r="A191" s="5"/>
      <c r="B191" s="26"/>
      <c r="C191" s="27">
        <v>45219</v>
      </c>
      <c r="D191" s="26" t="s">
        <v>68</v>
      </c>
      <c r="E191" s="26" t="s">
        <v>147</v>
      </c>
      <c r="F191" s="28">
        <v>1882</v>
      </c>
    </row>
    <row r="192" spans="1:8" hidden="1" x14ac:dyDescent="0.25">
      <c r="A192" s="5"/>
      <c r="B192" s="26"/>
      <c r="C192" s="27">
        <v>45226</v>
      </c>
      <c r="D192" s="26" t="s">
        <v>68</v>
      </c>
      <c r="E192" s="26" t="s">
        <v>147</v>
      </c>
      <c r="F192" s="28">
        <v>2823</v>
      </c>
    </row>
    <row r="193" spans="1:7" x14ac:dyDescent="0.25">
      <c r="A193" s="5"/>
      <c r="B193" s="32" t="s">
        <v>69</v>
      </c>
      <c r="C193" s="33"/>
      <c r="D193" s="32"/>
      <c r="E193" s="32"/>
      <c r="F193" s="22">
        <f>SUM(F188,F189,F190,F191,F192)</f>
        <v>8881</v>
      </c>
      <c r="G193" s="34">
        <v>27</v>
      </c>
    </row>
    <row r="194" spans="1:7" hidden="1" x14ac:dyDescent="0.25">
      <c r="A194" s="2"/>
      <c r="B194" s="23" t="s">
        <v>70</v>
      </c>
      <c r="C194" s="24"/>
      <c r="D194" s="23"/>
      <c r="E194" s="23"/>
      <c r="F194" s="25"/>
    </row>
    <row r="195" spans="1:7" hidden="1" x14ac:dyDescent="0.25">
      <c r="A195" s="5"/>
      <c r="B195" s="26"/>
      <c r="C195" s="27">
        <v>45205</v>
      </c>
      <c r="D195" s="26" t="s">
        <v>70</v>
      </c>
      <c r="E195" s="26" t="s">
        <v>148</v>
      </c>
      <c r="F195" s="28">
        <v>2709</v>
      </c>
    </row>
    <row r="196" spans="1:7" hidden="1" x14ac:dyDescent="0.25">
      <c r="A196" s="5"/>
      <c r="B196" s="26"/>
      <c r="C196" s="27">
        <v>45219</v>
      </c>
      <c r="D196" s="26" t="s">
        <v>70</v>
      </c>
      <c r="E196" s="26" t="s">
        <v>148</v>
      </c>
      <c r="F196" s="28">
        <v>2780</v>
      </c>
    </row>
    <row r="197" spans="1:7" hidden="1" x14ac:dyDescent="0.25">
      <c r="A197" s="5"/>
      <c r="B197" s="26"/>
      <c r="C197" s="27">
        <v>45226</v>
      </c>
      <c r="D197" s="26" t="s">
        <v>70</v>
      </c>
      <c r="E197" s="26" t="s">
        <v>148</v>
      </c>
      <c r="F197" s="28">
        <v>2718</v>
      </c>
    </row>
    <row r="198" spans="1:7" hidden="1" x14ac:dyDescent="0.25">
      <c r="A198" s="5"/>
      <c r="B198" s="26"/>
      <c r="C198" s="27">
        <v>45212</v>
      </c>
      <c r="D198" s="26" t="s">
        <v>70</v>
      </c>
      <c r="E198" s="26" t="s">
        <v>147</v>
      </c>
      <c r="F198" s="28">
        <v>2710</v>
      </c>
    </row>
    <row r="199" spans="1:7" x14ac:dyDescent="0.25">
      <c r="A199" s="5"/>
      <c r="B199" s="32" t="s">
        <v>71</v>
      </c>
      <c r="C199" s="33"/>
      <c r="D199" s="32"/>
      <c r="E199" s="32"/>
      <c r="F199" s="22">
        <f>SUM(F195,F196,F197,F198)</f>
        <v>10917</v>
      </c>
      <c r="G199" s="34">
        <v>28</v>
      </c>
    </row>
    <row r="200" spans="1:7" hidden="1" x14ac:dyDescent="0.25">
      <c r="A200" s="2"/>
      <c r="B200" s="23" t="s">
        <v>72</v>
      </c>
      <c r="C200" s="24"/>
      <c r="D200" s="23"/>
      <c r="E200" s="23"/>
      <c r="F200" s="25"/>
    </row>
    <row r="201" spans="1:7" hidden="1" x14ac:dyDescent="0.25">
      <c r="A201" s="5"/>
      <c r="B201" s="26"/>
      <c r="C201" s="27">
        <v>45212</v>
      </c>
      <c r="D201" s="26" t="s">
        <v>72</v>
      </c>
      <c r="E201" s="26" t="s">
        <v>147</v>
      </c>
      <c r="F201" s="28">
        <v>39</v>
      </c>
    </row>
    <row r="202" spans="1:7" hidden="1" x14ac:dyDescent="0.25">
      <c r="A202" s="5"/>
      <c r="B202" s="26"/>
      <c r="C202" s="27">
        <v>45226</v>
      </c>
      <c r="D202" s="26" t="s">
        <v>72</v>
      </c>
      <c r="E202" s="26" t="s">
        <v>147</v>
      </c>
      <c r="F202" s="28">
        <v>1848.5</v>
      </c>
    </row>
    <row r="203" spans="1:7" x14ac:dyDescent="0.25">
      <c r="A203" s="5"/>
      <c r="B203" s="32" t="s">
        <v>73</v>
      </c>
      <c r="C203" s="33"/>
      <c r="D203" s="32"/>
      <c r="E203" s="32"/>
      <c r="F203" s="22">
        <f>SUM(F201,F202)</f>
        <v>1887.5</v>
      </c>
      <c r="G203" s="34">
        <v>29</v>
      </c>
    </row>
    <row r="204" spans="1:7" hidden="1" x14ac:dyDescent="0.25">
      <c r="A204" s="2"/>
      <c r="B204" s="23" t="s">
        <v>74</v>
      </c>
      <c r="C204" s="24"/>
      <c r="D204" s="23"/>
      <c r="E204" s="23"/>
      <c r="F204" s="25"/>
    </row>
    <row r="205" spans="1:7" hidden="1" x14ac:dyDescent="0.25">
      <c r="A205" s="5"/>
      <c r="B205" s="26"/>
      <c r="C205" s="27">
        <v>45205</v>
      </c>
      <c r="D205" s="26" t="s">
        <v>74</v>
      </c>
      <c r="E205" s="26" t="s">
        <v>148</v>
      </c>
      <c r="F205" s="28">
        <v>2162</v>
      </c>
    </row>
    <row r="206" spans="1:7" hidden="1" x14ac:dyDescent="0.25">
      <c r="A206" s="5"/>
      <c r="B206" s="26"/>
      <c r="C206" s="27">
        <v>45219</v>
      </c>
      <c r="D206" s="26" t="s">
        <v>74</v>
      </c>
      <c r="E206" s="26" t="s">
        <v>148</v>
      </c>
      <c r="F206" s="28">
        <v>2718</v>
      </c>
    </row>
    <row r="207" spans="1:7" hidden="1" x14ac:dyDescent="0.25">
      <c r="A207" s="5"/>
      <c r="B207" s="26"/>
      <c r="C207" s="27">
        <v>45226</v>
      </c>
      <c r="D207" s="26" t="s">
        <v>74</v>
      </c>
      <c r="E207" s="26" t="s">
        <v>148</v>
      </c>
      <c r="F207" s="28">
        <v>2715</v>
      </c>
    </row>
    <row r="208" spans="1:7" hidden="1" x14ac:dyDescent="0.25">
      <c r="A208" s="5"/>
      <c r="B208" s="26"/>
      <c r="C208" s="27">
        <v>45212</v>
      </c>
      <c r="D208" s="26" t="s">
        <v>74</v>
      </c>
      <c r="E208" s="26" t="s">
        <v>147</v>
      </c>
      <c r="F208" s="28">
        <v>2701</v>
      </c>
    </row>
    <row r="209" spans="1:7" x14ac:dyDescent="0.25">
      <c r="A209" s="5"/>
      <c r="B209" s="32" t="s">
        <v>75</v>
      </c>
      <c r="C209" s="33"/>
      <c r="D209" s="32"/>
      <c r="E209" s="32"/>
      <c r="F209" s="22">
        <f>SUM(F205,F206,F207,F208)</f>
        <v>10296</v>
      </c>
      <c r="G209" s="34">
        <v>30</v>
      </c>
    </row>
    <row r="210" spans="1:7" hidden="1" x14ac:dyDescent="0.25">
      <c r="A210" s="2"/>
      <c r="B210" s="23" t="s">
        <v>76</v>
      </c>
      <c r="C210" s="24"/>
      <c r="D210" s="23"/>
      <c r="E210" s="23"/>
      <c r="F210" s="25"/>
    </row>
    <row r="211" spans="1:7" hidden="1" x14ac:dyDescent="0.25">
      <c r="A211" s="5"/>
      <c r="B211" s="26"/>
      <c r="C211" s="27">
        <v>45212</v>
      </c>
      <c r="D211" s="26" t="s">
        <v>76</v>
      </c>
      <c r="E211" s="26" t="s">
        <v>147</v>
      </c>
      <c r="F211" s="28">
        <v>1737</v>
      </c>
    </row>
    <row r="212" spans="1:7" hidden="1" x14ac:dyDescent="0.25">
      <c r="A212" s="5"/>
      <c r="B212" s="26"/>
      <c r="C212" s="27">
        <v>45219</v>
      </c>
      <c r="D212" s="26" t="s">
        <v>76</v>
      </c>
      <c r="E212" s="26" t="s">
        <v>147</v>
      </c>
      <c r="F212" s="28">
        <v>2653.5</v>
      </c>
    </row>
    <row r="213" spans="1:7" hidden="1" x14ac:dyDescent="0.25">
      <c r="A213" s="5"/>
      <c r="B213" s="26"/>
      <c r="C213" s="27">
        <v>45226</v>
      </c>
      <c r="D213" s="26" t="s">
        <v>76</v>
      </c>
      <c r="E213" s="26" t="s">
        <v>147</v>
      </c>
      <c r="F213" s="28">
        <v>2290</v>
      </c>
    </row>
    <row r="214" spans="1:7" x14ac:dyDescent="0.25">
      <c r="A214" s="5"/>
      <c r="B214" s="32" t="s">
        <v>77</v>
      </c>
      <c r="C214" s="33"/>
      <c r="D214" s="32"/>
      <c r="E214" s="32"/>
      <c r="F214" s="22">
        <f>SUM(F211,F212,F213)</f>
        <v>6680.5</v>
      </c>
      <c r="G214" s="34">
        <v>31</v>
      </c>
    </row>
    <row r="215" spans="1:7" hidden="1" x14ac:dyDescent="0.25">
      <c r="A215" s="2"/>
      <c r="B215" s="23" t="s">
        <v>78</v>
      </c>
      <c r="C215" s="24"/>
      <c r="D215" s="23"/>
      <c r="E215" s="23"/>
      <c r="F215" s="25"/>
    </row>
    <row r="216" spans="1:7" hidden="1" x14ac:dyDescent="0.25">
      <c r="A216" s="5"/>
      <c r="B216" s="26"/>
      <c r="C216" s="27">
        <v>45205</v>
      </c>
      <c r="D216" s="26" t="s">
        <v>78</v>
      </c>
      <c r="E216" s="26" t="s">
        <v>147</v>
      </c>
      <c r="F216" s="28">
        <v>2641</v>
      </c>
    </row>
    <row r="217" spans="1:7" hidden="1" x14ac:dyDescent="0.25">
      <c r="A217" s="5"/>
      <c r="B217" s="26"/>
      <c r="C217" s="27">
        <v>45212</v>
      </c>
      <c r="D217" s="26" t="s">
        <v>78</v>
      </c>
      <c r="E217" s="26" t="s">
        <v>147</v>
      </c>
      <c r="F217" s="28">
        <v>2705.5</v>
      </c>
    </row>
    <row r="218" spans="1:7" hidden="1" x14ac:dyDescent="0.25">
      <c r="A218" s="5"/>
      <c r="B218" s="26"/>
      <c r="C218" s="27">
        <v>45219</v>
      </c>
      <c r="D218" s="26" t="s">
        <v>78</v>
      </c>
      <c r="E218" s="26" t="s">
        <v>147</v>
      </c>
      <c r="F218" s="28">
        <v>2306.5</v>
      </c>
    </row>
    <row r="219" spans="1:7" hidden="1" x14ac:dyDescent="0.25">
      <c r="A219" s="5"/>
      <c r="B219" s="26"/>
      <c r="C219" s="27">
        <v>45226</v>
      </c>
      <c r="D219" s="26" t="s">
        <v>78</v>
      </c>
      <c r="E219" s="26" t="s">
        <v>147</v>
      </c>
      <c r="F219" s="28">
        <v>2581</v>
      </c>
    </row>
    <row r="220" spans="1:7" x14ac:dyDescent="0.25">
      <c r="A220" s="5"/>
      <c r="B220" s="32" t="s">
        <v>79</v>
      </c>
      <c r="C220" s="33"/>
      <c r="D220" s="32"/>
      <c r="E220" s="32"/>
      <c r="F220" s="22">
        <f>SUM(F216,F217,F218,F219)</f>
        <v>10234</v>
      </c>
      <c r="G220" s="34">
        <v>32</v>
      </c>
    </row>
    <row r="221" spans="1:7" hidden="1" x14ac:dyDescent="0.25">
      <c r="A221" s="2"/>
      <c r="B221" s="23" t="s">
        <v>80</v>
      </c>
      <c r="C221" s="24"/>
      <c r="D221" s="23"/>
      <c r="E221" s="23"/>
      <c r="F221" s="25"/>
    </row>
    <row r="222" spans="1:7" hidden="1" x14ac:dyDescent="0.25">
      <c r="A222" s="5"/>
      <c r="B222" s="26"/>
      <c r="C222" s="27">
        <v>45219</v>
      </c>
      <c r="D222" s="26" t="s">
        <v>80</v>
      </c>
      <c r="E222" s="26" t="s">
        <v>147</v>
      </c>
      <c r="F222" s="28">
        <v>2326.5</v>
      </c>
    </row>
    <row r="223" spans="1:7" hidden="1" x14ac:dyDescent="0.25">
      <c r="A223" s="5"/>
      <c r="B223" s="26"/>
      <c r="C223" s="27">
        <v>45226</v>
      </c>
      <c r="D223" s="26" t="s">
        <v>80</v>
      </c>
      <c r="E223" s="26" t="s">
        <v>147</v>
      </c>
      <c r="F223" s="28">
        <v>2585</v>
      </c>
    </row>
    <row r="224" spans="1:7" x14ac:dyDescent="0.25">
      <c r="A224" s="5"/>
      <c r="B224" s="32" t="s">
        <v>81</v>
      </c>
      <c r="C224" s="33"/>
      <c r="D224" s="32"/>
      <c r="E224" s="32"/>
      <c r="F224" s="22">
        <f>SUM(F222,F223)</f>
        <v>4911.5</v>
      </c>
      <c r="G224" s="34">
        <v>33</v>
      </c>
    </row>
    <row r="225" spans="1:7" hidden="1" x14ac:dyDescent="0.25">
      <c r="A225" s="2"/>
      <c r="B225" s="23" t="s">
        <v>82</v>
      </c>
      <c r="C225" s="24"/>
      <c r="D225" s="23"/>
      <c r="E225" s="23"/>
      <c r="F225" s="25"/>
    </row>
    <row r="226" spans="1:7" hidden="1" x14ac:dyDescent="0.25">
      <c r="A226" s="5"/>
      <c r="B226" s="26"/>
      <c r="C226" s="27">
        <v>45212</v>
      </c>
      <c r="D226" s="26" t="s">
        <v>82</v>
      </c>
      <c r="E226" s="26" t="s">
        <v>147</v>
      </c>
      <c r="F226" s="28">
        <v>1737</v>
      </c>
    </row>
    <row r="227" spans="1:7" hidden="1" x14ac:dyDescent="0.25">
      <c r="A227" s="5"/>
      <c r="B227" s="26"/>
      <c r="C227" s="27">
        <v>45219</v>
      </c>
      <c r="D227" s="26" t="s">
        <v>82</v>
      </c>
      <c r="E227" s="26" t="s">
        <v>147</v>
      </c>
      <c r="F227" s="28">
        <v>2653.5</v>
      </c>
    </row>
    <row r="228" spans="1:7" hidden="1" x14ac:dyDescent="0.25">
      <c r="A228" s="5"/>
      <c r="B228" s="26"/>
      <c r="C228" s="27">
        <v>45226</v>
      </c>
      <c r="D228" s="26" t="s">
        <v>82</v>
      </c>
      <c r="E228" s="26" t="s">
        <v>147</v>
      </c>
      <c r="F228" s="28">
        <v>2290</v>
      </c>
    </row>
    <row r="229" spans="1:7" x14ac:dyDescent="0.25">
      <c r="A229" s="5"/>
      <c r="B229" s="32" t="s">
        <v>83</v>
      </c>
      <c r="C229" s="33"/>
      <c r="D229" s="32"/>
      <c r="E229" s="32"/>
      <c r="F229" s="22">
        <f>SUM(F226,F227,F228)</f>
        <v>6680.5</v>
      </c>
      <c r="G229" s="34">
        <v>34</v>
      </c>
    </row>
    <row r="230" spans="1:7" hidden="1" x14ac:dyDescent="0.25">
      <c r="A230" s="2"/>
      <c r="B230" s="23" t="s">
        <v>84</v>
      </c>
      <c r="C230" s="24"/>
      <c r="D230" s="23"/>
      <c r="E230" s="23"/>
      <c r="F230" s="25"/>
    </row>
    <row r="231" spans="1:7" hidden="1" x14ac:dyDescent="0.25">
      <c r="A231" s="5"/>
      <c r="B231" s="26"/>
      <c r="C231" s="27">
        <v>45205</v>
      </c>
      <c r="D231" s="26" t="s">
        <v>84</v>
      </c>
      <c r="E231" s="26" t="s">
        <v>147</v>
      </c>
      <c r="F231" s="28">
        <v>2528</v>
      </c>
    </row>
    <row r="232" spans="1:7" hidden="1" x14ac:dyDescent="0.25">
      <c r="A232" s="5"/>
      <c r="B232" s="26"/>
      <c r="C232" s="27">
        <v>45212</v>
      </c>
      <c r="D232" s="26" t="s">
        <v>84</v>
      </c>
      <c r="E232" s="26" t="s">
        <v>147</v>
      </c>
      <c r="F232" s="28">
        <v>2595</v>
      </c>
    </row>
    <row r="233" spans="1:7" hidden="1" x14ac:dyDescent="0.25">
      <c r="A233" s="5"/>
      <c r="B233" s="26"/>
      <c r="C233" s="27">
        <v>45219</v>
      </c>
      <c r="D233" s="26" t="s">
        <v>84</v>
      </c>
      <c r="E233" s="26" t="s">
        <v>147</v>
      </c>
      <c r="F233" s="28">
        <v>2528</v>
      </c>
    </row>
    <row r="234" spans="1:7" hidden="1" x14ac:dyDescent="0.25">
      <c r="A234" s="5"/>
      <c r="B234" s="26"/>
      <c r="C234" s="27">
        <v>45226</v>
      </c>
      <c r="D234" s="26" t="s">
        <v>84</v>
      </c>
      <c r="E234" s="26" t="s">
        <v>147</v>
      </c>
      <c r="F234" s="28">
        <v>2595</v>
      </c>
    </row>
    <row r="235" spans="1:7" x14ac:dyDescent="0.25">
      <c r="A235" s="5"/>
      <c r="B235" s="32" t="s">
        <v>85</v>
      </c>
      <c r="C235" s="33"/>
      <c r="D235" s="32"/>
      <c r="E235" s="32"/>
      <c r="F235" s="22">
        <f>SUM(F231,F232,F233,F234)</f>
        <v>10246</v>
      </c>
      <c r="G235" s="34">
        <v>35</v>
      </c>
    </row>
    <row r="236" spans="1:7" hidden="1" x14ac:dyDescent="0.25">
      <c r="A236" s="2"/>
      <c r="B236" s="23" t="s">
        <v>86</v>
      </c>
      <c r="C236" s="24"/>
      <c r="D236" s="23"/>
      <c r="E236" s="23"/>
      <c r="F236" s="25"/>
    </row>
    <row r="237" spans="1:7" hidden="1" x14ac:dyDescent="0.25">
      <c r="A237" s="5"/>
      <c r="B237" s="26"/>
      <c r="C237" s="27">
        <v>45205</v>
      </c>
      <c r="D237" s="26" t="s">
        <v>86</v>
      </c>
      <c r="E237" s="26" t="s">
        <v>147</v>
      </c>
      <c r="F237" s="28">
        <v>2528</v>
      </c>
    </row>
    <row r="238" spans="1:7" hidden="1" x14ac:dyDescent="0.25">
      <c r="A238" s="5"/>
      <c r="B238" s="26"/>
      <c r="C238" s="27">
        <v>45212</v>
      </c>
      <c r="D238" s="26" t="s">
        <v>86</v>
      </c>
      <c r="E238" s="26" t="s">
        <v>147</v>
      </c>
      <c r="F238" s="28">
        <v>2595</v>
      </c>
    </row>
    <row r="239" spans="1:7" hidden="1" x14ac:dyDescent="0.25">
      <c r="A239" s="5"/>
      <c r="B239" s="26"/>
      <c r="C239" s="27">
        <v>45219</v>
      </c>
      <c r="D239" s="26" t="s">
        <v>86</v>
      </c>
      <c r="E239" s="26" t="s">
        <v>147</v>
      </c>
      <c r="F239" s="28">
        <v>2528</v>
      </c>
    </row>
    <row r="240" spans="1:7" hidden="1" x14ac:dyDescent="0.25">
      <c r="A240" s="5"/>
      <c r="B240" s="26"/>
      <c r="C240" s="27">
        <v>45226</v>
      </c>
      <c r="D240" s="26" t="s">
        <v>86</v>
      </c>
      <c r="E240" s="26" t="s">
        <v>147</v>
      </c>
      <c r="F240" s="28">
        <v>2595</v>
      </c>
    </row>
    <row r="241" spans="1:8" x14ac:dyDescent="0.25">
      <c r="A241" s="5"/>
      <c r="B241" s="32" t="s">
        <v>87</v>
      </c>
      <c r="C241" s="33"/>
      <c r="D241" s="32"/>
      <c r="E241" s="32"/>
      <c r="F241" s="22">
        <f>SUM(F237,F238,F239,F240)</f>
        <v>10246</v>
      </c>
      <c r="G241" s="34">
        <v>36</v>
      </c>
    </row>
    <row r="242" spans="1:8" hidden="1" x14ac:dyDescent="0.25">
      <c r="A242" s="2"/>
      <c r="B242" s="16" t="s">
        <v>88</v>
      </c>
      <c r="C242" s="17"/>
      <c r="D242" s="16"/>
      <c r="E242" s="16"/>
      <c r="F242" s="18"/>
    </row>
    <row r="243" spans="1:8" hidden="1" x14ac:dyDescent="0.25">
      <c r="A243" s="1"/>
      <c r="B243" s="29"/>
      <c r="C243" s="20">
        <v>45226</v>
      </c>
      <c r="D243" s="19" t="s">
        <v>88</v>
      </c>
      <c r="E243" s="19" t="s">
        <v>148</v>
      </c>
      <c r="F243" s="21">
        <v>412</v>
      </c>
    </row>
    <row r="244" spans="1:8" hidden="1" x14ac:dyDescent="0.25">
      <c r="A244" s="5"/>
      <c r="B244" s="19" t="s">
        <v>89</v>
      </c>
      <c r="C244" s="20"/>
      <c r="D244" s="19"/>
      <c r="E244" s="19"/>
      <c r="F244" s="21"/>
      <c r="H244">
        <v>0</v>
      </c>
    </row>
    <row r="245" spans="1:8" hidden="1" x14ac:dyDescent="0.25">
      <c r="A245" s="2"/>
      <c r="B245" s="23" t="s">
        <v>90</v>
      </c>
      <c r="C245" s="24"/>
      <c r="D245" s="23"/>
      <c r="E245" s="23"/>
      <c r="F245" s="25"/>
    </row>
    <row r="246" spans="1:8" hidden="1" x14ac:dyDescent="0.25">
      <c r="A246" s="5"/>
      <c r="B246" s="26"/>
      <c r="C246" s="27">
        <v>45205</v>
      </c>
      <c r="D246" s="26" t="s">
        <v>90</v>
      </c>
      <c r="E246" s="26" t="s">
        <v>151</v>
      </c>
      <c r="F246" s="28">
        <v>2736.5</v>
      </c>
    </row>
    <row r="247" spans="1:8" hidden="1" x14ac:dyDescent="0.25">
      <c r="A247" s="5"/>
      <c r="B247" s="26"/>
      <c r="C247" s="27">
        <v>45212</v>
      </c>
      <c r="D247" s="26" t="s">
        <v>90</v>
      </c>
      <c r="E247" s="26" t="s">
        <v>151</v>
      </c>
      <c r="F247" s="28">
        <v>2136</v>
      </c>
    </row>
    <row r="248" spans="1:8" x14ac:dyDescent="0.25">
      <c r="A248" s="5"/>
      <c r="B248" s="32" t="s">
        <v>91</v>
      </c>
      <c r="C248" s="33"/>
      <c r="D248" s="32"/>
      <c r="E248" s="32"/>
      <c r="F248" s="22">
        <f>SUM(F246,F247)</f>
        <v>4872.5</v>
      </c>
      <c r="G248" s="34">
        <v>37</v>
      </c>
    </row>
    <row r="249" spans="1:8" hidden="1" x14ac:dyDescent="0.25">
      <c r="A249" s="2"/>
      <c r="B249" s="23" t="s">
        <v>92</v>
      </c>
      <c r="C249" s="24"/>
      <c r="D249" s="23"/>
      <c r="E249" s="23"/>
      <c r="F249" s="25"/>
    </row>
    <row r="250" spans="1:8" hidden="1" x14ac:dyDescent="0.25">
      <c r="A250" s="5"/>
      <c r="B250" s="26"/>
      <c r="C250" s="27">
        <v>45205</v>
      </c>
      <c r="D250" s="26" t="s">
        <v>92</v>
      </c>
      <c r="E250" s="26" t="s">
        <v>147</v>
      </c>
      <c r="F250" s="28">
        <v>2576</v>
      </c>
    </row>
    <row r="251" spans="1:8" hidden="1" x14ac:dyDescent="0.25">
      <c r="A251" s="5"/>
      <c r="B251" s="26"/>
      <c r="C251" s="27">
        <v>45212</v>
      </c>
      <c r="D251" s="26" t="s">
        <v>92</v>
      </c>
      <c r="E251" s="26" t="s">
        <v>147</v>
      </c>
      <c r="F251" s="28">
        <v>2302</v>
      </c>
    </row>
    <row r="252" spans="1:8" hidden="1" x14ac:dyDescent="0.25">
      <c r="A252" s="5"/>
      <c r="B252" s="26"/>
      <c r="C252" s="27">
        <v>45219</v>
      </c>
      <c r="D252" s="26" t="s">
        <v>92</v>
      </c>
      <c r="E252" s="26" t="s">
        <v>147</v>
      </c>
      <c r="F252" s="28">
        <v>2567.5</v>
      </c>
    </row>
    <row r="253" spans="1:8" hidden="1" x14ac:dyDescent="0.25">
      <c r="A253" s="5"/>
      <c r="B253" s="26"/>
      <c r="C253" s="27">
        <v>45226</v>
      </c>
      <c r="D253" s="26" t="s">
        <v>92</v>
      </c>
      <c r="E253" s="26" t="s">
        <v>147</v>
      </c>
      <c r="F253" s="28">
        <v>2567.5</v>
      </c>
    </row>
    <row r="254" spans="1:8" x14ac:dyDescent="0.25">
      <c r="A254" s="5"/>
      <c r="B254" s="32" t="s">
        <v>93</v>
      </c>
      <c r="C254" s="33"/>
      <c r="D254" s="32"/>
      <c r="E254" s="32"/>
      <c r="F254" s="22">
        <f>SUM(F250,F251,F252,F253)</f>
        <v>10013</v>
      </c>
      <c r="G254" s="34">
        <v>38</v>
      </c>
    </row>
    <row r="255" spans="1:8" hidden="1" x14ac:dyDescent="0.25">
      <c r="A255" s="2"/>
      <c r="B255" s="23" t="s">
        <v>94</v>
      </c>
      <c r="C255" s="24"/>
      <c r="D255" s="23"/>
      <c r="E255" s="23"/>
      <c r="F255" s="25"/>
    </row>
    <row r="256" spans="1:8" hidden="1" x14ac:dyDescent="0.25">
      <c r="A256" s="5"/>
      <c r="B256" s="26"/>
      <c r="C256" s="27">
        <v>45205</v>
      </c>
      <c r="D256" s="26" t="s">
        <v>94</v>
      </c>
      <c r="E256" s="26" t="s">
        <v>150</v>
      </c>
      <c r="F256" s="28">
        <v>5</v>
      </c>
    </row>
    <row r="257" spans="1:7" hidden="1" x14ac:dyDescent="0.25">
      <c r="A257" s="5"/>
      <c r="B257" s="26"/>
      <c r="C257" s="27">
        <v>45212</v>
      </c>
      <c r="D257" s="26" t="s">
        <v>94</v>
      </c>
      <c r="E257" s="26" t="s">
        <v>150</v>
      </c>
      <c r="F257" s="28">
        <v>5</v>
      </c>
    </row>
    <row r="258" spans="1:7" hidden="1" x14ac:dyDescent="0.25">
      <c r="A258" s="5"/>
      <c r="B258" s="26"/>
      <c r="C258" s="27">
        <v>45219</v>
      </c>
      <c r="D258" s="26" t="s">
        <v>94</v>
      </c>
      <c r="E258" s="26" t="s">
        <v>150</v>
      </c>
      <c r="F258" s="28">
        <v>5</v>
      </c>
    </row>
    <row r="259" spans="1:7" hidden="1" x14ac:dyDescent="0.25">
      <c r="A259" s="5"/>
      <c r="B259" s="26"/>
      <c r="C259" s="27">
        <v>45226</v>
      </c>
      <c r="D259" s="26" t="s">
        <v>94</v>
      </c>
      <c r="E259" s="26" t="s">
        <v>150</v>
      </c>
      <c r="F259" s="28">
        <v>5</v>
      </c>
    </row>
    <row r="260" spans="1:7" x14ac:dyDescent="0.25">
      <c r="A260" s="5"/>
      <c r="B260" s="32" t="s">
        <v>95</v>
      </c>
      <c r="C260" s="33"/>
      <c r="D260" s="32"/>
      <c r="E260" s="32"/>
      <c r="F260" s="22">
        <v>20</v>
      </c>
      <c r="G260" s="34">
        <v>39</v>
      </c>
    </row>
    <row r="261" spans="1:7" hidden="1" x14ac:dyDescent="0.25">
      <c r="A261" s="2"/>
      <c r="B261" s="23" t="s">
        <v>96</v>
      </c>
      <c r="C261" s="24"/>
      <c r="D261" s="23"/>
      <c r="E261" s="23"/>
      <c r="F261" s="25"/>
    </row>
    <row r="262" spans="1:7" hidden="1" x14ac:dyDescent="0.25">
      <c r="A262" s="5"/>
      <c r="B262" s="26"/>
      <c r="C262" s="27">
        <v>45205</v>
      </c>
      <c r="D262" s="26" t="s">
        <v>96</v>
      </c>
      <c r="E262" s="26" t="s">
        <v>147</v>
      </c>
      <c r="F262" s="28">
        <v>2933.5</v>
      </c>
    </row>
    <row r="263" spans="1:7" hidden="1" x14ac:dyDescent="0.25">
      <c r="A263" s="5"/>
      <c r="B263" s="26"/>
      <c r="C263" s="27">
        <v>45212</v>
      </c>
      <c r="D263" s="26" t="s">
        <v>96</v>
      </c>
      <c r="E263" s="26" t="s">
        <v>147</v>
      </c>
      <c r="F263" s="28">
        <v>3172.5</v>
      </c>
    </row>
    <row r="264" spans="1:7" hidden="1" x14ac:dyDescent="0.25">
      <c r="A264" s="5"/>
      <c r="B264" s="26"/>
      <c r="C264" s="27">
        <v>45219</v>
      </c>
      <c r="D264" s="26" t="s">
        <v>96</v>
      </c>
      <c r="E264" s="26" t="s">
        <v>147</v>
      </c>
      <c r="F264" s="28">
        <v>3200.5</v>
      </c>
    </row>
    <row r="265" spans="1:7" hidden="1" x14ac:dyDescent="0.25">
      <c r="A265" s="5"/>
      <c r="B265" s="26"/>
      <c r="C265" s="27">
        <v>45226</v>
      </c>
      <c r="D265" s="26" t="s">
        <v>96</v>
      </c>
      <c r="E265" s="26" t="s">
        <v>147</v>
      </c>
      <c r="F265" s="28">
        <v>3172.5</v>
      </c>
    </row>
    <row r="266" spans="1:7" x14ac:dyDescent="0.25">
      <c r="A266" s="5"/>
      <c r="B266" s="32" t="s">
        <v>97</v>
      </c>
      <c r="C266" s="33"/>
      <c r="D266" s="32"/>
      <c r="E266" s="32"/>
      <c r="F266" s="22">
        <f>SUM(F262,F263,F264,F265)</f>
        <v>12479</v>
      </c>
      <c r="G266" s="34">
        <v>40</v>
      </c>
    </row>
    <row r="267" spans="1:7" hidden="1" x14ac:dyDescent="0.25">
      <c r="A267" s="2"/>
      <c r="B267" s="23" t="s">
        <v>98</v>
      </c>
      <c r="C267" s="24"/>
      <c r="D267" s="23"/>
      <c r="E267" s="23"/>
      <c r="F267" s="25"/>
    </row>
    <row r="268" spans="1:7" hidden="1" x14ac:dyDescent="0.25">
      <c r="A268" s="5"/>
      <c r="B268" s="26"/>
      <c r="C268" s="27">
        <v>45205</v>
      </c>
      <c r="D268" s="26" t="s">
        <v>98</v>
      </c>
      <c r="E268" s="26" t="s">
        <v>147</v>
      </c>
      <c r="F268" s="28">
        <v>2576</v>
      </c>
    </row>
    <row r="269" spans="1:7" hidden="1" x14ac:dyDescent="0.25">
      <c r="A269" s="5"/>
      <c r="B269" s="26"/>
      <c r="C269" s="27">
        <v>45212</v>
      </c>
      <c r="D269" s="26" t="s">
        <v>98</v>
      </c>
      <c r="E269" s="26" t="s">
        <v>147</v>
      </c>
      <c r="F269" s="28">
        <v>2302</v>
      </c>
    </row>
    <row r="270" spans="1:7" hidden="1" x14ac:dyDescent="0.25">
      <c r="A270" s="5"/>
      <c r="B270" s="26"/>
      <c r="C270" s="27">
        <v>45219</v>
      </c>
      <c r="D270" s="26" t="s">
        <v>98</v>
      </c>
      <c r="E270" s="26" t="s">
        <v>147</v>
      </c>
      <c r="F270" s="28">
        <v>2567.5</v>
      </c>
    </row>
    <row r="271" spans="1:7" hidden="1" x14ac:dyDescent="0.25">
      <c r="A271" s="5"/>
      <c r="B271" s="26"/>
      <c r="C271" s="27">
        <v>45226</v>
      </c>
      <c r="D271" s="26" t="s">
        <v>98</v>
      </c>
      <c r="E271" s="26" t="s">
        <v>147</v>
      </c>
      <c r="F271" s="28">
        <v>2567.5</v>
      </c>
    </row>
    <row r="272" spans="1:7" x14ac:dyDescent="0.25">
      <c r="A272" s="5"/>
      <c r="B272" s="32" t="s">
        <v>99</v>
      </c>
      <c r="C272" s="33"/>
      <c r="D272" s="32"/>
      <c r="E272" s="32"/>
      <c r="F272" s="22">
        <f>SUM(F268,F269,F270,F271)</f>
        <v>10013</v>
      </c>
      <c r="G272" s="34">
        <v>41</v>
      </c>
    </row>
    <row r="273" spans="1:8" hidden="1" x14ac:dyDescent="0.25">
      <c r="A273" s="2"/>
      <c r="B273" s="16" t="s">
        <v>100</v>
      </c>
      <c r="C273" s="17"/>
      <c r="D273" s="16"/>
      <c r="E273" s="16"/>
      <c r="F273" s="18"/>
    </row>
    <row r="274" spans="1:8" hidden="1" x14ac:dyDescent="0.25">
      <c r="A274" s="5"/>
      <c r="B274" s="19"/>
      <c r="C274" s="20">
        <v>45219</v>
      </c>
      <c r="D274" s="19" t="s">
        <v>100</v>
      </c>
      <c r="E274" s="19" t="s">
        <v>148</v>
      </c>
      <c r="F274" s="21">
        <v>1648</v>
      </c>
    </row>
    <row r="275" spans="1:8" hidden="1" x14ac:dyDescent="0.25">
      <c r="A275" s="5"/>
      <c r="B275" s="19"/>
      <c r="C275" s="20">
        <v>45226</v>
      </c>
      <c r="D275" s="19" t="s">
        <v>100</v>
      </c>
      <c r="E275" s="19" t="s">
        <v>148</v>
      </c>
      <c r="F275" s="21">
        <v>1236</v>
      </c>
    </row>
    <row r="276" spans="1:8" hidden="1" x14ac:dyDescent="0.25">
      <c r="A276" s="5"/>
      <c r="B276" s="19"/>
      <c r="C276" s="20">
        <v>45205</v>
      </c>
      <c r="D276" s="19" t="s">
        <v>100</v>
      </c>
      <c r="E276" s="19" t="s">
        <v>147</v>
      </c>
      <c r="F276" s="21">
        <v>2352.5</v>
      </c>
    </row>
    <row r="277" spans="1:8" hidden="1" x14ac:dyDescent="0.25">
      <c r="A277" s="5"/>
      <c r="B277" s="19"/>
      <c r="C277" s="20">
        <v>45212</v>
      </c>
      <c r="D277" s="19" t="s">
        <v>100</v>
      </c>
      <c r="E277" s="19" t="s">
        <v>147</v>
      </c>
      <c r="F277" s="21">
        <v>2035.5</v>
      </c>
    </row>
    <row r="278" spans="1:8" hidden="1" x14ac:dyDescent="0.25">
      <c r="A278" s="5"/>
      <c r="B278" s="19"/>
      <c r="C278" s="20">
        <v>45219</v>
      </c>
      <c r="D278" s="19" t="s">
        <v>100</v>
      </c>
      <c r="E278" s="19" t="s">
        <v>147</v>
      </c>
      <c r="F278" s="21">
        <v>496</v>
      </c>
    </row>
    <row r="279" spans="1:8" hidden="1" x14ac:dyDescent="0.25">
      <c r="A279" s="5"/>
      <c r="B279" s="19" t="s">
        <v>101</v>
      </c>
      <c r="C279" s="20"/>
      <c r="D279" s="19"/>
      <c r="E279" s="19"/>
      <c r="F279" s="31"/>
      <c r="H279">
        <v>0</v>
      </c>
    </row>
    <row r="280" spans="1:8" hidden="1" x14ac:dyDescent="0.25">
      <c r="A280" s="2"/>
      <c r="B280" s="23" t="s">
        <v>102</v>
      </c>
      <c r="C280" s="24"/>
      <c r="D280" s="23"/>
      <c r="E280" s="23"/>
      <c r="F280" s="25"/>
    </row>
    <row r="281" spans="1:8" hidden="1" x14ac:dyDescent="0.25">
      <c r="A281" s="5"/>
      <c r="B281" s="26"/>
      <c r="C281" s="27">
        <v>45205</v>
      </c>
      <c r="D281" s="26" t="s">
        <v>102</v>
      </c>
      <c r="E281" s="26" t="s">
        <v>151</v>
      </c>
      <c r="F281" s="28">
        <v>2324.5</v>
      </c>
    </row>
    <row r="282" spans="1:8" hidden="1" x14ac:dyDescent="0.25">
      <c r="A282" s="5"/>
      <c r="B282" s="26"/>
      <c r="C282" s="27">
        <v>45212</v>
      </c>
      <c r="D282" s="26" t="s">
        <v>102</v>
      </c>
      <c r="E282" s="26" t="s">
        <v>151</v>
      </c>
      <c r="F282" s="28">
        <v>2324.5</v>
      </c>
    </row>
    <row r="283" spans="1:8" hidden="1" x14ac:dyDescent="0.25">
      <c r="A283" s="5"/>
      <c r="B283" s="26"/>
      <c r="C283" s="27">
        <v>45219</v>
      </c>
      <c r="D283" s="26" t="s">
        <v>102</v>
      </c>
      <c r="E283" s="26" t="s">
        <v>151</v>
      </c>
      <c r="F283" s="28">
        <v>2346</v>
      </c>
    </row>
    <row r="284" spans="1:8" hidden="1" x14ac:dyDescent="0.25">
      <c r="A284" s="5"/>
      <c r="B284" s="26"/>
      <c r="C284" s="27">
        <v>45226</v>
      </c>
      <c r="D284" s="26" t="s">
        <v>102</v>
      </c>
      <c r="E284" s="26" t="s">
        <v>151</v>
      </c>
      <c r="F284" s="28">
        <v>916</v>
      </c>
    </row>
    <row r="285" spans="1:8" x14ac:dyDescent="0.25">
      <c r="A285" s="5"/>
      <c r="B285" s="32" t="s">
        <v>103</v>
      </c>
      <c r="C285" s="33"/>
      <c r="D285" s="32"/>
      <c r="E285" s="32"/>
      <c r="F285" s="22">
        <f>SUM(F281,F282,F283,F284)</f>
        <v>7911</v>
      </c>
      <c r="G285" s="34">
        <v>42</v>
      </c>
    </row>
    <row r="286" spans="1:8" hidden="1" x14ac:dyDescent="0.25">
      <c r="A286" s="2"/>
      <c r="B286" s="16" t="s">
        <v>104</v>
      </c>
      <c r="C286" s="17"/>
      <c r="D286" s="16"/>
      <c r="E286" s="16"/>
      <c r="F286" s="18"/>
    </row>
    <row r="287" spans="1:8" hidden="1" x14ac:dyDescent="0.25">
      <c r="A287" s="5"/>
      <c r="B287" s="19"/>
      <c r="C287" s="20">
        <v>45205</v>
      </c>
      <c r="D287" s="19" t="s">
        <v>104</v>
      </c>
      <c r="E287" s="19" t="s">
        <v>147</v>
      </c>
      <c r="F287" s="21">
        <v>2965</v>
      </c>
    </row>
    <row r="288" spans="1:8" hidden="1" x14ac:dyDescent="0.25">
      <c r="A288" s="5"/>
      <c r="B288" s="19"/>
      <c r="C288" s="20">
        <v>45212</v>
      </c>
      <c r="D288" s="19" t="s">
        <v>104</v>
      </c>
      <c r="E288" s="19" t="s">
        <v>147</v>
      </c>
      <c r="F288" s="21">
        <v>2965</v>
      </c>
    </row>
    <row r="289" spans="1:8" hidden="1" x14ac:dyDescent="0.25">
      <c r="A289" s="5"/>
      <c r="B289" s="19"/>
      <c r="C289" s="20">
        <v>45219</v>
      </c>
      <c r="D289" s="19" t="s">
        <v>104</v>
      </c>
      <c r="E289" s="19" t="s">
        <v>147</v>
      </c>
      <c r="F289" s="21">
        <v>3115.5</v>
      </c>
    </row>
    <row r="290" spans="1:8" hidden="1" x14ac:dyDescent="0.25">
      <c r="A290" s="5"/>
      <c r="B290" s="19"/>
      <c r="C290" s="20">
        <v>45226</v>
      </c>
      <c r="D290" s="19" t="s">
        <v>104</v>
      </c>
      <c r="E290" s="19" t="s">
        <v>147</v>
      </c>
      <c r="F290" s="21">
        <v>2967.5</v>
      </c>
    </row>
    <row r="291" spans="1:8" hidden="1" x14ac:dyDescent="0.25">
      <c r="A291" s="5"/>
      <c r="B291" s="19" t="s">
        <v>105</v>
      </c>
      <c r="C291" s="20"/>
      <c r="D291" s="19"/>
      <c r="E291" s="19"/>
      <c r="F291" s="21"/>
      <c r="H291">
        <v>0</v>
      </c>
    </row>
    <row r="292" spans="1:8" hidden="1" x14ac:dyDescent="0.25">
      <c r="A292" s="2"/>
      <c r="B292" s="16" t="s">
        <v>106</v>
      </c>
      <c r="C292" s="17"/>
      <c r="D292" s="16"/>
      <c r="E292" s="16"/>
      <c r="F292" s="18"/>
    </row>
    <row r="293" spans="1:8" hidden="1" x14ac:dyDescent="0.25">
      <c r="A293" s="5"/>
      <c r="B293" s="19"/>
      <c r="C293" s="20">
        <v>45205</v>
      </c>
      <c r="D293" s="19" t="s">
        <v>106</v>
      </c>
      <c r="E293" s="19" t="s">
        <v>147</v>
      </c>
      <c r="F293" s="21">
        <v>2262</v>
      </c>
    </row>
    <row r="294" spans="1:8" hidden="1" x14ac:dyDescent="0.25">
      <c r="A294" s="5"/>
      <c r="B294" s="19"/>
      <c r="C294" s="20">
        <v>45212</v>
      </c>
      <c r="D294" s="19" t="s">
        <v>106</v>
      </c>
      <c r="E294" s="19" t="s">
        <v>147</v>
      </c>
      <c r="F294" s="21">
        <v>2261</v>
      </c>
    </row>
    <row r="295" spans="1:8" hidden="1" x14ac:dyDescent="0.25">
      <c r="A295" s="5"/>
      <c r="B295" s="19"/>
      <c r="C295" s="20">
        <v>45219</v>
      </c>
      <c r="D295" s="19" t="s">
        <v>106</v>
      </c>
      <c r="E295" s="19" t="s">
        <v>147</v>
      </c>
      <c r="F295" s="21">
        <v>2263</v>
      </c>
    </row>
    <row r="296" spans="1:8" hidden="1" x14ac:dyDescent="0.25">
      <c r="A296" s="5"/>
      <c r="B296" s="19"/>
      <c r="C296" s="20">
        <v>45226</v>
      </c>
      <c r="D296" s="19" t="s">
        <v>106</v>
      </c>
      <c r="E296" s="19" t="s">
        <v>147</v>
      </c>
      <c r="F296" s="21">
        <v>2262</v>
      </c>
    </row>
    <row r="297" spans="1:8" hidden="1" x14ac:dyDescent="0.25">
      <c r="A297" s="5"/>
      <c r="B297" s="19" t="s">
        <v>107</v>
      </c>
      <c r="C297" s="20"/>
      <c r="D297" s="19"/>
      <c r="E297" s="19"/>
      <c r="F297" s="21"/>
      <c r="H297">
        <v>0</v>
      </c>
    </row>
    <row r="298" spans="1:8" hidden="1" x14ac:dyDescent="0.25">
      <c r="A298" s="2"/>
      <c r="B298" s="23" t="s">
        <v>108</v>
      </c>
      <c r="C298" s="24"/>
      <c r="D298" s="23"/>
      <c r="E298" s="23"/>
      <c r="F298" s="25"/>
    </row>
    <row r="299" spans="1:8" hidden="1" x14ac:dyDescent="0.25">
      <c r="A299" s="5"/>
      <c r="B299" s="26"/>
      <c r="C299" s="27">
        <v>45205</v>
      </c>
      <c r="D299" s="26" t="s">
        <v>108</v>
      </c>
      <c r="E299" s="26" t="s">
        <v>148</v>
      </c>
      <c r="F299" s="28">
        <v>2190</v>
      </c>
    </row>
    <row r="300" spans="1:8" hidden="1" x14ac:dyDescent="0.25">
      <c r="A300" s="5"/>
      <c r="B300" s="26"/>
      <c r="C300" s="27">
        <v>45219</v>
      </c>
      <c r="D300" s="26" t="s">
        <v>108</v>
      </c>
      <c r="E300" s="26" t="s">
        <v>148</v>
      </c>
      <c r="F300" s="28">
        <v>2190</v>
      </c>
    </row>
    <row r="301" spans="1:8" hidden="1" x14ac:dyDescent="0.25">
      <c r="A301" s="5"/>
      <c r="B301" s="26"/>
      <c r="C301" s="27">
        <v>45226</v>
      </c>
      <c r="D301" s="26" t="s">
        <v>108</v>
      </c>
      <c r="E301" s="26" t="s">
        <v>148</v>
      </c>
      <c r="F301" s="28">
        <v>3285</v>
      </c>
    </row>
    <row r="302" spans="1:8" hidden="1" x14ac:dyDescent="0.25">
      <c r="A302" s="5"/>
      <c r="B302" s="26"/>
      <c r="C302" s="27">
        <v>45212</v>
      </c>
      <c r="D302" s="26" t="s">
        <v>108</v>
      </c>
      <c r="E302" s="26" t="s">
        <v>147</v>
      </c>
      <c r="F302" s="28">
        <v>3285</v>
      </c>
    </row>
    <row r="303" spans="1:8" x14ac:dyDescent="0.25">
      <c r="A303" s="5"/>
      <c r="B303" s="32" t="s">
        <v>109</v>
      </c>
      <c r="C303" s="33"/>
      <c r="D303" s="32"/>
      <c r="E303" s="32"/>
      <c r="F303" s="22">
        <f>SUM(F299,F300,F301,F302)</f>
        <v>10950</v>
      </c>
      <c r="G303" s="34">
        <v>43</v>
      </c>
    </row>
    <row r="304" spans="1:8" hidden="1" x14ac:dyDescent="0.25">
      <c r="A304" s="2"/>
      <c r="B304" s="16" t="s">
        <v>110</v>
      </c>
      <c r="C304" s="17"/>
      <c r="D304" s="16"/>
      <c r="E304" s="16"/>
      <c r="F304" s="18"/>
    </row>
    <row r="305" spans="1:8" hidden="1" x14ac:dyDescent="0.25">
      <c r="A305" s="5"/>
      <c r="B305" s="19"/>
      <c r="C305" s="20">
        <v>45205</v>
      </c>
      <c r="D305" s="19" t="s">
        <v>110</v>
      </c>
      <c r="E305" s="19" t="s">
        <v>147</v>
      </c>
      <c r="F305" s="21">
        <v>2447</v>
      </c>
    </row>
    <row r="306" spans="1:8" hidden="1" x14ac:dyDescent="0.25">
      <c r="A306" s="5"/>
      <c r="B306" s="19"/>
      <c r="C306" s="20">
        <v>45212</v>
      </c>
      <c r="D306" s="19" t="s">
        <v>110</v>
      </c>
      <c r="E306" s="19" t="s">
        <v>147</v>
      </c>
      <c r="F306" s="21">
        <v>2480</v>
      </c>
    </row>
    <row r="307" spans="1:8" hidden="1" x14ac:dyDescent="0.25">
      <c r="A307" s="5"/>
      <c r="B307" s="19"/>
      <c r="C307" s="20">
        <v>45219</v>
      </c>
      <c r="D307" s="19" t="s">
        <v>110</v>
      </c>
      <c r="E307" s="19" t="s">
        <v>147</v>
      </c>
      <c r="F307" s="21">
        <v>2583</v>
      </c>
    </row>
    <row r="308" spans="1:8" hidden="1" x14ac:dyDescent="0.25">
      <c r="A308" s="5"/>
      <c r="B308" s="19"/>
      <c r="C308" s="20">
        <v>45226</v>
      </c>
      <c r="D308" s="19" t="s">
        <v>110</v>
      </c>
      <c r="E308" s="19" t="s">
        <v>147</v>
      </c>
      <c r="F308" s="21">
        <v>2344.5</v>
      </c>
    </row>
    <row r="309" spans="1:8" hidden="1" x14ac:dyDescent="0.25">
      <c r="A309" s="5"/>
      <c r="B309" s="19" t="s">
        <v>111</v>
      </c>
      <c r="C309" s="20"/>
      <c r="D309" s="19"/>
      <c r="E309" s="19"/>
      <c r="F309" s="21"/>
      <c r="H309">
        <v>0</v>
      </c>
    </row>
    <row r="310" spans="1:8" hidden="1" x14ac:dyDescent="0.25">
      <c r="A310" s="2"/>
      <c r="B310" s="23" t="s">
        <v>112</v>
      </c>
      <c r="C310" s="24"/>
      <c r="D310" s="23"/>
      <c r="E310" s="23"/>
      <c r="F310" s="25"/>
    </row>
    <row r="311" spans="1:8" hidden="1" x14ac:dyDescent="0.25">
      <c r="A311" s="5"/>
      <c r="B311" s="26"/>
      <c r="C311" s="27">
        <v>45205</v>
      </c>
      <c r="D311" s="26" t="s">
        <v>112</v>
      </c>
      <c r="E311" s="26" t="s">
        <v>147</v>
      </c>
      <c r="F311" s="28">
        <v>1551</v>
      </c>
    </row>
    <row r="312" spans="1:8" hidden="1" x14ac:dyDescent="0.25">
      <c r="A312" s="5"/>
      <c r="B312" s="26"/>
      <c r="C312" s="27">
        <v>45212</v>
      </c>
      <c r="D312" s="26" t="s">
        <v>112</v>
      </c>
      <c r="E312" s="26" t="s">
        <v>147</v>
      </c>
      <c r="F312" s="28">
        <v>2324.5</v>
      </c>
    </row>
    <row r="313" spans="1:8" hidden="1" x14ac:dyDescent="0.25">
      <c r="A313" s="5"/>
      <c r="B313" s="26"/>
      <c r="C313" s="27">
        <v>45219</v>
      </c>
      <c r="D313" s="26" t="s">
        <v>112</v>
      </c>
      <c r="E313" s="26" t="s">
        <v>147</v>
      </c>
      <c r="F313" s="28">
        <v>2495.5</v>
      </c>
    </row>
    <row r="314" spans="1:8" hidden="1" x14ac:dyDescent="0.25">
      <c r="A314" s="5"/>
      <c r="B314" s="26"/>
      <c r="C314" s="27">
        <v>45226</v>
      </c>
      <c r="D314" s="26" t="s">
        <v>112</v>
      </c>
      <c r="E314" s="26" t="s">
        <v>147</v>
      </c>
      <c r="F314" s="28">
        <v>742.5</v>
      </c>
    </row>
    <row r="315" spans="1:8" x14ac:dyDescent="0.25">
      <c r="A315" s="5"/>
      <c r="B315" s="32" t="s">
        <v>113</v>
      </c>
      <c r="C315" s="33"/>
      <c r="D315" s="32"/>
      <c r="E315" s="32"/>
      <c r="F315" s="22">
        <f>SUM(F311,F312,F313,F314)</f>
        <v>7113.5</v>
      </c>
      <c r="G315" s="34">
        <v>44</v>
      </c>
    </row>
    <row r="316" spans="1:8" hidden="1" x14ac:dyDescent="0.25">
      <c r="A316" s="2"/>
      <c r="B316" s="23" t="s">
        <v>114</v>
      </c>
      <c r="C316" s="24"/>
      <c r="D316" s="23"/>
      <c r="E316" s="23"/>
      <c r="F316" s="25"/>
    </row>
    <row r="317" spans="1:8" hidden="1" x14ac:dyDescent="0.25">
      <c r="A317" s="5"/>
      <c r="B317" s="26"/>
      <c r="C317" s="27">
        <v>45205</v>
      </c>
      <c r="D317" s="26" t="s">
        <v>114</v>
      </c>
      <c r="E317" s="26" t="s">
        <v>147</v>
      </c>
      <c r="F317" s="28">
        <v>2641</v>
      </c>
    </row>
    <row r="318" spans="1:8" hidden="1" x14ac:dyDescent="0.25">
      <c r="A318" s="5"/>
      <c r="B318" s="26"/>
      <c r="C318" s="27">
        <v>45212</v>
      </c>
      <c r="D318" s="26" t="s">
        <v>114</v>
      </c>
      <c r="E318" s="26" t="s">
        <v>147</v>
      </c>
      <c r="F318" s="28">
        <v>2705.5</v>
      </c>
    </row>
    <row r="319" spans="1:8" hidden="1" x14ac:dyDescent="0.25">
      <c r="A319" s="5"/>
      <c r="B319" s="26"/>
      <c r="C319" s="27">
        <v>45219</v>
      </c>
      <c r="D319" s="26" t="s">
        <v>114</v>
      </c>
      <c r="E319" s="26" t="s">
        <v>147</v>
      </c>
      <c r="F319" s="28">
        <v>2306.5</v>
      </c>
    </row>
    <row r="320" spans="1:8" hidden="1" x14ac:dyDescent="0.25">
      <c r="A320" s="5"/>
      <c r="B320" s="26"/>
      <c r="C320" s="27">
        <v>45226</v>
      </c>
      <c r="D320" s="26" t="s">
        <v>114</v>
      </c>
      <c r="E320" s="26" t="s">
        <v>147</v>
      </c>
      <c r="F320" s="28">
        <v>2581</v>
      </c>
    </row>
    <row r="321" spans="1:7" x14ac:dyDescent="0.25">
      <c r="A321" s="5"/>
      <c r="B321" s="32" t="s">
        <v>115</v>
      </c>
      <c r="C321" s="33"/>
      <c r="D321" s="32"/>
      <c r="E321" s="32"/>
      <c r="F321" s="22">
        <f>SUM(F317,F318,F319,F320)</f>
        <v>10234</v>
      </c>
      <c r="G321" s="34">
        <v>45</v>
      </c>
    </row>
    <row r="322" spans="1:7" hidden="1" x14ac:dyDescent="0.25">
      <c r="A322" s="2"/>
      <c r="B322" s="23" t="s">
        <v>116</v>
      </c>
      <c r="C322" s="24"/>
      <c r="D322" s="23"/>
      <c r="E322" s="23"/>
      <c r="F322" s="25"/>
    </row>
    <row r="323" spans="1:7" hidden="1" x14ac:dyDescent="0.25">
      <c r="A323" s="5"/>
      <c r="B323" s="26"/>
      <c r="C323" s="27">
        <v>45205</v>
      </c>
      <c r="D323" s="26" t="s">
        <v>116</v>
      </c>
      <c r="E323" s="26" t="s">
        <v>147</v>
      </c>
      <c r="F323" s="28">
        <v>1915.5</v>
      </c>
    </row>
    <row r="324" spans="1:7" hidden="1" x14ac:dyDescent="0.25">
      <c r="A324" s="5"/>
      <c r="B324" s="26"/>
      <c r="C324" s="27">
        <v>45212</v>
      </c>
      <c r="D324" s="26" t="s">
        <v>116</v>
      </c>
      <c r="E324" s="26" t="s">
        <v>147</v>
      </c>
      <c r="F324" s="28">
        <v>3831</v>
      </c>
    </row>
    <row r="325" spans="1:7" hidden="1" x14ac:dyDescent="0.25">
      <c r="A325" s="5"/>
      <c r="B325" s="26"/>
      <c r="C325" s="27">
        <v>45219</v>
      </c>
      <c r="D325" s="26" t="s">
        <v>116</v>
      </c>
      <c r="E325" s="26" t="s">
        <v>147</v>
      </c>
      <c r="F325" s="28">
        <v>2554</v>
      </c>
    </row>
    <row r="326" spans="1:7" hidden="1" x14ac:dyDescent="0.25">
      <c r="A326" s="5"/>
      <c r="B326" s="26"/>
      <c r="C326" s="27">
        <v>45226</v>
      </c>
      <c r="D326" s="26" t="s">
        <v>116</v>
      </c>
      <c r="E326" s="26" t="s">
        <v>147</v>
      </c>
      <c r="F326" s="28">
        <v>3192.5</v>
      </c>
    </row>
    <row r="327" spans="1:7" x14ac:dyDescent="0.25">
      <c r="A327" s="5"/>
      <c r="B327" s="32" t="s">
        <v>117</v>
      </c>
      <c r="C327" s="33"/>
      <c r="D327" s="32"/>
      <c r="E327" s="32"/>
      <c r="F327" s="22">
        <f>SUM(F323,F324,F325,F326)</f>
        <v>11493</v>
      </c>
      <c r="G327" s="34">
        <v>46</v>
      </c>
    </row>
    <row r="328" spans="1:7" hidden="1" x14ac:dyDescent="0.25">
      <c r="A328" s="2"/>
      <c r="B328" s="23" t="s">
        <v>118</v>
      </c>
      <c r="C328" s="24"/>
      <c r="D328" s="23"/>
      <c r="E328" s="23"/>
      <c r="F328" s="25"/>
    </row>
    <row r="329" spans="1:7" hidden="1" x14ac:dyDescent="0.25">
      <c r="A329" s="5"/>
      <c r="B329" s="26"/>
      <c r="C329" s="27">
        <v>45205</v>
      </c>
      <c r="D329" s="26" t="s">
        <v>118</v>
      </c>
      <c r="E329" s="26" t="s">
        <v>147</v>
      </c>
      <c r="F329" s="28">
        <v>2466</v>
      </c>
    </row>
    <row r="330" spans="1:7" hidden="1" x14ac:dyDescent="0.25">
      <c r="A330" s="5"/>
      <c r="B330" s="26"/>
      <c r="C330" s="27">
        <v>45212</v>
      </c>
      <c r="D330" s="26" t="s">
        <v>118</v>
      </c>
      <c r="E330" s="26" t="s">
        <v>147</v>
      </c>
      <c r="F330" s="28">
        <v>3014</v>
      </c>
    </row>
    <row r="331" spans="1:7" hidden="1" x14ac:dyDescent="0.25">
      <c r="A331" s="5"/>
      <c r="B331" s="26"/>
      <c r="C331" s="27">
        <v>45219</v>
      </c>
      <c r="D331" s="26" t="s">
        <v>118</v>
      </c>
      <c r="E331" s="26" t="s">
        <v>147</v>
      </c>
      <c r="F331" s="28">
        <v>2574.5</v>
      </c>
    </row>
    <row r="332" spans="1:7" hidden="1" x14ac:dyDescent="0.25">
      <c r="A332" s="5"/>
      <c r="B332" s="26"/>
      <c r="C332" s="27">
        <v>45226</v>
      </c>
      <c r="D332" s="26" t="s">
        <v>118</v>
      </c>
      <c r="E332" s="26" t="s">
        <v>147</v>
      </c>
      <c r="F332" s="28">
        <v>3013.5</v>
      </c>
    </row>
    <row r="333" spans="1:7" x14ac:dyDescent="0.25">
      <c r="A333" s="5"/>
      <c r="B333" s="32" t="s">
        <v>119</v>
      </c>
      <c r="C333" s="33"/>
      <c r="D333" s="32"/>
      <c r="E333" s="32"/>
      <c r="F333" s="22">
        <f>SUM(F329,F330,F331,F332)</f>
        <v>11068</v>
      </c>
      <c r="G333" s="34">
        <v>47</v>
      </c>
    </row>
    <row r="334" spans="1:7" hidden="1" x14ac:dyDescent="0.25">
      <c r="A334" s="2"/>
      <c r="B334" s="23" t="s">
        <v>120</v>
      </c>
      <c r="C334" s="24"/>
      <c r="D334" s="23"/>
      <c r="E334" s="23"/>
      <c r="F334" s="25"/>
    </row>
    <row r="335" spans="1:7" hidden="1" x14ac:dyDescent="0.25">
      <c r="A335" s="1"/>
      <c r="B335" s="30"/>
      <c r="C335" s="27">
        <v>45226</v>
      </c>
      <c r="D335" s="26" t="s">
        <v>120</v>
      </c>
      <c r="E335" s="26" t="s">
        <v>151</v>
      </c>
      <c r="F335" s="28">
        <v>1644</v>
      </c>
    </row>
    <row r="336" spans="1:7" x14ac:dyDescent="0.25">
      <c r="A336" s="5"/>
      <c r="B336" s="32" t="s">
        <v>121</v>
      </c>
      <c r="C336" s="33"/>
      <c r="D336" s="32"/>
      <c r="E336" s="32"/>
      <c r="F336" s="22">
        <v>1644</v>
      </c>
      <c r="G336" s="34">
        <v>48</v>
      </c>
    </row>
    <row r="337" spans="1:8" hidden="1" x14ac:dyDescent="0.25">
      <c r="A337" s="2"/>
      <c r="B337" s="16" t="s">
        <v>122</v>
      </c>
      <c r="C337" s="17"/>
      <c r="D337" s="16"/>
      <c r="E337" s="16"/>
      <c r="F337" s="18"/>
    </row>
    <row r="338" spans="1:8" hidden="1" x14ac:dyDescent="0.25">
      <c r="A338" s="5"/>
      <c r="B338" s="19"/>
      <c r="C338" s="20">
        <v>45205</v>
      </c>
      <c r="D338" s="19" t="s">
        <v>122</v>
      </c>
      <c r="E338" s="19" t="s">
        <v>147</v>
      </c>
      <c r="F338" s="21">
        <v>517</v>
      </c>
    </row>
    <row r="339" spans="1:8" hidden="1" x14ac:dyDescent="0.25">
      <c r="A339" s="5"/>
      <c r="B339" s="19"/>
      <c r="C339" s="20">
        <v>45212</v>
      </c>
      <c r="D339" s="19" t="s">
        <v>122</v>
      </c>
      <c r="E339" s="19" t="s">
        <v>147</v>
      </c>
      <c r="F339" s="21">
        <v>2399</v>
      </c>
    </row>
    <row r="340" spans="1:8" hidden="1" x14ac:dyDescent="0.25">
      <c r="A340" s="5"/>
      <c r="B340" s="19"/>
      <c r="C340" s="20">
        <v>45219</v>
      </c>
      <c r="D340" s="19" t="s">
        <v>122</v>
      </c>
      <c r="E340" s="19" t="s">
        <v>147</v>
      </c>
      <c r="F340" s="21">
        <v>1882</v>
      </c>
    </row>
    <row r="341" spans="1:8" hidden="1" x14ac:dyDescent="0.25">
      <c r="A341" s="5"/>
      <c r="B341" s="19" t="s">
        <v>123</v>
      </c>
      <c r="C341" s="20"/>
      <c r="D341" s="19"/>
      <c r="E341" s="19"/>
      <c r="F341" s="21"/>
      <c r="H341">
        <v>0</v>
      </c>
    </row>
    <row r="342" spans="1:8" hidden="1" x14ac:dyDescent="0.25">
      <c r="A342" s="2"/>
      <c r="B342" s="23" t="s">
        <v>124</v>
      </c>
      <c r="C342" s="24"/>
      <c r="D342" s="23"/>
      <c r="E342" s="23"/>
      <c r="F342" s="25"/>
    </row>
    <row r="343" spans="1:8" hidden="1" x14ac:dyDescent="0.25">
      <c r="A343" s="5"/>
      <c r="B343" s="26"/>
      <c r="C343" s="27">
        <v>45205</v>
      </c>
      <c r="D343" s="26" t="s">
        <v>124</v>
      </c>
      <c r="E343" s="26" t="s">
        <v>147</v>
      </c>
      <c r="F343" s="28">
        <v>2756.5</v>
      </c>
    </row>
    <row r="344" spans="1:8" hidden="1" x14ac:dyDescent="0.25">
      <c r="A344" s="5"/>
      <c r="B344" s="26"/>
      <c r="C344" s="27">
        <v>45212</v>
      </c>
      <c r="D344" s="26" t="s">
        <v>124</v>
      </c>
      <c r="E344" s="26" t="s">
        <v>147</v>
      </c>
      <c r="F344" s="28">
        <v>2756.5</v>
      </c>
    </row>
    <row r="345" spans="1:8" hidden="1" x14ac:dyDescent="0.25">
      <c r="A345" s="5"/>
      <c r="B345" s="26"/>
      <c r="C345" s="27">
        <v>45219</v>
      </c>
      <c r="D345" s="26" t="s">
        <v>124</v>
      </c>
      <c r="E345" s="26" t="s">
        <v>147</v>
      </c>
      <c r="F345" s="28">
        <v>2195</v>
      </c>
    </row>
    <row r="346" spans="1:8" hidden="1" x14ac:dyDescent="0.25">
      <c r="A346" s="5"/>
      <c r="B346" s="26"/>
      <c r="C346" s="27">
        <v>45226</v>
      </c>
      <c r="D346" s="26" t="s">
        <v>124</v>
      </c>
      <c r="E346" s="26" t="s">
        <v>147</v>
      </c>
      <c r="F346" s="28">
        <v>1922.5</v>
      </c>
    </row>
    <row r="347" spans="1:8" x14ac:dyDescent="0.25">
      <c r="A347" s="5"/>
      <c r="B347" s="32" t="s">
        <v>125</v>
      </c>
      <c r="C347" s="33"/>
      <c r="D347" s="32"/>
      <c r="E347" s="32"/>
      <c r="F347" s="22">
        <f>SUM(F343,F344,F345,F346)</f>
        <v>9630.5</v>
      </c>
      <c r="G347" s="34">
        <v>49</v>
      </c>
    </row>
    <row r="348" spans="1:8" hidden="1" x14ac:dyDescent="0.25">
      <c r="A348" s="2"/>
      <c r="B348" s="10" t="s">
        <v>126</v>
      </c>
      <c r="C348" s="11"/>
      <c r="D348" s="10"/>
      <c r="E348" s="10"/>
      <c r="F348" s="12"/>
    </row>
    <row r="349" spans="1:8" hidden="1" x14ac:dyDescent="0.25">
      <c r="A349" s="5"/>
      <c r="B349" s="13"/>
      <c r="C349" s="14">
        <v>45219</v>
      </c>
      <c r="D349" s="13" t="s">
        <v>126</v>
      </c>
      <c r="E349" s="13" t="s">
        <v>149</v>
      </c>
      <c r="F349" s="15">
        <v>2176</v>
      </c>
    </row>
    <row r="350" spans="1:8" hidden="1" x14ac:dyDescent="0.25">
      <c r="A350" s="5"/>
      <c r="B350" s="13"/>
      <c r="C350" s="14">
        <v>45205</v>
      </c>
      <c r="D350" s="13" t="s">
        <v>126</v>
      </c>
      <c r="E350" s="13" t="s">
        <v>147</v>
      </c>
      <c r="F350" s="15">
        <v>2736.5</v>
      </c>
    </row>
    <row r="351" spans="1:8" hidden="1" x14ac:dyDescent="0.25">
      <c r="A351" s="5"/>
      <c r="B351" s="13"/>
      <c r="C351" s="14">
        <v>45212</v>
      </c>
      <c r="D351" s="13" t="s">
        <v>126</v>
      </c>
      <c r="E351" s="13" t="s">
        <v>147</v>
      </c>
      <c r="F351" s="15">
        <v>2136</v>
      </c>
    </row>
    <row r="352" spans="1:8" hidden="1" x14ac:dyDescent="0.25">
      <c r="A352" s="5"/>
      <c r="B352" s="13"/>
      <c r="C352" s="14">
        <v>45226</v>
      </c>
      <c r="D352" s="13" t="s">
        <v>126</v>
      </c>
      <c r="E352" s="13" t="s">
        <v>147</v>
      </c>
      <c r="F352" s="15">
        <v>1644</v>
      </c>
    </row>
    <row r="353" spans="1:8" hidden="1" x14ac:dyDescent="0.25">
      <c r="A353" s="5"/>
      <c r="B353" s="13" t="s">
        <v>127</v>
      </c>
      <c r="C353" s="14"/>
      <c r="D353" s="13"/>
      <c r="E353" s="13"/>
      <c r="F353" s="15"/>
      <c r="H353">
        <v>0</v>
      </c>
    </row>
    <row r="354" spans="1:8" hidden="1" x14ac:dyDescent="0.25">
      <c r="A354" s="2"/>
      <c r="B354" s="16" t="s">
        <v>128</v>
      </c>
      <c r="C354" s="17"/>
      <c r="D354" s="16"/>
      <c r="E354" s="16"/>
      <c r="F354" s="18"/>
    </row>
    <row r="355" spans="1:8" hidden="1" x14ac:dyDescent="0.25">
      <c r="A355" s="5"/>
      <c r="B355" s="19"/>
      <c r="C355" s="20">
        <v>45205</v>
      </c>
      <c r="D355" s="19" t="s">
        <v>128</v>
      </c>
      <c r="E355" s="19" t="s">
        <v>147</v>
      </c>
      <c r="F355" s="21">
        <v>517</v>
      </c>
    </row>
    <row r="356" spans="1:8" hidden="1" x14ac:dyDescent="0.25">
      <c r="A356" s="5"/>
      <c r="B356" s="19"/>
      <c r="C356" s="20">
        <v>45212</v>
      </c>
      <c r="D356" s="19" t="s">
        <v>128</v>
      </c>
      <c r="E356" s="19" t="s">
        <v>147</v>
      </c>
      <c r="F356" s="21">
        <v>2399</v>
      </c>
    </row>
    <row r="357" spans="1:8" hidden="1" x14ac:dyDescent="0.25">
      <c r="A357" s="5"/>
      <c r="B357" s="19"/>
      <c r="C357" s="20">
        <v>45219</v>
      </c>
      <c r="D357" s="19" t="s">
        <v>128</v>
      </c>
      <c r="E357" s="19" t="s">
        <v>147</v>
      </c>
      <c r="F357" s="21">
        <v>1882</v>
      </c>
    </row>
    <row r="358" spans="1:8" hidden="1" x14ac:dyDescent="0.25">
      <c r="A358" s="5"/>
      <c r="B358" s="19" t="s">
        <v>129</v>
      </c>
      <c r="C358" s="20"/>
      <c r="D358" s="19"/>
      <c r="E358" s="19"/>
      <c r="F358" s="21"/>
      <c r="H358">
        <v>0</v>
      </c>
    </row>
    <row r="359" spans="1:8" hidden="1" x14ac:dyDescent="0.25">
      <c r="A359" s="2"/>
      <c r="B359" s="23" t="s">
        <v>130</v>
      </c>
      <c r="C359" s="24"/>
      <c r="D359" s="23"/>
      <c r="E359" s="23"/>
      <c r="F359" s="25"/>
    </row>
    <row r="360" spans="1:8" hidden="1" x14ac:dyDescent="0.25">
      <c r="A360" s="5"/>
      <c r="B360" s="26"/>
      <c r="C360" s="27">
        <v>45205</v>
      </c>
      <c r="D360" s="26" t="s">
        <v>130</v>
      </c>
      <c r="E360" s="26" t="s">
        <v>149</v>
      </c>
      <c r="F360" s="28">
        <v>3030</v>
      </c>
    </row>
    <row r="361" spans="1:8" hidden="1" x14ac:dyDescent="0.25">
      <c r="A361" s="5"/>
      <c r="B361" s="26"/>
      <c r="C361" s="27">
        <v>45212</v>
      </c>
      <c r="D361" s="26" t="s">
        <v>130</v>
      </c>
      <c r="E361" s="26" t="s">
        <v>149</v>
      </c>
      <c r="F361" s="28">
        <v>3030</v>
      </c>
    </row>
    <row r="362" spans="1:8" hidden="1" x14ac:dyDescent="0.25">
      <c r="A362" s="5"/>
      <c r="B362" s="26"/>
      <c r="C362" s="27">
        <v>45219</v>
      </c>
      <c r="D362" s="26" t="s">
        <v>130</v>
      </c>
      <c r="E362" s="26" t="s">
        <v>149</v>
      </c>
      <c r="F362" s="28">
        <v>3030</v>
      </c>
    </row>
    <row r="363" spans="1:8" hidden="1" x14ac:dyDescent="0.25">
      <c r="A363" s="5"/>
      <c r="B363" s="26"/>
      <c r="C363" s="27">
        <v>45226</v>
      </c>
      <c r="D363" s="26" t="s">
        <v>130</v>
      </c>
      <c r="E363" s="26" t="s">
        <v>149</v>
      </c>
      <c r="F363" s="28">
        <v>3030</v>
      </c>
    </row>
    <row r="364" spans="1:8" x14ac:dyDescent="0.25">
      <c r="A364" s="5"/>
      <c r="B364" s="32" t="s">
        <v>131</v>
      </c>
      <c r="C364" s="33"/>
      <c r="D364" s="32"/>
      <c r="E364" s="32"/>
      <c r="F364" s="22">
        <f>SUM(F360,F361,F362,F363)</f>
        <v>12120</v>
      </c>
      <c r="G364" s="34">
        <v>50</v>
      </c>
    </row>
    <row r="365" spans="1:8" hidden="1" x14ac:dyDescent="0.25">
      <c r="A365" s="2"/>
      <c r="B365" s="23" t="s">
        <v>132</v>
      </c>
      <c r="C365" s="24"/>
      <c r="D365" s="23"/>
      <c r="E365" s="23"/>
      <c r="F365" s="25"/>
    </row>
    <row r="366" spans="1:8" hidden="1" x14ac:dyDescent="0.25">
      <c r="A366" s="5"/>
      <c r="B366" s="26"/>
      <c r="C366" s="27">
        <v>45212</v>
      </c>
      <c r="D366" s="26" t="s">
        <v>132</v>
      </c>
      <c r="E366" s="26" t="s">
        <v>149</v>
      </c>
      <c r="F366" s="28">
        <v>3030</v>
      </c>
    </row>
    <row r="367" spans="1:8" hidden="1" x14ac:dyDescent="0.25">
      <c r="A367" s="5"/>
      <c r="B367" s="26"/>
      <c r="C367" s="27">
        <v>45219</v>
      </c>
      <c r="D367" s="26" t="s">
        <v>132</v>
      </c>
      <c r="E367" s="26" t="s">
        <v>149</v>
      </c>
      <c r="F367" s="28">
        <v>3030</v>
      </c>
    </row>
    <row r="368" spans="1:8" hidden="1" x14ac:dyDescent="0.25">
      <c r="A368" s="5"/>
      <c r="B368" s="26"/>
      <c r="C368" s="27">
        <v>45226</v>
      </c>
      <c r="D368" s="26" t="s">
        <v>132</v>
      </c>
      <c r="E368" s="26" t="s">
        <v>149</v>
      </c>
      <c r="F368" s="28">
        <v>3030</v>
      </c>
    </row>
    <row r="369" spans="1:7" hidden="1" x14ac:dyDescent="0.25">
      <c r="A369" s="5"/>
      <c r="B369" s="26"/>
      <c r="C369" s="27">
        <v>45205</v>
      </c>
      <c r="D369" s="26" t="s">
        <v>132</v>
      </c>
      <c r="E369" s="26" t="s">
        <v>147</v>
      </c>
      <c r="F369" s="28">
        <v>3030</v>
      </c>
    </row>
    <row r="370" spans="1:7" x14ac:dyDescent="0.25">
      <c r="A370" s="5"/>
      <c r="B370" s="32" t="s">
        <v>133</v>
      </c>
      <c r="C370" s="33"/>
      <c r="D370" s="32"/>
      <c r="E370" s="32"/>
      <c r="F370" s="22">
        <f>SUM(F366,F367,F368,F369)</f>
        <v>12120</v>
      </c>
      <c r="G370" s="34">
        <v>51</v>
      </c>
    </row>
    <row r="371" spans="1:7" hidden="1" x14ac:dyDescent="0.25">
      <c r="A371" s="2"/>
      <c r="B371" s="23" t="s">
        <v>134</v>
      </c>
      <c r="C371" s="24"/>
      <c r="D371" s="23"/>
      <c r="E371" s="23"/>
      <c r="F371" s="25"/>
    </row>
    <row r="372" spans="1:7" hidden="1" x14ac:dyDescent="0.25">
      <c r="A372" s="1"/>
      <c r="B372" s="30"/>
      <c r="C372" s="27">
        <v>45226</v>
      </c>
      <c r="D372" s="26" t="s">
        <v>134</v>
      </c>
      <c r="E372" s="26" t="s">
        <v>149</v>
      </c>
      <c r="F372" s="28">
        <v>412</v>
      </c>
    </row>
    <row r="373" spans="1:7" x14ac:dyDescent="0.25">
      <c r="A373" s="5"/>
      <c r="B373" s="32" t="s">
        <v>135</v>
      </c>
      <c r="C373" s="33"/>
      <c r="D373" s="32"/>
      <c r="E373" s="32"/>
      <c r="F373" s="22">
        <v>412</v>
      </c>
      <c r="G373" s="34">
        <v>52</v>
      </c>
    </row>
    <row r="374" spans="1:7" hidden="1" x14ac:dyDescent="0.25">
      <c r="A374" s="2"/>
      <c r="B374" s="23" t="s">
        <v>136</v>
      </c>
      <c r="C374" s="24"/>
      <c r="D374" s="23"/>
      <c r="E374" s="23"/>
      <c r="F374" s="25"/>
    </row>
    <row r="375" spans="1:7" hidden="1" x14ac:dyDescent="0.25">
      <c r="A375" s="5"/>
      <c r="B375" s="26"/>
      <c r="C375" s="27">
        <v>45205</v>
      </c>
      <c r="D375" s="26" t="s">
        <v>136</v>
      </c>
      <c r="E375" s="26" t="s">
        <v>150</v>
      </c>
      <c r="F375" s="28">
        <v>5</v>
      </c>
    </row>
    <row r="376" spans="1:7" hidden="1" x14ac:dyDescent="0.25">
      <c r="A376" s="5"/>
      <c r="B376" s="26"/>
      <c r="C376" s="27">
        <v>45212</v>
      </c>
      <c r="D376" s="26" t="s">
        <v>136</v>
      </c>
      <c r="E376" s="26" t="s">
        <v>150</v>
      </c>
      <c r="F376" s="28">
        <v>5</v>
      </c>
    </row>
    <row r="377" spans="1:7" hidden="1" x14ac:dyDescent="0.25">
      <c r="A377" s="5"/>
      <c r="B377" s="26"/>
      <c r="C377" s="27">
        <v>45219</v>
      </c>
      <c r="D377" s="26" t="s">
        <v>136</v>
      </c>
      <c r="E377" s="26" t="s">
        <v>150</v>
      </c>
      <c r="F377" s="28">
        <v>5</v>
      </c>
    </row>
    <row r="378" spans="1:7" hidden="1" x14ac:dyDescent="0.25">
      <c r="A378" s="5"/>
      <c r="B378" s="26"/>
      <c r="C378" s="27">
        <v>45226</v>
      </c>
      <c r="D378" s="26" t="s">
        <v>136</v>
      </c>
      <c r="E378" s="26" t="s">
        <v>150</v>
      </c>
      <c r="F378" s="28">
        <v>5</v>
      </c>
    </row>
    <row r="379" spans="1:7" x14ac:dyDescent="0.25">
      <c r="A379" s="5"/>
      <c r="B379" s="32" t="s">
        <v>137</v>
      </c>
      <c r="C379" s="33"/>
      <c r="D379" s="32"/>
      <c r="E379" s="32"/>
      <c r="F379" s="22">
        <v>20</v>
      </c>
      <c r="G379" s="34">
        <v>53</v>
      </c>
    </row>
    <row r="380" spans="1:7" hidden="1" x14ac:dyDescent="0.25">
      <c r="A380" s="2"/>
      <c r="B380" s="23" t="s">
        <v>138</v>
      </c>
      <c r="C380" s="24"/>
      <c r="D380" s="23"/>
      <c r="E380" s="23"/>
      <c r="F380" s="25"/>
    </row>
    <row r="381" spans="1:7" hidden="1" x14ac:dyDescent="0.25">
      <c r="A381" s="5"/>
      <c r="B381" s="26"/>
      <c r="C381" s="27">
        <v>45205</v>
      </c>
      <c r="D381" s="26" t="s">
        <v>138</v>
      </c>
      <c r="E381" s="26" t="s">
        <v>147</v>
      </c>
      <c r="F381" s="28">
        <v>2014.5</v>
      </c>
    </row>
    <row r="382" spans="1:7" hidden="1" x14ac:dyDescent="0.25">
      <c r="A382" s="5"/>
      <c r="B382" s="26"/>
      <c r="C382" s="27">
        <v>45212</v>
      </c>
      <c r="D382" s="26" t="s">
        <v>138</v>
      </c>
      <c r="E382" s="26" t="s">
        <v>147</v>
      </c>
      <c r="F382" s="28">
        <v>3077</v>
      </c>
    </row>
    <row r="383" spans="1:7" hidden="1" x14ac:dyDescent="0.25">
      <c r="A383" s="5"/>
      <c r="B383" s="26"/>
      <c r="C383" s="27">
        <v>45219</v>
      </c>
      <c r="D383" s="26" t="s">
        <v>138</v>
      </c>
      <c r="E383" s="26" t="s">
        <v>147</v>
      </c>
      <c r="F383" s="28">
        <v>2014.5</v>
      </c>
    </row>
    <row r="384" spans="1:7" hidden="1" x14ac:dyDescent="0.25">
      <c r="A384" s="5"/>
      <c r="B384" s="26"/>
      <c r="C384" s="27">
        <v>45226</v>
      </c>
      <c r="D384" s="26" t="s">
        <v>138</v>
      </c>
      <c r="E384" s="26" t="s">
        <v>147</v>
      </c>
      <c r="F384" s="28">
        <v>1062.5</v>
      </c>
    </row>
    <row r="385" spans="1:7" x14ac:dyDescent="0.25">
      <c r="A385" s="5"/>
      <c r="B385" s="32" t="s">
        <v>139</v>
      </c>
      <c r="C385" s="33"/>
      <c r="D385" s="32"/>
      <c r="E385" s="32"/>
      <c r="F385" s="22">
        <f>SUM(F381,F382,F383,F384)</f>
        <v>8168.5</v>
      </c>
      <c r="G385" s="34">
        <v>54</v>
      </c>
    </row>
    <row r="386" spans="1:7" hidden="1" x14ac:dyDescent="0.25">
      <c r="A386" s="2"/>
      <c r="B386" s="23" t="s">
        <v>140</v>
      </c>
      <c r="C386" s="24"/>
      <c r="D386" s="23"/>
      <c r="E386" s="23"/>
      <c r="F386" s="25"/>
    </row>
    <row r="387" spans="1:7" hidden="1" x14ac:dyDescent="0.25">
      <c r="A387" s="5"/>
      <c r="B387" s="26"/>
      <c r="C387" s="27">
        <v>45212</v>
      </c>
      <c r="D387" s="26" t="s">
        <v>140</v>
      </c>
      <c r="E387" s="26" t="s">
        <v>147</v>
      </c>
      <c r="F387" s="28">
        <v>1411.5</v>
      </c>
    </row>
    <row r="388" spans="1:7" hidden="1" x14ac:dyDescent="0.25">
      <c r="A388" s="5"/>
      <c r="B388" s="26"/>
      <c r="C388" s="27">
        <v>45219</v>
      </c>
      <c r="D388" s="26" t="s">
        <v>140</v>
      </c>
      <c r="E388" s="26" t="s">
        <v>147</v>
      </c>
      <c r="F388" s="28">
        <v>1882</v>
      </c>
    </row>
    <row r="389" spans="1:7" hidden="1" x14ac:dyDescent="0.25">
      <c r="A389" s="5"/>
      <c r="B389" s="26"/>
      <c r="C389" s="27">
        <v>45226</v>
      </c>
      <c r="D389" s="26" t="s">
        <v>140</v>
      </c>
      <c r="E389" s="26" t="s">
        <v>147</v>
      </c>
      <c r="F389" s="28">
        <v>2823</v>
      </c>
    </row>
    <row r="390" spans="1:7" x14ac:dyDescent="0.25">
      <c r="A390" s="5"/>
      <c r="B390" s="32" t="s">
        <v>141</v>
      </c>
      <c r="C390" s="33"/>
      <c r="D390" s="32"/>
      <c r="E390" s="32"/>
      <c r="F390" s="22">
        <f>SUM(F387,F388,F389)</f>
        <v>6116.5</v>
      </c>
      <c r="G390" s="34">
        <v>55</v>
      </c>
    </row>
    <row r="391" spans="1:7" hidden="1" x14ac:dyDescent="0.25">
      <c r="A391" s="2"/>
      <c r="B391" s="23" t="s">
        <v>142</v>
      </c>
      <c r="C391" s="24"/>
      <c r="D391" s="23"/>
      <c r="E391" s="23"/>
      <c r="F391" s="25"/>
    </row>
    <row r="392" spans="1:7" hidden="1" x14ac:dyDescent="0.25">
      <c r="A392" s="5"/>
      <c r="B392" s="26"/>
      <c r="C392" s="27">
        <v>45205</v>
      </c>
      <c r="D392" s="26" t="s">
        <v>142</v>
      </c>
      <c r="E392" s="26" t="s">
        <v>147</v>
      </c>
      <c r="F392" s="28">
        <v>3172.5</v>
      </c>
    </row>
    <row r="393" spans="1:7" hidden="1" x14ac:dyDescent="0.25">
      <c r="A393" s="5"/>
      <c r="B393" s="26"/>
      <c r="C393" s="27">
        <v>45212</v>
      </c>
      <c r="D393" s="26" t="s">
        <v>142</v>
      </c>
      <c r="E393" s="26" t="s">
        <v>147</v>
      </c>
      <c r="F393" s="28">
        <v>3172.5</v>
      </c>
    </row>
    <row r="394" spans="1:7" hidden="1" x14ac:dyDescent="0.25">
      <c r="A394" s="5"/>
      <c r="B394" s="26"/>
      <c r="C394" s="27">
        <v>45219</v>
      </c>
      <c r="D394" s="26" t="s">
        <v>142</v>
      </c>
      <c r="E394" s="26" t="s">
        <v>147</v>
      </c>
      <c r="F394" s="28">
        <v>2538</v>
      </c>
    </row>
    <row r="395" spans="1:7" hidden="1" x14ac:dyDescent="0.25">
      <c r="A395" s="5"/>
      <c r="B395" s="26"/>
      <c r="C395" s="27">
        <v>45226</v>
      </c>
      <c r="D395" s="26" t="s">
        <v>142</v>
      </c>
      <c r="E395" s="26" t="s">
        <v>147</v>
      </c>
      <c r="F395" s="28">
        <v>2538</v>
      </c>
    </row>
    <row r="396" spans="1:7" x14ac:dyDescent="0.25">
      <c r="A396" s="5"/>
      <c r="B396" s="32" t="s">
        <v>143</v>
      </c>
      <c r="C396" s="33"/>
      <c r="D396" s="32"/>
      <c r="E396" s="32"/>
      <c r="F396" s="22">
        <f>SUM(F392,F393,F394,F395)</f>
        <v>11421</v>
      </c>
      <c r="G396" s="34">
        <v>56</v>
      </c>
    </row>
    <row r="397" spans="1:7" hidden="1" x14ac:dyDescent="0.25">
      <c r="A397" s="2"/>
      <c r="B397" s="23" t="s">
        <v>144</v>
      </c>
      <c r="C397" s="24"/>
      <c r="D397" s="23"/>
      <c r="E397" s="23"/>
      <c r="F397" s="25"/>
    </row>
    <row r="398" spans="1:7" hidden="1" x14ac:dyDescent="0.25">
      <c r="A398" s="5"/>
      <c r="B398" s="26"/>
      <c r="C398" s="27">
        <v>45205</v>
      </c>
      <c r="D398" s="26" t="s">
        <v>144</v>
      </c>
      <c r="E398" s="26" t="s">
        <v>147</v>
      </c>
      <c r="F398" s="28">
        <v>2324.5</v>
      </c>
    </row>
    <row r="399" spans="1:7" hidden="1" x14ac:dyDescent="0.25">
      <c r="A399" s="5"/>
      <c r="B399" s="26"/>
      <c r="C399" s="27">
        <v>45212</v>
      </c>
      <c r="D399" s="26" t="s">
        <v>144</v>
      </c>
      <c r="E399" s="26" t="s">
        <v>147</v>
      </c>
      <c r="F399" s="28">
        <v>2324.5</v>
      </c>
    </row>
    <row r="400" spans="1:7" hidden="1" x14ac:dyDescent="0.25">
      <c r="A400" s="5"/>
      <c r="B400" s="26"/>
      <c r="C400" s="27">
        <v>45219</v>
      </c>
      <c r="D400" s="26" t="s">
        <v>144</v>
      </c>
      <c r="E400" s="26" t="s">
        <v>147</v>
      </c>
      <c r="F400" s="28">
        <v>2346</v>
      </c>
    </row>
    <row r="401" spans="1:7" hidden="1" x14ac:dyDescent="0.25">
      <c r="A401" s="5"/>
      <c r="B401" s="26"/>
      <c r="C401" s="27">
        <v>45226</v>
      </c>
      <c r="D401" s="26" t="s">
        <v>144</v>
      </c>
      <c r="E401" s="26" t="s">
        <v>147</v>
      </c>
      <c r="F401" s="28">
        <v>916</v>
      </c>
    </row>
    <row r="402" spans="1:7" x14ac:dyDescent="0.25">
      <c r="A402" s="5"/>
      <c r="B402" s="32" t="s">
        <v>145</v>
      </c>
      <c r="C402" s="33"/>
      <c r="D402" s="32"/>
      <c r="E402" s="32"/>
      <c r="F402" s="22">
        <f>SUM(F398,F399,F400,F401)</f>
        <v>7911</v>
      </c>
      <c r="G402" s="34">
        <v>57</v>
      </c>
    </row>
    <row r="403" spans="1:7" s="6" customFormat="1" ht="11.25" hidden="1" x14ac:dyDescent="0.2">
      <c r="A403" s="2" t="s">
        <v>146</v>
      </c>
      <c r="B403" s="2"/>
      <c r="C403" s="3"/>
      <c r="D403" s="2"/>
      <c r="E403" s="2"/>
      <c r="F403" s="4"/>
      <c r="G403" s="35"/>
    </row>
  </sheetData>
  <autoFilter ref="A1:G403" xr:uid="{C04A4294-01D8-4080-BD8E-E5E7814386F4}">
    <filterColumn colId="1">
      <filters>
        <filter val="Total Alfonso Arroyo-Ayala"/>
        <filter val="Total Anna M Cygnor"/>
        <filter val="Total Aquil J Salih"/>
        <filter val="Total Arthur F Matern"/>
        <filter val="Total Barnet L Neel"/>
        <filter val="Total Benjamin L High"/>
        <filter val="Total Bryan G Wallace"/>
        <filter val="Total Bryon P Terry"/>
        <filter val="Total Carson T Normington"/>
        <filter val="Total Cary Johnson"/>
        <filter val="Total Cesar D Garcia"/>
        <filter val="Total Chenoah M Fuller"/>
        <filter val="Total Chip W Sanks"/>
        <filter val="Total Christine L Robinson"/>
        <filter val="Total Christopher H Mikesell"/>
        <filter val="Total Christopher W Trefry"/>
        <filter val="Total Clarence L Mills"/>
        <filter val="Total Clifton T Hair"/>
        <filter val="Total Connor W Nielsen"/>
        <filter val="Total Craig B Cook"/>
        <filter val="Total Dale D Estey"/>
        <filter val="Total David A Harris"/>
        <filter val="Total Debra F Neel"/>
        <filter val="Total Dominique M Fuller"/>
        <filter val="Total Edward D Opheikens"/>
        <filter val="Total Emilee G Pepper"/>
        <filter val="Total Erick E Anderson"/>
        <filter val="Total Faaiu L Brown"/>
        <filter val="Total Faalili Togagae"/>
        <filter val="Total Gary L Grulich"/>
        <filter val="Total Harry L Cervelloni"/>
        <filter val="Total Henry Zhou"/>
        <filter val="Total Ian K Onoman"/>
        <filter val="Total Jack D McCoy"/>
        <filter val="Total Jacob Whalen"/>
        <filter val="Total Jacqueline N Jarrett"/>
        <filter val="Total Jennifer Swafford"/>
        <filter val="Total Jerry A Wear"/>
        <filter val="Total Joel A Herndon"/>
        <filter val="Total Johnny Swafford"/>
        <filter val="Total Justin D Sanchez"/>
        <filter val="Total Keaton S Barnes"/>
        <filter val="Total Kent H Price"/>
        <filter val="Total Landon Weeks"/>
        <filter val="Total Loy M Berkeley"/>
        <filter val="Total Manuel F Munoz-Zuniga"/>
        <filter val="Total Michael B Carbajal"/>
        <filter val="Total Michael S Ysais"/>
        <filter val="Total Miguel B Lima"/>
        <filter val="Total Miles O Peterson"/>
        <filter val="Total Ned B Henry"/>
        <filter val="Total Nicholas A Steele"/>
        <filter val="Total Norman D Lisonbee"/>
        <filter val="Total Pablo A Robledo"/>
        <filter val="Total Parker R Robinson"/>
        <filter val="Total Paul R Rockefeller"/>
        <filter val="Total Rajah D Speck"/>
        <filter val="Total Richard D Cropper"/>
        <filter val="Total Rigoberto Castellanos"/>
        <filter val="Total Robert W Goss"/>
        <filter val="Total Robert W Scarborough"/>
        <filter val="Total Ronald P McGuire"/>
        <filter val="Total Roxie A Willie"/>
        <filter val="Total Ryan M Shore"/>
        <filter val="Total Shawn R Baxter"/>
        <filter val="Total Stephen R Edwards"/>
        <filter val="Total Steven B Ashdown"/>
        <filter val="Total Thomas L Matern"/>
        <filter val="Total Tommy Nguyen"/>
        <filter val="Total Trevor R Walling"/>
        <filter val="Total Wade J Rice"/>
      </filters>
    </filterColumn>
    <filterColumn colId="6">
      <customFilters>
        <customFilter operator="notEqual" val=" "/>
      </customFilters>
    </filterColumn>
  </autoFilter>
  <pageMargins left="0.7" right="0.7" top="0.75" bottom="0.75" header="0.1" footer="0.3"/>
  <pageSetup orientation="portrait" r:id="rId1"/>
  <headerFooter>
    <oddHeader>&amp;L&amp;"Arial,Bold"&amp;8 2:00 PM
&amp;"Arial,Bold"&amp;8 11/13/23
&amp;"Arial,Bold"&amp;8 Accrual Basis&amp;C&amp;"Arial,Bold"&amp;12 Double Down Trucking, Inc.
&amp;"Arial,Bold"&amp;14 FedEx Bonus
&amp;"Arial,Bold"&amp;10 October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6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6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3412-5F3C-4276-9EA2-52255D84F1CB}">
  <dimension ref="B1:D59"/>
  <sheetViews>
    <sheetView tabSelected="1" workbookViewId="0">
      <selection activeCell="F27" sqref="F27"/>
    </sheetView>
  </sheetViews>
  <sheetFormatPr defaultRowHeight="15" x14ac:dyDescent="0.25"/>
  <cols>
    <col min="2" max="2" width="27.140625" customWidth="1"/>
    <col min="4" max="4" width="9.140625" style="36"/>
  </cols>
  <sheetData>
    <row r="1" spans="2:4" x14ac:dyDescent="0.25">
      <c r="B1" t="s">
        <v>152</v>
      </c>
      <c r="C1" t="s">
        <v>153</v>
      </c>
      <c r="D1" s="36" t="s">
        <v>154</v>
      </c>
    </row>
    <row r="2" spans="2:4" x14ac:dyDescent="0.25">
      <c r="B2" t="s">
        <v>5</v>
      </c>
      <c r="C2">
        <v>7818.5</v>
      </c>
      <c r="D2" s="36">
        <f>C2*0.02</f>
        <v>156.37</v>
      </c>
    </row>
    <row r="3" spans="2:4" x14ac:dyDescent="0.25">
      <c r="B3" t="s">
        <v>7</v>
      </c>
      <c r="C3">
        <v>4911.5</v>
      </c>
      <c r="D3" s="36">
        <f t="shared" ref="D3:D13" si="0">C3*0.02</f>
        <v>98.23</v>
      </c>
    </row>
    <row r="4" spans="2:4" x14ac:dyDescent="0.25">
      <c r="B4" t="s">
        <v>9</v>
      </c>
      <c r="C4">
        <v>6720.5</v>
      </c>
      <c r="D4" s="36">
        <f t="shared" si="0"/>
        <v>134.41</v>
      </c>
    </row>
    <row r="5" spans="2:4" x14ac:dyDescent="0.25">
      <c r="B5" t="s">
        <v>11</v>
      </c>
      <c r="C5">
        <v>8168.5</v>
      </c>
      <c r="D5" s="36">
        <f t="shared" si="0"/>
        <v>163.37</v>
      </c>
    </row>
    <row r="6" spans="2:4" x14ac:dyDescent="0.25">
      <c r="B6" t="s">
        <v>13</v>
      </c>
      <c r="C6">
        <v>10340</v>
      </c>
      <c r="D6" s="36">
        <f t="shared" si="0"/>
        <v>206.8</v>
      </c>
    </row>
    <row r="7" spans="2:4" x14ac:dyDescent="0.25">
      <c r="B7" t="s">
        <v>17</v>
      </c>
      <c r="C7">
        <v>10371.5</v>
      </c>
      <c r="D7" s="36">
        <f t="shared" si="0"/>
        <v>207.43</v>
      </c>
    </row>
    <row r="8" spans="2:4" x14ac:dyDescent="0.25">
      <c r="B8" t="s">
        <v>19</v>
      </c>
      <c r="C8">
        <v>10260</v>
      </c>
      <c r="D8" s="36">
        <f t="shared" si="0"/>
        <v>205.20000000000002</v>
      </c>
    </row>
    <row r="9" spans="2:4" x14ac:dyDescent="0.25">
      <c r="B9" t="s">
        <v>21</v>
      </c>
      <c r="C9">
        <v>10077</v>
      </c>
      <c r="D9" s="36">
        <f t="shared" si="0"/>
        <v>201.54</v>
      </c>
    </row>
    <row r="10" spans="2:4" x14ac:dyDescent="0.25">
      <c r="B10" t="s">
        <v>23</v>
      </c>
      <c r="C10">
        <v>15463</v>
      </c>
      <c r="D10" s="36">
        <f t="shared" si="0"/>
        <v>309.26</v>
      </c>
    </row>
    <row r="11" spans="2:4" x14ac:dyDescent="0.25">
      <c r="B11" t="s">
        <v>25</v>
      </c>
      <c r="C11">
        <v>9630.5</v>
      </c>
      <c r="D11" s="36">
        <f t="shared" si="0"/>
        <v>192.61</v>
      </c>
    </row>
    <row r="12" spans="2:4" x14ac:dyDescent="0.25">
      <c r="B12" t="s">
        <v>27</v>
      </c>
      <c r="C12">
        <v>10074.5</v>
      </c>
      <c r="D12" s="36">
        <f t="shared" si="0"/>
        <v>201.49</v>
      </c>
    </row>
    <row r="13" spans="2:4" x14ac:dyDescent="0.25">
      <c r="B13" t="s">
        <v>31</v>
      </c>
      <c r="C13">
        <v>7113.5</v>
      </c>
      <c r="D13" s="36">
        <f t="shared" si="0"/>
        <v>142.27000000000001</v>
      </c>
    </row>
    <row r="14" spans="2:4" x14ac:dyDescent="0.25">
      <c r="B14" t="s">
        <v>33</v>
      </c>
      <c r="C14">
        <v>24</v>
      </c>
      <c r="D14" s="36">
        <f>C14*10</f>
        <v>240</v>
      </c>
    </row>
    <row r="15" spans="2:4" x14ac:dyDescent="0.25">
      <c r="B15" t="s">
        <v>35</v>
      </c>
      <c r="C15">
        <v>10867</v>
      </c>
      <c r="D15" s="36">
        <f>C15*0.02</f>
        <v>217.34</v>
      </c>
    </row>
    <row r="16" spans="2:4" x14ac:dyDescent="0.25">
      <c r="B16" t="s">
        <v>37</v>
      </c>
      <c r="C16">
        <v>256.5</v>
      </c>
      <c r="D16" s="36">
        <f t="shared" ref="D16:D39" si="1">C16*0.02</f>
        <v>5.13</v>
      </c>
    </row>
    <row r="17" spans="2:4" x14ac:dyDescent="0.25">
      <c r="B17" t="s">
        <v>39</v>
      </c>
      <c r="C17">
        <v>7818.5</v>
      </c>
      <c r="D17" s="36">
        <f t="shared" si="1"/>
        <v>156.37</v>
      </c>
    </row>
    <row r="18" spans="2:4" x14ac:dyDescent="0.25">
      <c r="B18" t="s">
        <v>41</v>
      </c>
      <c r="C18">
        <v>10867</v>
      </c>
      <c r="D18" s="36">
        <f t="shared" si="1"/>
        <v>217.34</v>
      </c>
    </row>
    <row r="19" spans="2:4" x14ac:dyDescent="0.25">
      <c r="B19" t="s">
        <v>43</v>
      </c>
      <c r="C19">
        <v>12013</v>
      </c>
      <c r="D19" s="36">
        <f t="shared" si="1"/>
        <v>240.26</v>
      </c>
    </row>
    <row r="20" spans="2:4" x14ac:dyDescent="0.25">
      <c r="B20" t="s">
        <v>47</v>
      </c>
      <c r="C20">
        <v>10371.5</v>
      </c>
      <c r="D20" s="36">
        <f t="shared" si="1"/>
        <v>207.43</v>
      </c>
    </row>
    <row r="21" spans="2:4" x14ac:dyDescent="0.25">
      <c r="B21" t="s">
        <v>49</v>
      </c>
      <c r="C21">
        <v>10340</v>
      </c>
      <c r="D21" s="36">
        <f t="shared" si="1"/>
        <v>206.8</v>
      </c>
    </row>
    <row r="22" spans="2:4" x14ac:dyDescent="0.25">
      <c r="B22" t="s">
        <v>51</v>
      </c>
      <c r="C22">
        <v>10074.5</v>
      </c>
      <c r="D22" s="36">
        <f t="shared" si="1"/>
        <v>201.49</v>
      </c>
    </row>
    <row r="23" spans="2:4" x14ac:dyDescent="0.25">
      <c r="B23" t="s">
        <v>53</v>
      </c>
      <c r="C23">
        <v>7440</v>
      </c>
      <c r="D23" s="36">
        <f t="shared" si="1"/>
        <v>148.80000000000001</v>
      </c>
    </row>
    <row r="24" spans="2:4" x14ac:dyDescent="0.25">
      <c r="B24" t="s">
        <v>55</v>
      </c>
      <c r="C24">
        <v>11421</v>
      </c>
      <c r="D24" s="36">
        <f t="shared" si="1"/>
        <v>228.42000000000002</v>
      </c>
    </row>
    <row r="25" spans="2:4" x14ac:dyDescent="0.25">
      <c r="B25" t="s">
        <v>57</v>
      </c>
      <c r="C25">
        <v>11068</v>
      </c>
      <c r="D25" s="36">
        <f t="shared" si="1"/>
        <v>221.36</v>
      </c>
    </row>
    <row r="26" spans="2:4" x14ac:dyDescent="0.25">
      <c r="B26" t="s">
        <v>63</v>
      </c>
      <c r="C26">
        <v>8929.5</v>
      </c>
      <c r="D26" s="36">
        <f t="shared" si="1"/>
        <v>178.59</v>
      </c>
    </row>
    <row r="27" spans="2:4" x14ac:dyDescent="0.25">
      <c r="B27" t="s">
        <v>67</v>
      </c>
      <c r="C27">
        <v>11493</v>
      </c>
      <c r="D27" s="36">
        <f t="shared" si="1"/>
        <v>229.86</v>
      </c>
    </row>
    <row r="28" spans="2:4" x14ac:dyDescent="0.25">
      <c r="B28" t="s">
        <v>69</v>
      </c>
      <c r="C28">
        <v>8881</v>
      </c>
      <c r="D28" s="36">
        <f t="shared" si="1"/>
        <v>177.62</v>
      </c>
    </row>
    <row r="29" spans="2:4" x14ac:dyDescent="0.25">
      <c r="B29" t="s">
        <v>71</v>
      </c>
      <c r="C29">
        <v>10917</v>
      </c>
      <c r="D29" s="36">
        <f t="shared" si="1"/>
        <v>218.34</v>
      </c>
    </row>
    <row r="30" spans="2:4" x14ac:dyDescent="0.25">
      <c r="B30" t="s">
        <v>73</v>
      </c>
      <c r="C30">
        <v>1887.5</v>
      </c>
      <c r="D30" s="36">
        <f t="shared" si="1"/>
        <v>37.75</v>
      </c>
    </row>
    <row r="31" spans="2:4" x14ac:dyDescent="0.25">
      <c r="B31" t="s">
        <v>75</v>
      </c>
      <c r="C31">
        <v>10296</v>
      </c>
      <c r="D31" s="36">
        <f t="shared" si="1"/>
        <v>205.92000000000002</v>
      </c>
    </row>
    <row r="32" spans="2:4" x14ac:dyDescent="0.25">
      <c r="B32" t="s">
        <v>77</v>
      </c>
      <c r="C32">
        <v>6680.5</v>
      </c>
      <c r="D32" s="36">
        <f t="shared" si="1"/>
        <v>133.61000000000001</v>
      </c>
    </row>
    <row r="33" spans="2:4" x14ac:dyDescent="0.25">
      <c r="B33" t="s">
        <v>79</v>
      </c>
      <c r="C33">
        <v>10234</v>
      </c>
      <c r="D33" s="36">
        <f t="shared" si="1"/>
        <v>204.68</v>
      </c>
    </row>
    <row r="34" spans="2:4" x14ac:dyDescent="0.25">
      <c r="B34" t="s">
        <v>81</v>
      </c>
      <c r="C34">
        <v>4911.5</v>
      </c>
      <c r="D34" s="36">
        <f t="shared" si="1"/>
        <v>98.23</v>
      </c>
    </row>
    <row r="35" spans="2:4" x14ac:dyDescent="0.25">
      <c r="B35" t="s">
        <v>83</v>
      </c>
      <c r="C35">
        <v>6680.5</v>
      </c>
      <c r="D35" s="36">
        <f t="shared" si="1"/>
        <v>133.61000000000001</v>
      </c>
    </row>
    <row r="36" spans="2:4" x14ac:dyDescent="0.25">
      <c r="B36" t="s">
        <v>85</v>
      </c>
      <c r="C36">
        <v>10246</v>
      </c>
      <c r="D36" s="36">
        <f t="shared" si="1"/>
        <v>204.92000000000002</v>
      </c>
    </row>
    <row r="37" spans="2:4" x14ac:dyDescent="0.25">
      <c r="B37" t="s">
        <v>87</v>
      </c>
      <c r="C37">
        <v>10246</v>
      </c>
      <c r="D37" s="36">
        <f t="shared" si="1"/>
        <v>204.92000000000002</v>
      </c>
    </row>
    <row r="38" spans="2:4" x14ac:dyDescent="0.25">
      <c r="B38" t="s">
        <v>91</v>
      </c>
      <c r="C38">
        <v>4872.5</v>
      </c>
      <c r="D38" s="36">
        <f t="shared" si="1"/>
        <v>97.45</v>
      </c>
    </row>
    <row r="39" spans="2:4" x14ac:dyDescent="0.25">
      <c r="B39" t="s">
        <v>93</v>
      </c>
      <c r="C39">
        <v>10013</v>
      </c>
      <c r="D39" s="36">
        <f t="shared" si="1"/>
        <v>200.26</v>
      </c>
    </row>
    <row r="40" spans="2:4" x14ac:dyDescent="0.25">
      <c r="B40" t="s">
        <v>95</v>
      </c>
      <c r="C40">
        <v>20</v>
      </c>
      <c r="D40" s="36">
        <f>C40*10</f>
        <v>200</v>
      </c>
    </row>
    <row r="41" spans="2:4" x14ac:dyDescent="0.25">
      <c r="B41" t="s">
        <v>97</v>
      </c>
      <c r="C41">
        <v>12479</v>
      </c>
      <c r="D41" s="36">
        <f>C41*0.02</f>
        <v>249.58</v>
      </c>
    </row>
    <row r="42" spans="2:4" x14ac:dyDescent="0.25">
      <c r="B42" t="s">
        <v>99</v>
      </c>
      <c r="C42">
        <v>10013</v>
      </c>
      <c r="D42" s="36">
        <f t="shared" ref="D42:D53" si="2">C42*0.02</f>
        <v>200.26</v>
      </c>
    </row>
    <row r="43" spans="2:4" x14ac:dyDescent="0.25">
      <c r="B43" t="s">
        <v>103</v>
      </c>
      <c r="C43">
        <v>7911</v>
      </c>
      <c r="D43" s="36">
        <f t="shared" si="2"/>
        <v>158.22</v>
      </c>
    </row>
    <row r="44" spans="2:4" x14ac:dyDescent="0.25">
      <c r="B44" t="s">
        <v>109</v>
      </c>
      <c r="C44">
        <v>10950</v>
      </c>
      <c r="D44" s="36">
        <f t="shared" si="2"/>
        <v>219</v>
      </c>
    </row>
    <row r="45" spans="2:4" x14ac:dyDescent="0.25">
      <c r="B45" t="s">
        <v>113</v>
      </c>
      <c r="C45">
        <v>7113.5</v>
      </c>
      <c r="D45" s="36">
        <f t="shared" si="2"/>
        <v>142.27000000000001</v>
      </c>
    </row>
    <row r="46" spans="2:4" x14ac:dyDescent="0.25">
      <c r="B46" t="s">
        <v>115</v>
      </c>
      <c r="C46">
        <v>10234</v>
      </c>
      <c r="D46" s="36">
        <f t="shared" si="2"/>
        <v>204.68</v>
      </c>
    </row>
    <row r="47" spans="2:4" x14ac:dyDescent="0.25">
      <c r="B47" t="s">
        <v>117</v>
      </c>
      <c r="C47">
        <v>11493</v>
      </c>
      <c r="D47" s="36">
        <f t="shared" si="2"/>
        <v>229.86</v>
      </c>
    </row>
    <row r="48" spans="2:4" x14ac:dyDescent="0.25">
      <c r="B48" t="s">
        <v>119</v>
      </c>
      <c r="C48">
        <v>11068</v>
      </c>
      <c r="D48" s="36">
        <f t="shared" si="2"/>
        <v>221.36</v>
      </c>
    </row>
    <row r="49" spans="2:4" x14ac:dyDescent="0.25">
      <c r="B49" t="s">
        <v>121</v>
      </c>
      <c r="C49">
        <v>1644</v>
      </c>
      <c r="D49" s="36">
        <f t="shared" si="2"/>
        <v>32.880000000000003</v>
      </c>
    </row>
    <row r="50" spans="2:4" x14ac:dyDescent="0.25">
      <c r="B50" t="s">
        <v>125</v>
      </c>
      <c r="C50">
        <v>9630.5</v>
      </c>
      <c r="D50" s="36">
        <f t="shared" si="2"/>
        <v>192.61</v>
      </c>
    </row>
    <row r="51" spans="2:4" x14ac:dyDescent="0.25">
      <c r="B51" t="s">
        <v>131</v>
      </c>
      <c r="C51">
        <v>12120</v>
      </c>
      <c r="D51" s="36">
        <f t="shared" si="2"/>
        <v>242.4</v>
      </c>
    </row>
    <row r="52" spans="2:4" x14ac:dyDescent="0.25">
      <c r="B52" t="s">
        <v>133</v>
      </c>
      <c r="C52">
        <v>12120</v>
      </c>
      <c r="D52" s="36">
        <f t="shared" si="2"/>
        <v>242.4</v>
      </c>
    </row>
    <row r="53" spans="2:4" x14ac:dyDescent="0.25">
      <c r="B53" t="s">
        <v>135</v>
      </c>
      <c r="C53">
        <v>412</v>
      </c>
      <c r="D53" s="36">
        <f t="shared" si="2"/>
        <v>8.24</v>
      </c>
    </row>
    <row r="54" spans="2:4" x14ac:dyDescent="0.25">
      <c r="B54" t="s">
        <v>137</v>
      </c>
      <c r="C54">
        <v>20</v>
      </c>
      <c r="D54" s="36">
        <f>C54*10</f>
        <v>200</v>
      </c>
    </row>
    <row r="55" spans="2:4" x14ac:dyDescent="0.25">
      <c r="B55" t="s">
        <v>139</v>
      </c>
      <c r="C55">
        <v>8168.5</v>
      </c>
      <c r="D55" s="36">
        <f>C55*0.02</f>
        <v>163.37</v>
      </c>
    </row>
    <row r="56" spans="2:4" x14ac:dyDescent="0.25">
      <c r="B56" t="s">
        <v>141</v>
      </c>
      <c r="C56">
        <v>6116.5</v>
      </c>
      <c r="D56" s="36">
        <f t="shared" ref="D56:D58" si="3">C56*0.02</f>
        <v>122.33</v>
      </c>
    </row>
    <row r="57" spans="2:4" x14ac:dyDescent="0.25">
      <c r="B57" t="s">
        <v>143</v>
      </c>
      <c r="C57">
        <v>11421</v>
      </c>
      <c r="D57" s="36">
        <f t="shared" si="3"/>
        <v>228.42000000000002</v>
      </c>
    </row>
    <row r="58" spans="2:4" x14ac:dyDescent="0.25">
      <c r="B58" t="s">
        <v>145</v>
      </c>
      <c r="C58">
        <v>7911</v>
      </c>
      <c r="D58" s="36">
        <f t="shared" si="3"/>
        <v>158.22</v>
      </c>
    </row>
    <row r="59" spans="2:4" x14ac:dyDescent="0.25">
      <c r="D59" s="36">
        <f>SUM(D2:D58)</f>
        <v>10251.58</v>
      </c>
    </row>
  </sheetData>
  <autoFilter ref="A1:F58" xr:uid="{FC5C3412-5F3C-4276-9EA2-52255D84F1CB}">
    <sortState xmlns:xlrd2="http://schemas.microsoft.com/office/spreadsheetml/2017/richdata2" ref="A2:F58">
      <sortCondition ref="B1:B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Justin Quilter</cp:lastModifiedBy>
  <dcterms:created xsi:type="dcterms:W3CDTF">2023-11-13T21:00:01Z</dcterms:created>
  <dcterms:modified xsi:type="dcterms:W3CDTF">2023-11-14T17:07:52Z</dcterms:modified>
</cp:coreProperties>
</file>