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quang\Desktop\"/>
    </mc:Choice>
  </mc:AlternateContent>
  <bookViews>
    <workbookView xWindow="0" yWindow="0" windowWidth="19200" windowHeight="78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1" l="1"/>
  <c r="B22" i="1"/>
  <c r="C18" i="1"/>
  <c r="C17" i="1"/>
  <c r="C16" i="1"/>
  <c r="B18" i="1"/>
  <c r="B17" i="1"/>
  <c r="B16" i="1"/>
  <c r="C15" i="1"/>
  <c r="B15" i="1"/>
  <c r="A10" i="1"/>
  <c r="B11" i="1"/>
  <c r="D7" i="1"/>
  <c r="D4" i="1"/>
  <c r="D5" i="1"/>
  <c r="D6" i="1"/>
  <c r="D3" i="1"/>
</calcChain>
</file>

<file path=xl/sharedStrings.xml><?xml version="1.0" encoding="utf-8"?>
<sst xmlns="http://schemas.openxmlformats.org/spreadsheetml/2006/main" count="26" uniqueCount="17">
  <si>
    <t>Component Type</t>
  </si>
  <si>
    <t>LUT</t>
  </si>
  <si>
    <t>Cost (units)</t>
  </si>
  <si>
    <t>Registers</t>
  </si>
  <si>
    <t>BRAM</t>
  </si>
  <si>
    <t>DSP</t>
  </si>
  <si>
    <t># Used</t>
  </si>
  <si>
    <t>Utilization %</t>
  </si>
  <si>
    <t>Total Cost (units)</t>
  </si>
  <si>
    <t>Cost on one fully pipeline design</t>
  </si>
  <si>
    <t>At 600 MHz</t>
  </si>
  <si>
    <t>single design</t>
  </si>
  <si>
    <t>Performance (FPS)</t>
  </si>
  <si>
    <t>1 Pipeline</t>
  </si>
  <si>
    <t>2 Pipeline</t>
  </si>
  <si>
    <t>3 Pipeline</t>
  </si>
  <si>
    <t>4 Pipeline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</si>
</sst>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0" xfId="0" applyFill="1" applyBorder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21" sqref="A21:C22"/>
    </sheetView>
  </sheetViews>
  <sheetFormatPr defaultRowHeight="14.5" x14ac:dyDescent="0.35"/>
  <cols>
    <col min="1" max="1" width="15.1796875" bestFit="1" customWidth="1"/>
    <col min="2" max="2" width="10.26953125" bestFit="1" customWidth="1"/>
    <col min="3" max="3" width="16.1796875" bestFit="1" customWidth="1"/>
    <col min="4" max="4" width="15" bestFit="1" customWidth="1"/>
    <col min="7" max="7" width="15.1796875" bestFit="1" customWidth="1"/>
  </cols>
  <sheetData>
    <row r="1" spans="1:8" x14ac:dyDescent="0.35">
      <c r="A1" t="s">
        <v>9</v>
      </c>
    </row>
    <row r="2" spans="1:8" x14ac:dyDescent="0.35">
      <c r="A2" s="1" t="s">
        <v>0</v>
      </c>
      <c r="B2" s="1" t="s">
        <v>2</v>
      </c>
      <c r="C2" s="1" t="s">
        <v>6</v>
      </c>
      <c r="D2" s="1" t="s">
        <v>8</v>
      </c>
      <c r="G2" s="1" t="s">
        <v>0</v>
      </c>
      <c r="H2" s="2" t="s">
        <v>7</v>
      </c>
    </row>
    <row r="3" spans="1:8" x14ac:dyDescent="0.35">
      <c r="A3" s="1" t="s">
        <v>1</v>
      </c>
      <c r="B3" s="1">
        <v>2</v>
      </c>
      <c r="C3" s="1">
        <v>428</v>
      </c>
      <c r="D3" s="1">
        <f>B3*C3</f>
        <v>856</v>
      </c>
      <c r="G3" s="1" t="s">
        <v>1</v>
      </c>
      <c r="H3">
        <v>0.09</v>
      </c>
    </row>
    <row r="4" spans="1:8" x14ac:dyDescent="0.35">
      <c r="A4" s="1" t="s">
        <v>3</v>
      </c>
      <c r="B4" s="1">
        <v>1</v>
      </c>
      <c r="C4" s="1">
        <v>1054</v>
      </c>
      <c r="D4" s="1">
        <f t="shared" ref="D4:D6" si="0">B4*C4</f>
        <v>1054</v>
      </c>
      <c r="G4" s="1" t="s">
        <v>3</v>
      </c>
      <c r="H4">
        <v>0.12</v>
      </c>
    </row>
    <row r="5" spans="1:8" x14ac:dyDescent="0.35">
      <c r="A5" s="1" t="s">
        <v>4</v>
      </c>
      <c r="B5" s="1">
        <v>8</v>
      </c>
      <c r="C5" s="1">
        <v>0</v>
      </c>
      <c r="D5" s="1">
        <f t="shared" si="0"/>
        <v>0</v>
      </c>
      <c r="G5" s="1" t="s">
        <v>4</v>
      </c>
      <c r="H5">
        <v>0</v>
      </c>
    </row>
    <row r="6" spans="1:8" x14ac:dyDescent="0.35">
      <c r="A6" s="1" t="s">
        <v>5</v>
      </c>
      <c r="B6" s="1">
        <v>8</v>
      </c>
      <c r="C6" s="1">
        <v>44</v>
      </c>
      <c r="D6" s="1">
        <f t="shared" si="0"/>
        <v>352</v>
      </c>
      <c r="G6" s="1" t="s">
        <v>5</v>
      </c>
      <c r="H6">
        <v>1.22</v>
      </c>
    </row>
    <row r="7" spans="1:8" x14ac:dyDescent="0.35">
      <c r="A7" s="1"/>
      <c r="B7" s="1"/>
      <c r="C7" s="1"/>
      <c r="D7" s="1">
        <f>SUM(D3:D6)</f>
        <v>2262</v>
      </c>
    </row>
    <row r="10" spans="1:8" x14ac:dyDescent="0.35">
      <c r="A10">
        <f>1920 * 1080</f>
        <v>2073600</v>
      </c>
      <c r="B10" t="s">
        <v>10</v>
      </c>
    </row>
    <row r="11" spans="1:8" x14ac:dyDescent="0.35">
      <c r="A11" t="s">
        <v>11</v>
      </c>
      <c r="B11">
        <f>(600*10^6)/A10</f>
        <v>289.35185185185185</v>
      </c>
    </row>
    <row r="14" spans="1:8" x14ac:dyDescent="0.35">
      <c r="B14" t="s">
        <v>2</v>
      </c>
      <c r="C14" t="s">
        <v>12</v>
      </c>
    </row>
    <row r="15" spans="1:8" x14ac:dyDescent="0.35">
      <c r="A15" t="s">
        <v>13</v>
      </c>
      <c r="B15">
        <f>$D$7</f>
        <v>2262</v>
      </c>
      <c r="C15" s="3">
        <f>$B$11</f>
        <v>289.35185185185185</v>
      </c>
    </row>
    <row r="16" spans="1:8" x14ac:dyDescent="0.35">
      <c r="A16" t="s">
        <v>14</v>
      </c>
      <c r="B16">
        <f>2*$D$7</f>
        <v>4524</v>
      </c>
      <c r="C16" s="3">
        <f>$B$11*2</f>
        <v>578.7037037037037</v>
      </c>
    </row>
    <row r="17" spans="1:3" x14ac:dyDescent="0.35">
      <c r="A17" t="s">
        <v>15</v>
      </c>
      <c r="B17">
        <f>$D$7*3</f>
        <v>6786</v>
      </c>
      <c r="C17" s="3">
        <f>$B$11*3</f>
        <v>868.05555555555554</v>
      </c>
    </row>
    <row r="18" spans="1:3" x14ac:dyDescent="0.35">
      <c r="A18" t="s">
        <v>16</v>
      </c>
      <c r="B18">
        <f>$D$7*4</f>
        <v>9048</v>
      </c>
      <c r="C18" s="3">
        <f>$B$11*4</f>
        <v>1157.4074074074074</v>
      </c>
    </row>
    <row r="21" spans="1:3" x14ac:dyDescent="0.35">
      <c r="B21" t="s">
        <v>2</v>
      </c>
      <c r="C21" t="s">
        <v>12</v>
      </c>
    </row>
    <row r="22" spans="1:3" x14ac:dyDescent="0.35">
      <c r="A22" t="s">
        <v>16</v>
      </c>
      <c r="B22">
        <f>$D$7*4</f>
        <v>9048</v>
      </c>
      <c r="C22" s="3">
        <f>$B$11*4</f>
        <v>1157.4074074074074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Nguyen</dc:creator>
  <cp:lastModifiedBy>Quang Nguyen</cp:lastModifiedBy>
  <dcterms:created xsi:type="dcterms:W3CDTF">2016-04-12T02:32:13Z</dcterms:created>
  <dcterms:modified xsi:type="dcterms:W3CDTF">2016-04-14T03:46:18Z</dcterms:modified>
</cp:coreProperties>
</file>