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5"/>
  <workbookPr/>
  <mc:AlternateContent xmlns:mc="http://schemas.openxmlformats.org/markup-compatibility/2006">
    <mc:Choice Requires="x15">
      <x15ac:absPath xmlns:x15ac="http://schemas.microsoft.com/office/spreadsheetml/2010/11/ac" url="C:\Users\phamd\OneDrive\Solarmon-TaiLoc\CVS\"/>
    </mc:Choice>
  </mc:AlternateContent>
  <xr:revisionPtr revIDLastSave="0" documentId="11_642963E35A70B0BB2CC04B437784D4DD021602C7" xr6:coauthVersionLast="47" xr6:coauthVersionMax="47" xr10:uidLastSave="{00000000-0000-0000-0000-000000000000}"/>
  <bookViews>
    <workbookView xWindow="0" yWindow="0" windowWidth="8505" windowHeight="8055" firstSheet="1" activeTab="1" xr2:uid="{00000000-000D-0000-FFFF-FFFF00000000}"/>
  </bookViews>
  <sheets>
    <sheet name="File download trên hãng" sheetId="2" r:id="rId1"/>
    <sheet name="File tính toán"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7" i="1" l="1"/>
  <c r="C56" i="1" s="1"/>
  <c r="F56" i="1"/>
  <c r="F55" i="1"/>
  <c r="F54" i="1" s="1"/>
  <c r="F53" i="1" s="1"/>
  <c r="F52" i="1" s="1"/>
  <c r="F51" i="1" s="1"/>
  <c r="F50" i="1" s="1"/>
  <c r="F49" i="1" s="1"/>
  <c r="F48" i="1" s="1"/>
  <c r="F47" i="1" s="1"/>
  <c r="F46" i="1" s="1"/>
  <c r="F45" i="1" s="1"/>
  <c r="F44" i="1" s="1"/>
  <c r="F43" i="1" s="1"/>
  <c r="F42" i="1" s="1"/>
  <c r="F41" i="1" s="1"/>
  <c r="F40" i="1" s="1"/>
  <c r="F39" i="1" s="1"/>
  <c r="F38" i="1" s="1"/>
  <c r="F37" i="1" s="1"/>
  <c r="F36" i="1" s="1"/>
  <c r="F35" i="1" s="1"/>
  <c r="F34" i="1" s="1"/>
  <c r="F33" i="1" s="1"/>
  <c r="F32" i="1" s="1"/>
  <c r="F31" i="1" s="1"/>
  <c r="F30" i="1" s="1"/>
  <c r="F29" i="1" s="1"/>
  <c r="F28" i="1" s="1"/>
  <c r="F27" i="1" s="1"/>
  <c r="F26" i="1" s="1"/>
  <c r="F25" i="1" s="1"/>
  <c r="F24" i="1" l="1"/>
  <c r="F23" i="1" s="1"/>
  <c r="F22" i="1" s="1"/>
  <c r="D56" i="1"/>
  <c r="C55" i="1"/>
  <c r="D57" i="1"/>
  <c r="F21" i="1" l="1"/>
  <c r="F20" i="1" s="1"/>
  <c r="F19" i="1" s="1"/>
  <c r="F18" i="1" s="1"/>
  <c r="F17" i="1" s="1"/>
  <c r="F16" i="1" s="1"/>
  <c r="F15" i="1" s="1"/>
  <c r="F14" i="1" s="1"/>
  <c r="F13" i="1" s="1"/>
  <c r="F12" i="1" s="1"/>
  <c r="F11" i="1" s="1"/>
  <c r="F10" i="1" s="1"/>
  <c r="F9" i="1" s="1"/>
  <c r="F8" i="1" s="1"/>
  <c r="F7" i="1" s="1"/>
  <c r="G7" i="1" s="1"/>
  <c r="D55" i="1"/>
  <c r="C54" i="1"/>
  <c r="D54" i="1" l="1"/>
  <c r="C53" i="1"/>
  <c r="C52" i="1" l="1"/>
  <c r="D53" i="1"/>
  <c r="D52" i="1" l="1"/>
  <c r="C51" i="1"/>
  <c r="D51" i="1" l="1"/>
  <c r="C50" i="1"/>
  <c r="D50" i="1" l="1"/>
  <c r="C49" i="1"/>
  <c r="C48" i="1" l="1"/>
  <c r="D49" i="1"/>
  <c r="D48" i="1" l="1"/>
  <c r="C47" i="1"/>
  <c r="D47" i="1" l="1"/>
  <c r="C46" i="1"/>
  <c r="D46" i="1" l="1"/>
  <c r="C45" i="1"/>
  <c r="D45" i="1" l="1"/>
  <c r="C44" i="1"/>
  <c r="D44" i="1" l="1"/>
  <c r="C43" i="1"/>
  <c r="D43" i="1" l="1"/>
  <c r="C42" i="1"/>
  <c r="D42" i="1" l="1"/>
  <c r="C41" i="1"/>
  <c r="C40" i="1" l="1"/>
  <c r="D41" i="1"/>
  <c r="D40" i="1" l="1"/>
  <c r="C39" i="1"/>
  <c r="D39" i="1" l="1"/>
  <c r="C38" i="1"/>
  <c r="D38" i="1" l="1"/>
  <c r="C37" i="1"/>
  <c r="D37" i="1" l="1"/>
  <c r="C36" i="1"/>
  <c r="D36" i="1" l="1"/>
  <c r="C35" i="1"/>
  <c r="D35" i="1" l="1"/>
  <c r="C34" i="1"/>
  <c r="C33" i="1" l="1"/>
  <c r="D34" i="1"/>
  <c r="C32" i="1" l="1"/>
  <c r="D33" i="1"/>
  <c r="D32" i="1" l="1"/>
  <c r="C31" i="1"/>
  <c r="D31" i="1" l="1"/>
  <c r="C30" i="1"/>
  <c r="C29" i="1" l="1"/>
  <c r="D30" i="1"/>
  <c r="D29" i="1" l="1"/>
  <c r="C28" i="1"/>
  <c r="D28" i="1" l="1"/>
  <c r="C27" i="1"/>
  <c r="D27" i="1" l="1"/>
  <c r="C26" i="1"/>
  <c r="D26" i="1" l="1"/>
  <c r="C25" i="1"/>
  <c r="C24" i="1" l="1"/>
  <c r="D25" i="1"/>
  <c r="D24" i="1" l="1"/>
  <c r="C23" i="1"/>
  <c r="D23" i="1" l="1"/>
  <c r="C22" i="1"/>
  <c r="D22" i="1" l="1"/>
  <c r="C21" i="1"/>
  <c r="D21" i="1" l="1"/>
  <c r="C20" i="1"/>
  <c r="D20" i="1" l="1"/>
  <c r="C19" i="1"/>
  <c r="D19" i="1" l="1"/>
  <c r="C18" i="1"/>
  <c r="D18" i="1" l="1"/>
  <c r="C17" i="1"/>
  <c r="C16" i="1" l="1"/>
  <c r="D17" i="1"/>
  <c r="D16" i="1" l="1"/>
  <c r="C15" i="1"/>
  <c r="D15" i="1" l="1"/>
  <c r="C14" i="1"/>
  <c r="D14" i="1" l="1"/>
  <c r="C13" i="1"/>
  <c r="D13" i="1" l="1"/>
  <c r="C12" i="1"/>
  <c r="C11" i="1" s="1"/>
  <c r="D11" i="1" s="1"/>
  <c r="D12" i="1" l="1"/>
  <c r="C10" i="1" l="1"/>
  <c r="C9" i="1" s="1"/>
  <c r="D10" i="1" l="1"/>
  <c r="C8" i="1" l="1"/>
  <c r="C7" i="1" s="1"/>
  <c r="D9" i="1"/>
  <c r="D8" i="1" l="1"/>
  <c r="D7" i="1"/>
</calcChain>
</file>

<file path=xl/sharedStrings.xml><?xml version="1.0" encoding="utf-8"?>
<sst xmlns="http://schemas.openxmlformats.org/spreadsheetml/2006/main" count="71" uniqueCount="20">
  <si>
    <t>Entity Id -&gt;</t>
  </si>
  <si>
    <t>Entity Name -&gt;</t>
  </si>
  <si>
    <t>PVS-100-TL-OUTD SN 111890-3Q15-3720</t>
  </si>
  <si>
    <t>Field -&gt;</t>
  </si>
  <si>
    <t>Generated Power</t>
  </si>
  <si>
    <t>Function -&gt;</t>
  </si>
  <si>
    <t>Avg</t>
  </si>
  <si>
    <t>Timestamp</t>
  </si>
  <si>
    <t>watts</t>
  </si>
  <si>
    <t>--</t>
  </si>
  <si>
    <t>Nội dung thực hiện:</t>
  </si>
  <si>
    <t>Generated 
power (W)</t>
  </si>
  <si>
    <t>Energy 
tính toán (kWh)</t>
  </si>
  <si>
    <t>Phần Energy sẽ tăng 
mỗi 15 phút (kWh)</t>
  </si>
  <si>
    <t>Active Energy</t>
  </si>
  <si>
    <t>Daily Energy
(kWh)</t>
  </si>
  <si>
    <t>Tính toán theo chiều từ 5h30 đến 18h15 (từ dưới lên trên).
Ta đã xác định được Energry trên website của hãng là: 341 kWh.
Còn ta tính toán ra được Energy là: 337 kWh, sai số là 4 kWh (khoảng 1.17%). 
Ta sẽ bù phần sai số này cho đúng với Website của hãng.
Copy 2 cột là Generated power và Active energy để paste vào file *.csv (file inverter.csv đính kèm).
Làm tương tự cho 4 inverter còn lại.  Sau đó kiểm tra lần cuối và import vào database.</t>
  </si>
  <si>
    <t>Tính toán:</t>
  </si>
  <si>
    <t>Energy tính toán  = (Genergy Power)*0.25 + (Energy trước đó)
Energy tăng sau mỗi 15p =  Energy tính toán sau - Energy tính toán trước
Sau khi ta có được phần Enenergy sẽ tăng mỗi 15 phút, ta tiến hành cộng dồn kWh từ dưới lên trên để thu được cột Active energy.
Cột Daily energy dùng để kiểm tra lại xem thử Active energy tính toán đã bằng với số trên website của hãng chưa (trường hợp này là 341 kWh).</t>
  </si>
  <si>
    <t>Số tham chiếu: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</si>
</sst>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left" vertical="center"/>
    </xf>
    <xf numFmtId="0" fontId="0" fillId="0" borderId="0" xfId="0" applyAlignment="1">
      <alignment vertical="center"/>
    </xf>
    <xf numFmtId="0" fontId="0" fillId="0" borderId="1" xfId="0" applyBorder="1" applyAlignment="1">
      <alignment horizontal="center" vertical="center"/>
    </xf>
    <xf numFmtId="22" fontId="0" fillId="0" borderId="1" xfId="0" applyNumberFormat="1" applyBorder="1" applyAlignment="1">
      <alignment horizontal="center" vertical="center"/>
    </xf>
    <xf numFmtId="3" fontId="0" fillId="0" borderId="1" xfId="0" applyNumberFormat="1" applyBorder="1" applyAlignment="1">
      <alignment horizontal="center" vertical="center"/>
    </xf>
    <xf numFmtId="0" fontId="0" fillId="0" borderId="1" xfId="0" applyFont="1" applyFill="1" applyBorder="1" applyAlignment="1">
      <alignment horizontal="center" vertical="center"/>
    </xf>
    <xf numFmtId="0" fontId="0" fillId="0" borderId="1" xfId="0" applyFont="1" applyBorder="1" applyAlignment="1">
      <alignment horizontal="center" vertical="center"/>
    </xf>
    <xf numFmtId="0" fontId="1" fillId="0" borderId="1" xfId="0" applyFont="1" applyBorder="1" applyAlignment="1">
      <alignment horizontal="center" vertical="center"/>
    </xf>
    <xf numFmtId="22" fontId="0" fillId="0" borderId="0" xfId="0" applyNumberFormat="1"/>
    <xf numFmtId="49" fontId="0" fillId="0" borderId="0" xfId="0" applyNumberFormat="1" applyAlignment="1">
      <alignment horizontal="left" vertical="center"/>
    </xf>
    <xf numFmtId="49" fontId="0" fillId="0" borderId="0" xfId="0" applyNumberFormat="1" applyAlignment="1">
      <alignment vertical="center"/>
    </xf>
    <xf numFmtId="0" fontId="0" fillId="0" borderId="1" xfId="0" applyBorder="1" applyAlignment="1">
      <alignment vertical="center"/>
    </xf>
    <xf numFmtId="0" fontId="1" fillId="0" borderId="3" xfId="0" applyFont="1" applyBorder="1" applyAlignment="1">
      <alignment horizontal="right" vertical="center"/>
    </xf>
    <xf numFmtId="0" fontId="1" fillId="0" borderId="2" xfId="0" applyFont="1" applyBorder="1" applyAlignment="1">
      <alignment horizontal="right" vertical="center"/>
    </xf>
    <xf numFmtId="0" fontId="1" fillId="0" borderId="4" xfId="0" applyFont="1" applyBorder="1" applyAlignment="1">
      <alignment horizontal="right" vertical="center"/>
    </xf>
    <xf numFmtId="49" fontId="0" fillId="0" borderId="1" xfId="0" applyNumberFormat="1" applyBorder="1" applyAlignment="1">
      <alignment horizontal="left" vertical="center" wrapText="1"/>
    </xf>
    <xf numFmtId="49" fontId="0" fillId="0" borderId="1" xfId="0" applyNumberFormat="1" applyBorder="1" applyAlignment="1">
      <alignment horizontal="left" vertical="top" wrapText="1"/>
    </xf>
    <xf numFmtId="49" fontId="0" fillId="0" borderId="1" xfId="0" applyNumberFormat="1" applyBorder="1" applyAlignment="1">
      <alignment horizontal="left" vertical="top"/>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Border="1" applyAlignment="1">
      <alignment horizontal="left" vertical="center"/>
    </xf>
    <xf numFmtId="49" fontId="1" fillId="0" borderId="1"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1"/>
  <sheetViews>
    <sheetView workbookViewId="0">
      <selection activeCell="J7" sqref="J7"/>
    </sheetView>
  </sheetViews>
  <sheetFormatPr defaultRowHeight="15"/>
  <cols>
    <col min="1" max="1" width="15" customWidth="1"/>
  </cols>
  <sheetData>
    <row r="1" spans="1:2">
      <c r="A1" t="s">
        <v>0</v>
      </c>
      <c r="B1">
        <v>27659590</v>
      </c>
    </row>
    <row r="2" spans="1:2">
      <c r="A2" t="s">
        <v>1</v>
      </c>
      <c r="B2" t="s">
        <v>2</v>
      </c>
    </row>
    <row r="3" spans="1:2">
      <c r="A3" t="s">
        <v>3</v>
      </c>
      <c r="B3" t="s">
        <v>4</v>
      </c>
    </row>
    <row r="4" spans="1:2">
      <c r="A4" t="s">
        <v>5</v>
      </c>
      <c r="B4" t="s">
        <v>6</v>
      </c>
    </row>
    <row r="5" spans="1:2">
      <c r="A5" t="s">
        <v>7</v>
      </c>
      <c r="B5" t="s">
        <v>8</v>
      </c>
    </row>
    <row r="6" spans="1:2">
      <c r="A6" s="9">
        <v>44405</v>
      </c>
      <c r="B6" t="s">
        <v>9</v>
      </c>
    </row>
    <row r="7" spans="1:2">
      <c r="A7" s="9">
        <v>44405.010416666664</v>
      </c>
      <c r="B7" t="s">
        <v>9</v>
      </c>
    </row>
    <row r="8" spans="1:2">
      <c r="A8" s="9">
        <v>44405.020833333336</v>
      </c>
      <c r="B8" t="s">
        <v>9</v>
      </c>
    </row>
    <row r="9" spans="1:2">
      <c r="A9" s="9">
        <v>44405.03125</v>
      </c>
      <c r="B9" t="s">
        <v>9</v>
      </c>
    </row>
    <row r="10" spans="1:2">
      <c r="A10" s="9">
        <v>44405.041666666664</v>
      </c>
      <c r="B10" t="s">
        <v>9</v>
      </c>
    </row>
    <row r="11" spans="1:2">
      <c r="A11" s="9">
        <v>44405.052083333336</v>
      </c>
      <c r="B11" t="s">
        <v>9</v>
      </c>
    </row>
    <row r="12" spans="1:2">
      <c r="A12" s="9">
        <v>44405.0625</v>
      </c>
      <c r="B12" t="s">
        <v>9</v>
      </c>
    </row>
    <row r="13" spans="1:2">
      <c r="A13" s="9">
        <v>44405.072916666664</v>
      </c>
      <c r="B13" t="s">
        <v>9</v>
      </c>
    </row>
    <row r="14" spans="1:2">
      <c r="A14" s="9">
        <v>44405.083333333336</v>
      </c>
      <c r="B14" t="s">
        <v>9</v>
      </c>
    </row>
    <row r="15" spans="1:2">
      <c r="A15" s="9">
        <v>44405.09375</v>
      </c>
      <c r="B15" t="s">
        <v>9</v>
      </c>
    </row>
    <row r="16" spans="1:2">
      <c r="A16" s="9">
        <v>44405.104166666664</v>
      </c>
      <c r="B16" t="s">
        <v>9</v>
      </c>
    </row>
    <row r="17" spans="1:2">
      <c r="A17" s="9">
        <v>44405.114583333336</v>
      </c>
      <c r="B17" t="s">
        <v>9</v>
      </c>
    </row>
    <row r="18" spans="1:2">
      <c r="A18" s="9">
        <v>44405.125</v>
      </c>
      <c r="B18" t="s">
        <v>9</v>
      </c>
    </row>
    <row r="19" spans="1:2">
      <c r="A19" s="9">
        <v>44405.135416666664</v>
      </c>
      <c r="B19" t="s">
        <v>9</v>
      </c>
    </row>
    <row r="20" spans="1:2">
      <c r="A20" s="9">
        <v>44405.145833333336</v>
      </c>
      <c r="B20" t="s">
        <v>9</v>
      </c>
    </row>
    <row r="21" spans="1:2">
      <c r="A21" s="9">
        <v>44405.15625</v>
      </c>
      <c r="B21" t="s">
        <v>9</v>
      </c>
    </row>
    <row r="22" spans="1:2">
      <c r="A22" s="9">
        <v>44405.166666666664</v>
      </c>
      <c r="B22" t="s">
        <v>9</v>
      </c>
    </row>
    <row r="23" spans="1:2">
      <c r="A23" s="9">
        <v>44405.177083333336</v>
      </c>
      <c r="B23" t="s">
        <v>9</v>
      </c>
    </row>
    <row r="24" spans="1:2">
      <c r="A24" s="9">
        <v>44405.1875</v>
      </c>
      <c r="B24" t="s">
        <v>9</v>
      </c>
    </row>
    <row r="25" spans="1:2">
      <c r="A25" s="9">
        <v>44405.197916666664</v>
      </c>
      <c r="B25" t="s">
        <v>9</v>
      </c>
    </row>
    <row r="26" spans="1:2">
      <c r="A26" s="9">
        <v>44405.208333333336</v>
      </c>
      <c r="B26" t="s">
        <v>9</v>
      </c>
    </row>
    <row r="27" spans="1:2">
      <c r="A27" s="9">
        <v>44405.21875</v>
      </c>
      <c r="B27" t="s">
        <v>9</v>
      </c>
    </row>
    <row r="28" spans="1:2">
      <c r="A28" s="9">
        <v>44405.229166666664</v>
      </c>
      <c r="B28">
        <v>0</v>
      </c>
    </row>
    <row r="29" spans="1:2">
      <c r="A29" s="9">
        <v>44405.239583333336</v>
      </c>
      <c r="B29">
        <v>235.73</v>
      </c>
    </row>
    <row r="30" spans="1:2">
      <c r="A30" s="9">
        <v>44405.25</v>
      </c>
      <c r="B30">
        <v>1778.71</v>
      </c>
    </row>
    <row r="31" spans="1:2">
      <c r="A31" s="9">
        <v>44405.260416666664</v>
      </c>
      <c r="B31">
        <v>4419.8999999999996</v>
      </c>
    </row>
    <row r="32" spans="1:2">
      <c r="A32" s="9">
        <v>44405.270833333336</v>
      </c>
      <c r="B32">
        <v>8031.58</v>
      </c>
    </row>
    <row r="33" spans="1:2">
      <c r="A33" s="9">
        <v>44405.28125</v>
      </c>
      <c r="B33">
        <v>9766.94</v>
      </c>
    </row>
    <row r="34" spans="1:2">
      <c r="A34" s="9">
        <v>44405.291666666664</v>
      </c>
      <c r="B34">
        <v>14051.64</v>
      </c>
    </row>
    <row r="35" spans="1:2">
      <c r="A35" s="9">
        <v>44405.302083333336</v>
      </c>
      <c r="B35">
        <v>18018.34</v>
      </c>
    </row>
    <row r="36" spans="1:2">
      <c r="A36" s="9">
        <v>44405.3125</v>
      </c>
      <c r="B36">
        <v>26092.89</v>
      </c>
    </row>
    <row r="37" spans="1:2">
      <c r="A37" s="9">
        <v>44405.322916666664</v>
      </c>
      <c r="B37">
        <v>32442.61</v>
      </c>
    </row>
    <row r="38" spans="1:2">
      <c r="A38" s="9">
        <v>44405.333333333336</v>
      </c>
      <c r="B38">
        <v>34970.339999999997</v>
      </c>
    </row>
    <row r="39" spans="1:2">
      <c r="A39" s="9">
        <v>44405.34375</v>
      </c>
      <c r="B39">
        <v>46046.879999999997</v>
      </c>
    </row>
    <row r="40" spans="1:2">
      <c r="A40" s="9">
        <v>44405.354166666664</v>
      </c>
      <c r="B40">
        <v>35713.65</v>
      </c>
    </row>
    <row r="41" spans="1:2">
      <c r="A41" s="9">
        <v>44405.364583333336</v>
      </c>
      <c r="B41">
        <v>38332.21</v>
      </c>
    </row>
    <row r="42" spans="1:2">
      <c r="A42" s="9">
        <v>44405.375</v>
      </c>
      <c r="B42">
        <v>48812.83</v>
      </c>
    </row>
    <row r="43" spans="1:2">
      <c r="A43" s="9">
        <v>44405.385416666664</v>
      </c>
      <c r="B43">
        <v>47346.96</v>
      </c>
    </row>
    <row r="44" spans="1:2">
      <c r="A44" s="9">
        <v>44405.395833333336</v>
      </c>
      <c r="B44">
        <v>44312.54</v>
      </c>
    </row>
    <row r="45" spans="1:2">
      <c r="A45" s="9">
        <v>44405.40625</v>
      </c>
      <c r="B45">
        <v>45677.98</v>
      </c>
    </row>
    <row r="46" spans="1:2">
      <c r="A46" s="9">
        <v>44405.416666666664</v>
      </c>
      <c r="B46">
        <v>36415.18</v>
      </c>
    </row>
    <row r="47" spans="1:2">
      <c r="A47" s="9">
        <v>44405.427083333336</v>
      </c>
      <c r="B47">
        <v>38108.74</v>
      </c>
    </row>
    <row r="48" spans="1:2">
      <c r="A48" s="9">
        <v>44405.4375</v>
      </c>
      <c r="B48">
        <v>60946.79</v>
      </c>
    </row>
    <row r="49" spans="1:2">
      <c r="A49" s="9">
        <v>44405.447916666664</v>
      </c>
      <c r="B49">
        <v>56116.19</v>
      </c>
    </row>
    <row r="50" spans="1:2">
      <c r="A50" s="9">
        <v>44405.458333333336</v>
      </c>
      <c r="B50">
        <v>21506.35</v>
      </c>
    </row>
    <row r="51" spans="1:2">
      <c r="A51" s="9">
        <v>44405.46875</v>
      </c>
      <c r="B51">
        <v>35654.07</v>
      </c>
    </row>
    <row r="52" spans="1:2">
      <c r="A52" s="9">
        <v>44405.479166666664</v>
      </c>
      <c r="B52">
        <v>64498.89</v>
      </c>
    </row>
    <row r="53" spans="1:2">
      <c r="A53" s="9">
        <v>44405.489583333336</v>
      </c>
      <c r="B53">
        <v>74206.11</v>
      </c>
    </row>
    <row r="54" spans="1:2">
      <c r="A54" s="9">
        <v>44405.5</v>
      </c>
      <c r="B54">
        <v>42714.239999999998</v>
      </c>
    </row>
    <row r="55" spans="1:2">
      <c r="A55" s="9">
        <v>44405.510416666664</v>
      </c>
      <c r="B55">
        <v>59263.71</v>
      </c>
    </row>
    <row r="56" spans="1:2">
      <c r="A56" s="9">
        <v>44405.520833333336</v>
      </c>
      <c r="B56">
        <v>14910.65</v>
      </c>
    </row>
    <row r="57" spans="1:2">
      <c r="A57" s="9">
        <v>44405.53125</v>
      </c>
      <c r="B57">
        <v>32264.39</v>
      </c>
    </row>
    <row r="58" spans="1:2">
      <c r="A58" s="9">
        <v>44405.541666666664</v>
      </c>
      <c r="B58">
        <v>13348.4</v>
      </c>
    </row>
    <row r="59" spans="1:2">
      <c r="A59" s="9">
        <v>44405.552083333336</v>
      </c>
      <c r="B59">
        <v>17913.09</v>
      </c>
    </row>
    <row r="60" spans="1:2">
      <c r="A60" s="9">
        <v>44405.5625</v>
      </c>
      <c r="B60">
        <v>24268.37</v>
      </c>
    </row>
    <row r="61" spans="1:2">
      <c r="A61" s="9">
        <v>44405.572916666664</v>
      </c>
      <c r="B61">
        <v>26687.87</v>
      </c>
    </row>
    <row r="62" spans="1:2">
      <c r="A62" s="9">
        <v>44405.583333333336</v>
      </c>
      <c r="B62">
        <v>42054.5</v>
      </c>
    </row>
    <row r="63" spans="1:2">
      <c r="A63" s="9">
        <v>44405.59375</v>
      </c>
      <c r="B63">
        <v>37023.75</v>
      </c>
    </row>
    <row r="64" spans="1:2">
      <c r="A64" s="9">
        <v>44405.604166666664</v>
      </c>
      <c r="B64">
        <v>32611.84</v>
      </c>
    </row>
    <row r="65" spans="1:2">
      <c r="A65" s="9">
        <v>44405.614583333336</v>
      </c>
      <c r="B65">
        <v>32065.439999999999</v>
      </c>
    </row>
    <row r="66" spans="1:2">
      <c r="A66" s="9">
        <v>44405.625</v>
      </c>
      <c r="B66">
        <v>29072.94</v>
      </c>
    </row>
    <row r="67" spans="1:2">
      <c r="A67" s="9">
        <v>44405.635416666664</v>
      </c>
      <c r="B67">
        <v>19288.650000000001</v>
      </c>
    </row>
    <row r="68" spans="1:2">
      <c r="A68" s="9">
        <v>44405.645833333336</v>
      </c>
      <c r="B68">
        <v>14512.16</v>
      </c>
    </row>
    <row r="69" spans="1:2">
      <c r="A69" s="9">
        <v>44405.65625</v>
      </c>
      <c r="B69">
        <v>5044.7700000000004</v>
      </c>
    </row>
    <row r="70" spans="1:2">
      <c r="A70" s="9">
        <v>44405.666666666664</v>
      </c>
      <c r="B70">
        <v>5664.03</v>
      </c>
    </row>
    <row r="71" spans="1:2">
      <c r="A71" s="9">
        <v>44405.677083333336</v>
      </c>
      <c r="B71">
        <v>14190.95</v>
      </c>
    </row>
    <row r="72" spans="1:2">
      <c r="A72" s="9">
        <v>44405.6875</v>
      </c>
      <c r="B72">
        <v>10176.18</v>
      </c>
    </row>
    <row r="73" spans="1:2">
      <c r="A73" s="9">
        <v>44405.697916666664</v>
      </c>
      <c r="B73">
        <v>14700.5</v>
      </c>
    </row>
    <row r="74" spans="1:2">
      <c r="A74" s="9">
        <v>44405.708333333336</v>
      </c>
      <c r="B74">
        <v>10477.42</v>
      </c>
    </row>
    <row r="75" spans="1:2">
      <c r="A75" s="9">
        <v>44405.71875</v>
      </c>
      <c r="B75">
        <v>5118.21</v>
      </c>
    </row>
    <row r="76" spans="1:2">
      <c r="A76" s="9">
        <v>44405.729166666664</v>
      </c>
      <c r="B76">
        <v>1292.44</v>
      </c>
    </row>
    <row r="77" spans="1:2">
      <c r="A77" s="9">
        <v>44405.739583333336</v>
      </c>
      <c r="B77">
        <v>178.38</v>
      </c>
    </row>
    <row r="78" spans="1:2">
      <c r="A78" s="9">
        <v>44405.75</v>
      </c>
      <c r="B78">
        <v>69.84</v>
      </c>
    </row>
    <row r="79" spans="1:2">
      <c r="A79" s="9">
        <v>44405.760416666664</v>
      </c>
      <c r="B79">
        <v>0</v>
      </c>
    </row>
    <row r="80" spans="1:2">
      <c r="A80" s="9">
        <v>44405.770833333336</v>
      </c>
      <c r="B80" t="s">
        <v>9</v>
      </c>
    </row>
    <row r="81" spans="1:2">
      <c r="A81" s="9">
        <v>44405.78125</v>
      </c>
      <c r="B81" t="s">
        <v>9</v>
      </c>
    </row>
    <row r="82" spans="1:2">
      <c r="A82" s="9">
        <v>44405.791666666664</v>
      </c>
      <c r="B82" t="s">
        <v>9</v>
      </c>
    </row>
    <row r="83" spans="1:2">
      <c r="A83" s="9">
        <v>44405.802083333336</v>
      </c>
      <c r="B83" t="s">
        <v>9</v>
      </c>
    </row>
    <row r="84" spans="1:2">
      <c r="A84" s="9">
        <v>44405.8125</v>
      </c>
      <c r="B84" t="s">
        <v>9</v>
      </c>
    </row>
    <row r="85" spans="1:2">
      <c r="A85" s="9">
        <v>44405.822916666664</v>
      </c>
      <c r="B85" t="s">
        <v>9</v>
      </c>
    </row>
    <row r="86" spans="1:2">
      <c r="A86" s="9">
        <v>44405.833333333336</v>
      </c>
      <c r="B86" t="s">
        <v>9</v>
      </c>
    </row>
    <row r="87" spans="1:2">
      <c r="A87" s="9">
        <v>44405.84375</v>
      </c>
      <c r="B87" t="s">
        <v>9</v>
      </c>
    </row>
    <row r="88" spans="1:2">
      <c r="A88" s="9">
        <v>44405.854166666664</v>
      </c>
      <c r="B88" t="s">
        <v>9</v>
      </c>
    </row>
    <row r="89" spans="1:2">
      <c r="A89" s="9">
        <v>44405.864583333336</v>
      </c>
      <c r="B89" t="s">
        <v>9</v>
      </c>
    </row>
    <row r="90" spans="1:2">
      <c r="A90" s="9">
        <v>44405.875</v>
      </c>
      <c r="B90" t="s">
        <v>9</v>
      </c>
    </row>
    <row r="91" spans="1:2">
      <c r="A91" s="9">
        <v>44405.885416666664</v>
      </c>
      <c r="B91" t="s">
        <v>9</v>
      </c>
    </row>
    <row r="92" spans="1:2">
      <c r="A92" s="9">
        <v>44405.895833333336</v>
      </c>
      <c r="B92" t="s">
        <v>9</v>
      </c>
    </row>
    <row r="93" spans="1:2">
      <c r="A93" s="9">
        <v>44405.90625</v>
      </c>
      <c r="B93" t="s">
        <v>9</v>
      </c>
    </row>
    <row r="94" spans="1:2">
      <c r="A94" s="9">
        <v>44405.916666666664</v>
      </c>
      <c r="B94" t="s">
        <v>9</v>
      </c>
    </row>
    <row r="95" spans="1:2">
      <c r="A95" s="9">
        <v>44405.927083333336</v>
      </c>
      <c r="B95" t="s">
        <v>9</v>
      </c>
    </row>
    <row r="96" spans="1:2">
      <c r="A96" s="9">
        <v>44405.9375</v>
      </c>
      <c r="B96" t="s">
        <v>9</v>
      </c>
    </row>
    <row r="97" spans="1:2">
      <c r="A97" s="9">
        <v>44405.947916666664</v>
      </c>
      <c r="B97" t="s">
        <v>9</v>
      </c>
    </row>
    <row r="98" spans="1:2">
      <c r="A98" s="9">
        <v>44405.958333333336</v>
      </c>
      <c r="B98" t="s">
        <v>9</v>
      </c>
    </row>
    <row r="99" spans="1:2">
      <c r="A99" s="9">
        <v>44405.96875</v>
      </c>
      <c r="B99" t="s">
        <v>9</v>
      </c>
    </row>
    <row r="100" spans="1:2">
      <c r="A100" s="9">
        <v>44405.979166666664</v>
      </c>
      <c r="B100" t="s">
        <v>9</v>
      </c>
    </row>
    <row r="101" spans="1:2">
      <c r="A101" s="9">
        <v>44405.989583333336</v>
      </c>
      <c r="B10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9"/>
  <sheetViews>
    <sheetView tabSelected="1" workbookViewId="0">
      <selection activeCell="K2" sqref="K2"/>
    </sheetView>
  </sheetViews>
  <sheetFormatPr defaultRowHeight="15"/>
  <cols>
    <col min="1" max="1" width="15.28515625" customWidth="1"/>
    <col min="2" max="2" width="11.42578125" customWidth="1"/>
    <col min="3" max="3" width="10.85546875" customWidth="1"/>
    <col min="6" max="6" width="13.5703125" customWidth="1"/>
    <col min="7" max="7" width="11.7109375" customWidth="1"/>
  </cols>
  <sheetData>
    <row r="1" spans="1:18">
      <c r="A1" s="8" t="s">
        <v>0</v>
      </c>
      <c r="B1" s="19">
        <v>27659590</v>
      </c>
      <c r="C1" s="19"/>
      <c r="D1" s="19"/>
      <c r="E1" s="19"/>
      <c r="F1" s="19"/>
      <c r="G1" s="19"/>
      <c r="H1" s="1"/>
      <c r="I1" s="1"/>
      <c r="J1" s="1"/>
      <c r="K1" s="1"/>
      <c r="L1" s="1"/>
      <c r="M1" s="1"/>
      <c r="N1" s="1"/>
      <c r="O1" s="1"/>
      <c r="P1" s="1"/>
      <c r="Q1" s="1"/>
      <c r="R1" s="1"/>
    </row>
    <row r="2" spans="1:18">
      <c r="A2" s="8" t="s">
        <v>1</v>
      </c>
      <c r="B2" s="22" t="s">
        <v>2</v>
      </c>
      <c r="C2" s="22"/>
      <c r="D2" s="22"/>
      <c r="E2" s="22"/>
      <c r="F2" s="22"/>
      <c r="G2" s="22"/>
      <c r="H2" s="1"/>
      <c r="I2" s="10"/>
      <c r="J2" s="10"/>
      <c r="K2" s="10"/>
      <c r="L2" s="10"/>
      <c r="M2" s="10"/>
      <c r="N2" s="10"/>
      <c r="O2" s="10"/>
      <c r="P2" s="10"/>
      <c r="Q2" s="10"/>
      <c r="R2" s="1"/>
    </row>
    <row r="3" spans="1:18">
      <c r="A3" s="8" t="s">
        <v>3</v>
      </c>
      <c r="B3" s="22" t="s">
        <v>4</v>
      </c>
      <c r="C3" s="22"/>
      <c r="D3" s="22"/>
      <c r="E3" s="22"/>
      <c r="F3" s="22"/>
      <c r="G3" s="22"/>
      <c r="H3" s="2"/>
      <c r="I3" s="11"/>
      <c r="J3" s="11"/>
      <c r="K3" s="11"/>
      <c r="L3" s="11"/>
      <c r="M3" s="11"/>
      <c r="N3" s="11"/>
      <c r="O3" s="11"/>
      <c r="P3" s="11"/>
      <c r="Q3" s="11"/>
      <c r="R3" s="2"/>
    </row>
    <row r="4" spans="1:18">
      <c r="A4" s="8" t="s">
        <v>5</v>
      </c>
      <c r="B4" s="22" t="s">
        <v>6</v>
      </c>
      <c r="C4" s="22"/>
      <c r="D4" s="22"/>
      <c r="E4" s="22"/>
      <c r="F4" s="22"/>
      <c r="G4" s="22"/>
      <c r="I4" s="23" t="s">
        <v>10</v>
      </c>
      <c r="J4" s="23"/>
      <c r="K4" s="23"/>
      <c r="L4" s="23"/>
      <c r="M4" s="23"/>
      <c r="N4" s="23"/>
      <c r="O4" s="23"/>
      <c r="P4" s="23"/>
      <c r="Q4" s="23"/>
    </row>
    <row r="5" spans="1:18" ht="15" customHeight="1">
      <c r="A5" s="19" t="s">
        <v>7</v>
      </c>
      <c r="B5" s="20" t="s">
        <v>11</v>
      </c>
      <c r="C5" s="20" t="s">
        <v>12</v>
      </c>
      <c r="D5" s="20" t="s">
        <v>13</v>
      </c>
      <c r="E5" s="19"/>
      <c r="F5" s="21" t="s">
        <v>14</v>
      </c>
      <c r="G5" s="20" t="s">
        <v>15</v>
      </c>
      <c r="I5" s="16" t="s">
        <v>16</v>
      </c>
      <c r="J5" s="16"/>
      <c r="K5" s="16"/>
      <c r="L5" s="16"/>
      <c r="M5" s="16"/>
      <c r="N5" s="16"/>
      <c r="O5" s="16"/>
      <c r="P5" s="16"/>
      <c r="Q5" s="16"/>
    </row>
    <row r="6" spans="1:18">
      <c r="A6" s="19"/>
      <c r="B6" s="19"/>
      <c r="C6" s="19"/>
      <c r="D6" s="19"/>
      <c r="E6" s="19"/>
      <c r="F6" s="21"/>
      <c r="G6" s="19"/>
      <c r="I6" s="16"/>
      <c r="J6" s="16"/>
      <c r="K6" s="16"/>
      <c r="L6" s="16"/>
      <c r="M6" s="16"/>
      <c r="N6" s="16"/>
      <c r="O6" s="16"/>
      <c r="P6" s="16"/>
      <c r="Q6" s="16"/>
    </row>
    <row r="7" spans="1:18">
      <c r="A7" s="4">
        <v>44405.760416666664</v>
      </c>
      <c r="B7" s="3">
        <v>0</v>
      </c>
      <c r="C7" s="3">
        <f>B7*0.25+C8</f>
        <v>337104.19249999989</v>
      </c>
      <c r="D7" s="5">
        <f>C7-C8</f>
        <v>0</v>
      </c>
      <c r="E7" s="3">
        <v>0</v>
      </c>
      <c r="F7" s="6">
        <f>F8+E7</f>
        <v>90419000</v>
      </c>
      <c r="G7" s="3">
        <f>F7-F58</f>
        <v>341000</v>
      </c>
      <c r="I7" s="16"/>
      <c r="J7" s="16"/>
      <c r="K7" s="16"/>
      <c r="L7" s="16"/>
      <c r="M7" s="16"/>
      <c r="N7" s="16"/>
      <c r="O7" s="16"/>
      <c r="P7" s="16"/>
      <c r="Q7" s="16"/>
    </row>
    <row r="8" spans="1:18">
      <c r="A8" s="4">
        <v>44405.75</v>
      </c>
      <c r="B8" s="3">
        <v>69.84</v>
      </c>
      <c r="C8" s="3">
        <f t="shared" ref="C8:C56" si="0">B8*0.25+C9</f>
        <v>337104.19249999989</v>
      </c>
      <c r="D8" s="5">
        <f t="shared" ref="D8:D57" si="1">C8-C9</f>
        <v>17.460000000020955</v>
      </c>
      <c r="E8" s="3">
        <v>1000</v>
      </c>
      <c r="F8" s="6">
        <f t="shared" ref="F8:F55" si="2">F9+E8</f>
        <v>90419000</v>
      </c>
      <c r="G8" s="3"/>
      <c r="I8" s="16"/>
      <c r="J8" s="16"/>
      <c r="K8" s="16"/>
      <c r="L8" s="16"/>
      <c r="M8" s="16"/>
      <c r="N8" s="16"/>
      <c r="O8" s="16"/>
      <c r="P8" s="16"/>
      <c r="Q8" s="16"/>
    </row>
    <row r="9" spans="1:18">
      <c r="A9" s="4">
        <v>44405.739583333336</v>
      </c>
      <c r="B9" s="3">
        <v>178.38</v>
      </c>
      <c r="C9" s="3">
        <f>B9*0.25+C10</f>
        <v>337086.73249999987</v>
      </c>
      <c r="D9" s="5">
        <f t="shared" si="1"/>
        <v>44.59499999997206</v>
      </c>
      <c r="E9" s="3">
        <v>0</v>
      </c>
      <c r="F9" s="6">
        <f t="shared" si="2"/>
        <v>90418000</v>
      </c>
      <c r="G9" s="3"/>
      <c r="I9" s="16"/>
      <c r="J9" s="16"/>
      <c r="K9" s="16"/>
      <c r="L9" s="16"/>
      <c r="M9" s="16"/>
      <c r="N9" s="16"/>
      <c r="O9" s="16"/>
      <c r="P9" s="16"/>
      <c r="Q9" s="16"/>
    </row>
    <row r="10" spans="1:18">
      <c r="A10" s="4">
        <v>44405.729166666664</v>
      </c>
      <c r="B10" s="3">
        <v>1292.44</v>
      </c>
      <c r="C10" s="3">
        <f t="shared" si="0"/>
        <v>337042.1374999999</v>
      </c>
      <c r="D10" s="5">
        <f t="shared" si="1"/>
        <v>323.10999999998603</v>
      </c>
      <c r="E10" s="3">
        <v>0</v>
      </c>
      <c r="F10" s="6">
        <f t="shared" si="2"/>
        <v>90418000</v>
      </c>
      <c r="G10" s="3"/>
      <c r="I10" s="16"/>
      <c r="J10" s="16"/>
      <c r="K10" s="16"/>
      <c r="L10" s="16"/>
      <c r="M10" s="16"/>
      <c r="N10" s="16"/>
      <c r="O10" s="16"/>
      <c r="P10" s="16"/>
      <c r="Q10" s="16"/>
    </row>
    <row r="11" spans="1:18">
      <c r="A11" s="4">
        <v>44405.71875</v>
      </c>
      <c r="B11" s="3">
        <v>5118.21</v>
      </c>
      <c r="C11" s="3">
        <f>B11*0.25+C12</f>
        <v>336719.02749999991</v>
      </c>
      <c r="D11" s="5">
        <f>C11-C12</f>
        <v>1279.5524999999907</v>
      </c>
      <c r="E11" s="3">
        <v>1000</v>
      </c>
      <c r="F11" s="6">
        <f t="shared" si="2"/>
        <v>90418000</v>
      </c>
      <c r="G11" s="3"/>
      <c r="I11" s="16"/>
      <c r="J11" s="16"/>
      <c r="K11" s="16"/>
      <c r="L11" s="16"/>
      <c r="M11" s="16"/>
      <c r="N11" s="16"/>
      <c r="O11" s="16"/>
      <c r="P11" s="16"/>
      <c r="Q11" s="16"/>
    </row>
    <row r="12" spans="1:18" ht="15" customHeight="1">
      <c r="A12" s="4">
        <v>44405.708333333336</v>
      </c>
      <c r="B12" s="3">
        <v>10477.42</v>
      </c>
      <c r="C12" s="3">
        <f t="shared" si="0"/>
        <v>335439.47499999992</v>
      </c>
      <c r="D12" s="5">
        <f t="shared" si="1"/>
        <v>2619.3549999999814</v>
      </c>
      <c r="E12" s="3">
        <v>3000</v>
      </c>
      <c r="F12" s="6">
        <f t="shared" si="2"/>
        <v>90417000</v>
      </c>
      <c r="G12" s="3"/>
    </row>
    <row r="13" spans="1:18">
      <c r="A13" s="4">
        <v>44405.697916666664</v>
      </c>
      <c r="B13" s="3">
        <v>14700.5</v>
      </c>
      <c r="C13" s="3">
        <f t="shared" si="0"/>
        <v>332820.11999999994</v>
      </c>
      <c r="D13" s="5">
        <f t="shared" si="1"/>
        <v>3675.125</v>
      </c>
      <c r="E13" s="3">
        <v>4000</v>
      </c>
      <c r="F13" s="6">
        <f t="shared" si="2"/>
        <v>90414000</v>
      </c>
      <c r="G13" s="3"/>
      <c r="I13" s="23" t="s">
        <v>17</v>
      </c>
      <c r="J13" s="23"/>
      <c r="K13" s="23"/>
      <c r="L13" s="23"/>
      <c r="M13" s="23"/>
      <c r="N13" s="23"/>
      <c r="O13" s="23"/>
      <c r="P13" s="23"/>
      <c r="Q13" s="23"/>
    </row>
    <row r="14" spans="1:18">
      <c r="A14" s="4">
        <v>44405.6875</v>
      </c>
      <c r="B14" s="3">
        <v>10176.18</v>
      </c>
      <c r="C14" s="3">
        <f t="shared" si="0"/>
        <v>329144.99499999994</v>
      </c>
      <c r="D14" s="5">
        <f t="shared" si="1"/>
        <v>2544.0449999999837</v>
      </c>
      <c r="E14" s="3">
        <v>2000</v>
      </c>
      <c r="F14" s="6">
        <f t="shared" si="2"/>
        <v>90410000</v>
      </c>
      <c r="G14" s="3"/>
      <c r="I14" s="17" t="s">
        <v>18</v>
      </c>
      <c r="J14" s="18"/>
      <c r="K14" s="18"/>
      <c r="L14" s="18"/>
      <c r="M14" s="18"/>
      <c r="N14" s="18"/>
      <c r="O14" s="18"/>
      <c r="P14" s="18"/>
      <c r="Q14" s="18"/>
    </row>
    <row r="15" spans="1:18">
      <c r="A15" s="4">
        <v>44405.677083333336</v>
      </c>
      <c r="B15" s="3">
        <v>14190.95</v>
      </c>
      <c r="C15" s="3">
        <f t="shared" si="0"/>
        <v>326600.94999999995</v>
      </c>
      <c r="D15" s="5">
        <f t="shared" si="1"/>
        <v>3547.7374999999884</v>
      </c>
      <c r="E15" s="3">
        <v>4000</v>
      </c>
      <c r="F15" s="6">
        <f t="shared" si="2"/>
        <v>90408000</v>
      </c>
      <c r="G15" s="3"/>
      <c r="I15" s="18"/>
      <c r="J15" s="18"/>
      <c r="K15" s="18"/>
      <c r="L15" s="18"/>
      <c r="M15" s="18"/>
      <c r="N15" s="18"/>
      <c r="O15" s="18"/>
      <c r="P15" s="18"/>
      <c r="Q15" s="18"/>
    </row>
    <row r="16" spans="1:18">
      <c r="A16" s="4">
        <v>44405.666666666664</v>
      </c>
      <c r="B16" s="3">
        <v>5664.03</v>
      </c>
      <c r="C16" s="3">
        <f t="shared" si="0"/>
        <v>323053.21249999997</v>
      </c>
      <c r="D16" s="5">
        <f t="shared" si="1"/>
        <v>1416.007500000007</v>
      </c>
      <c r="E16" s="3">
        <v>2000</v>
      </c>
      <c r="F16" s="6">
        <f t="shared" si="2"/>
        <v>90404000</v>
      </c>
      <c r="G16" s="3"/>
      <c r="I16" s="18"/>
      <c r="J16" s="18"/>
      <c r="K16" s="18"/>
      <c r="L16" s="18"/>
      <c r="M16" s="18"/>
      <c r="N16" s="18"/>
      <c r="O16" s="18"/>
      <c r="P16" s="18"/>
      <c r="Q16" s="18"/>
    </row>
    <row r="17" spans="1:17">
      <c r="A17" s="4">
        <v>44405.65625</v>
      </c>
      <c r="B17" s="3">
        <v>5044.7700000000004</v>
      </c>
      <c r="C17" s="3">
        <f t="shared" si="0"/>
        <v>321637.20499999996</v>
      </c>
      <c r="D17" s="5">
        <f t="shared" si="1"/>
        <v>1261.1925000000047</v>
      </c>
      <c r="E17" s="3">
        <v>1000</v>
      </c>
      <c r="F17" s="6">
        <f t="shared" si="2"/>
        <v>90402000</v>
      </c>
      <c r="G17" s="3"/>
      <c r="I17" s="18"/>
      <c r="J17" s="18"/>
      <c r="K17" s="18"/>
      <c r="L17" s="18"/>
      <c r="M17" s="18"/>
      <c r="N17" s="18"/>
      <c r="O17" s="18"/>
      <c r="P17" s="18"/>
      <c r="Q17" s="18"/>
    </row>
    <row r="18" spans="1:17">
      <c r="A18" s="4">
        <v>44405.645833333336</v>
      </c>
      <c r="B18" s="3">
        <v>14512.16</v>
      </c>
      <c r="C18" s="3">
        <f t="shared" si="0"/>
        <v>320376.01249999995</v>
      </c>
      <c r="D18" s="5">
        <f t="shared" si="1"/>
        <v>3628.039999999979</v>
      </c>
      <c r="E18" s="3">
        <v>4000</v>
      </c>
      <c r="F18" s="6">
        <f t="shared" si="2"/>
        <v>90401000</v>
      </c>
      <c r="G18" s="3"/>
      <c r="I18" s="18"/>
      <c r="J18" s="18"/>
      <c r="K18" s="18"/>
      <c r="L18" s="18"/>
      <c r="M18" s="18"/>
      <c r="N18" s="18"/>
      <c r="O18" s="18"/>
      <c r="P18" s="18"/>
      <c r="Q18" s="18"/>
    </row>
    <row r="19" spans="1:17">
      <c r="A19" s="4">
        <v>44405.635416666664</v>
      </c>
      <c r="B19" s="3">
        <v>19288.650000000001</v>
      </c>
      <c r="C19" s="3">
        <f t="shared" si="0"/>
        <v>316747.97249999997</v>
      </c>
      <c r="D19" s="5">
        <f t="shared" si="1"/>
        <v>4822.1624999999767</v>
      </c>
      <c r="E19" s="3">
        <v>5000</v>
      </c>
      <c r="F19" s="6">
        <f t="shared" si="2"/>
        <v>90397000</v>
      </c>
      <c r="G19" s="3"/>
      <c r="I19" s="18"/>
      <c r="J19" s="18"/>
      <c r="K19" s="18"/>
      <c r="L19" s="18"/>
      <c r="M19" s="18"/>
      <c r="N19" s="18"/>
      <c r="O19" s="18"/>
      <c r="P19" s="18"/>
      <c r="Q19" s="18"/>
    </row>
    <row r="20" spans="1:17">
      <c r="A20" s="4">
        <v>44405.625</v>
      </c>
      <c r="B20" s="3">
        <v>29072.94</v>
      </c>
      <c r="C20" s="3">
        <f t="shared" si="0"/>
        <v>311925.81</v>
      </c>
      <c r="D20" s="5">
        <f t="shared" si="1"/>
        <v>7268.234999999986</v>
      </c>
      <c r="E20" s="3">
        <v>7000</v>
      </c>
      <c r="F20" s="6">
        <f t="shared" si="2"/>
        <v>90392000</v>
      </c>
      <c r="G20" s="3"/>
      <c r="I20" s="18"/>
      <c r="J20" s="18"/>
      <c r="K20" s="18"/>
      <c r="L20" s="18"/>
      <c r="M20" s="18"/>
      <c r="N20" s="18"/>
      <c r="O20" s="18"/>
      <c r="P20" s="18"/>
      <c r="Q20" s="18"/>
    </row>
    <row r="21" spans="1:17">
      <c r="A21" s="4">
        <v>44405.614583333336</v>
      </c>
      <c r="B21" s="3">
        <v>32065.439999999999</v>
      </c>
      <c r="C21" s="3">
        <f t="shared" si="0"/>
        <v>304657.57500000001</v>
      </c>
      <c r="D21" s="5">
        <f t="shared" si="1"/>
        <v>8016.359999999986</v>
      </c>
      <c r="E21" s="3">
        <v>8000</v>
      </c>
      <c r="F21" s="6">
        <f>F22+E21</f>
        <v>90385000</v>
      </c>
      <c r="G21" s="3"/>
      <c r="I21" s="18"/>
      <c r="J21" s="18"/>
      <c r="K21" s="18"/>
      <c r="L21" s="18"/>
      <c r="M21" s="18"/>
      <c r="N21" s="18"/>
      <c r="O21" s="18"/>
      <c r="P21" s="18"/>
      <c r="Q21" s="18"/>
    </row>
    <row r="22" spans="1:17">
      <c r="A22" s="4">
        <v>44405.604166666664</v>
      </c>
      <c r="B22" s="3">
        <v>32611.84</v>
      </c>
      <c r="C22" s="3">
        <f t="shared" si="0"/>
        <v>296641.21500000003</v>
      </c>
      <c r="D22" s="5">
        <f t="shared" si="1"/>
        <v>8152.960000000021</v>
      </c>
      <c r="E22" s="3">
        <v>9000</v>
      </c>
      <c r="F22" s="6">
        <f t="shared" si="2"/>
        <v>90377000</v>
      </c>
      <c r="G22" s="3"/>
      <c r="I22" s="18"/>
      <c r="J22" s="18"/>
      <c r="K22" s="18"/>
      <c r="L22" s="18"/>
      <c r="M22" s="18"/>
      <c r="N22" s="18"/>
      <c r="O22" s="18"/>
      <c r="P22" s="18"/>
      <c r="Q22" s="18"/>
    </row>
    <row r="23" spans="1:17">
      <c r="A23" s="4">
        <v>44405.59375</v>
      </c>
      <c r="B23" s="3">
        <v>37023.75</v>
      </c>
      <c r="C23" s="3">
        <f t="shared" si="0"/>
        <v>288488.255</v>
      </c>
      <c r="D23" s="5">
        <f t="shared" si="1"/>
        <v>9255.9375</v>
      </c>
      <c r="E23" s="3">
        <v>9000</v>
      </c>
      <c r="F23" s="6">
        <f t="shared" si="2"/>
        <v>90368000</v>
      </c>
      <c r="G23" s="3"/>
    </row>
    <row r="24" spans="1:17">
      <c r="A24" s="4">
        <v>44405.583333333336</v>
      </c>
      <c r="B24" s="3">
        <v>42054.5</v>
      </c>
      <c r="C24" s="3">
        <f t="shared" si="0"/>
        <v>279232.3175</v>
      </c>
      <c r="D24" s="5">
        <f t="shared" si="1"/>
        <v>10513.625</v>
      </c>
      <c r="E24" s="3">
        <v>11000</v>
      </c>
      <c r="F24" s="6">
        <f>F25+E24</f>
        <v>90359000</v>
      </c>
      <c r="G24" s="3"/>
    </row>
    <row r="25" spans="1:17">
      <c r="A25" s="4">
        <v>44405.572916666664</v>
      </c>
      <c r="B25" s="3">
        <v>26687.87</v>
      </c>
      <c r="C25" s="3">
        <f t="shared" si="0"/>
        <v>268718.6925</v>
      </c>
      <c r="D25" s="5">
        <f t="shared" si="1"/>
        <v>6671.9674999999988</v>
      </c>
      <c r="E25" s="3">
        <v>7000</v>
      </c>
      <c r="F25" s="6">
        <f t="shared" si="2"/>
        <v>90348000</v>
      </c>
      <c r="G25" s="3"/>
    </row>
    <row r="26" spans="1:17">
      <c r="A26" s="4">
        <v>44405.5625</v>
      </c>
      <c r="B26" s="3">
        <v>24268.37</v>
      </c>
      <c r="C26" s="3">
        <f t="shared" si="0"/>
        <v>262046.72500000001</v>
      </c>
      <c r="D26" s="5">
        <f t="shared" si="1"/>
        <v>6067.0924999999988</v>
      </c>
      <c r="E26" s="3">
        <v>6000</v>
      </c>
      <c r="F26" s="6">
        <f t="shared" si="2"/>
        <v>90341000</v>
      </c>
      <c r="G26" s="3"/>
    </row>
    <row r="27" spans="1:17">
      <c r="A27" s="4">
        <v>44405.552083333336</v>
      </c>
      <c r="B27" s="3">
        <v>17913.09</v>
      </c>
      <c r="C27" s="3">
        <f t="shared" si="0"/>
        <v>255979.63250000001</v>
      </c>
      <c r="D27" s="5">
        <f t="shared" si="1"/>
        <v>4478.2724999999919</v>
      </c>
      <c r="E27" s="3">
        <v>4000</v>
      </c>
      <c r="F27" s="6">
        <f t="shared" si="2"/>
        <v>90335000</v>
      </c>
      <c r="G27" s="3"/>
    </row>
    <row r="28" spans="1:17">
      <c r="A28" s="4">
        <v>44405.541666666664</v>
      </c>
      <c r="B28" s="3">
        <v>13348.4</v>
      </c>
      <c r="C28" s="3">
        <f t="shared" si="0"/>
        <v>251501.36000000002</v>
      </c>
      <c r="D28" s="5">
        <f t="shared" si="1"/>
        <v>3337.1000000000058</v>
      </c>
      <c r="E28" s="3">
        <v>4000</v>
      </c>
      <c r="F28" s="6">
        <f t="shared" si="2"/>
        <v>90331000</v>
      </c>
      <c r="G28" s="3"/>
    </row>
    <row r="29" spans="1:17">
      <c r="A29" s="4">
        <v>44405.53125</v>
      </c>
      <c r="B29" s="3">
        <v>32264.39</v>
      </c>
      <c r="C29" s="3">
        <f t="shared" si="0"/>
        <v>248164.26</v>
      </c>
      <c r="D29" s="5">
        <f t="shared" si="1"/>
        <v>8066.0975000000035</v>
      </c>
      <c r="E29" s="3">
        <v>8000</v>
      </c>
      <c r="F29" s="6">
        <f t="shared" si="2"/>
        <v>90327000</v>
      </c>
      <c r="G29" s="3"/>
    </row>
    <row r="30" spans="1:17">
      <c r="A30" s="4">
        <v>44405.520833333336</v>
      </c>
      <c r="B30" s="3">
        <v>14910.65</v>
      </c>
      <c r="C30" s="3">
        <f t="shared" si="0"/>
        <v>240098.16250000001</v>
      </c>
      <c r="D30" s="5">
        <f>C30-C31</f>
        <v>3727.6625000000058</v>
      </c>
      <c r="E30" s="3">
        <v>4000</v>
      </c>
      <c r="F30" s="6">
        <f t="shared" si="2"/>
        <v>90319000</v>
      </c>
      <c r="G30" s="3"/>
    </row>
    <row r="31" spans="1:17">
      <c r="A31" s="4">
        <v>44405.510416666664</v>
      </c>
      <c r="B31" s="3">
        <v>59263.71</v>
      </c>
      <c r="C31" s="3">
        <f t="shared" si="0"/>
        <v>236370.5</v>
      </c>
      <c r="D31" s="5">
        <f t="shared" si="1"/>
        <v>14815.927499999991</v>
      </c>
      <c r="E31" s="3">
        <v>15000</v>
      </c>
      <c r="F31" s="6">
        <f t="shared" si="2"/>
        <v>90315000</v>
      </c>
      <c r="G31" s="3"/>
    </row>
    <row r="32" spans="1:17">
      <c r="A32" s="4">
        <v>44405.5</v>
      </c>
      <c r="B32" s="3">
        <v>42714.239999999998</v>
      </c>
      <c r="C32" s="3">
        <f t="shared" si="0"/>
        <v>221554.57250000001</v>
      </c>
      <c r="D32" s="5">
        <f t="shared" si="1"/>
        <v>10678.559999999998</v>
      </c>
      <c r="E32" s="3">
        <v>11000</v>
      </c>
      <c r="F32" s="6">
        <f t="shared" si="2"/>
        <v>90300000</v>
      </c>
      <c r="G32" s="3"/>
    </row>
    <row r="33" spans="1:7">
      <c r="A33" s="4">
        <v>44405.489583333336</v>
      </c>
      <c r="B33" s="3">
        <v>74206.11</v>
      </c>
      <c r="C33" s="3">
        <f t="shared" si="0"/>
        <v>210876.01250000001</v>
      </c>
      <c r="D33" s="5">
        <f t="shared" si="1"/>
        <v>18551.527499999997</v>
      </c>
      <c r="E33" s="3">
        <v>19000</v>
      </c>
      <c r="F33" s="6">
        <f t="shared" si="2"/>
        <v>90289000</v>
      </c>
      <c r="G33" s="3"/>
    </row>
    <row r="34" spans="1:7">
      <c r="A34" s="4">
        <v>44405.479166666664</v>
      </c>
      <c r="B34" s="3">
        <v>64498.89</v>
      </c>
      <c r="C34" s="3">
        <f t="shared" si="0"/>
        <v>192324.48500000002</v>
      </c>
      <c r="D34" s="5">
        <f t="shared" si="1"/>
        <v>16124.722500000003</v>
      </c>
      <c r="E34" s="3">
        <v>16000</v>
      </c>
      <c r="F34" s="6">
        <f t="shared" si="2"/>
        <v>90270000</v>
      </c>
      <c r="G34" s="3"/>
    </row>
    <row r="35" spans="1:7">
      <c r="A35" s="4">
        <v>44405.46875</v>
      </c>
      <c r="B35" s="3">
        <v>35654.07</v>
      </c>
      <c r="C35" s="3">
        <f t="shared" si="0"/>
        <v>176199.76250000001</v>
      </c>
      <c r="D35" s="5">
        <f t="shared" si="1"/>
        <v>8913.5174999999872</v>
      </c>
      <c r="E35" s="3">
        <v>9000</v>
      </c>
      <c r="F35" s="6">
        <f t="shared" si="2"/>
        <v>90254000</v>
      </c>
      <c r="G35" s="3"/>
    </row>
    <row r="36" spans="1:7">
      <c r="A36" s="4">
        <v>44405.458333333336</v>
      </c>
      <c r="B36" s="3">
        <v>21506.35</v>
      </c>
      <c r="C36" s="3">
        <f t="shared" si="0"/>
        <v>167286.24500000002</v>
      </c>
      <c r="D36" s="5">
        <f t="shared" si="1"/>
        <v>5376.5874999999942</v>
      </c>
      <c r="E36" s="3">
        <v>5000</v>
      </c>
      <c r="F36" s="6">
        <f t="shared" si="2"/>
        <v>90245000</v>
      </c>
      <c r="G36" s="3"/>
    </row>
    <row r="37" spans="1:7">
      <c r="A37" s="4">
        <v>44405.447916666664</v>
      </c>
      <c r="B37" s="3">
        <v>56116.19</v>
      </c>
      <c r="C37" s="3">
        <f t="shared" si="0"/>
        <v>161909.65750000003</v>
      </c>
      <c r="D37" s="5">
        <f t="shared" si="1"/>
        <v>14029.047500000015</v>
      </c>
      <c r="E37" s="3">
        <v>14000</v>
      </c>
      <c r="F37" s="6">
        <f t="shared" si="2"/>
        <v>90240000</v>
      </c>
      <c r="G37" s="3"/>
    </row>
    <row r="38" spans="1:7">
      <c r="A38" s="4">
        <v>44405.4375</v>
      </c>
      <c r="B38" s="3">
        <v>60946.79</v>
      </c>
      <c r="C38" s="3">
        <f t="shared" si="0"/>
        <v>147880.61000000002</v>
      </c>
      <c r="D38" s="5">
        <f t="shared" si="1"/>
        <v>15236.697500000009</v>
      </c>
      <c r="E38" s="3">
        <v>15000</v>
      </c>
      <c r="F38" s="6">
        <f t="shared" si="2"/>
        <v>90226000</v>
      </c>
      <c r="G38" s="3"/>
    </row>
    <row r="39" spans="1:7">
      <c r="A39" s="4">
        <v>44405.427083333336</v>
      </c>
      <c r="B39" s="3">
        <v>38108.74</v>
      </c>
      <c r="C39" s="3">
        <f t="shared" si="0"/>
        <v>132643.91250000001</v>
      </c>
      <c r="D39" s="5">
        <f t="shared" si="1"/>
        <v>9527.1850000000122</v>
      </c>
      <c r="E39" s="3">
        <v>10000</v>
      </c>
      <c r="F39" s="6">
        <f t="shared" si="2"/>
        <v>90211000</v>
      </c>
      <c r="G39" s="3"/>
    </row>
    <row r="40" spans="1:7">
      <c r="A40" s="4">
        <v>44405.416666666664</v>
      </c>
      <c r="B40" s="3">
        <v>36415.18</v>
      </c>
      <c r="C40" s="3">
        <f t="shared" si="0"/>
        <v>123116.72749999999</v>
      </c>
      <c r="D40" s="5">
        <f t="shared" si="1"/>
        <v>9103.7949999999983</v>
      </c>
      <c r="E40" s="3">
        <v>9000</v>
      </c>
      <c r="F40" s="6">
        <f t="shared" si="2"/>
        <v>90201000</v>
      </c>
      <c r="G40" s="3"/>
    </row>
    <row r="41" spans="1:7">
      <c r="A41" s="4">
        <v>44405.40625</v>
      </c>
      <c r="B41" s="3">
        <v>45677.98</v>
      </c>
      <c r="C41" s="3">
        <f t="shared" si="0"/>
        <v>114012.9325</v>
      </c>
      <c r="D41" s="5">
        <f t="shared" si="1"/>
        <v>11419.494999999995</v>
      </c>
      <c r="E41" s="3">
        <v>11000</v>
      </c>
      <c r="F41" s="6">
        <f t="shared" si="2"/>
        <v>90192000</v>
      </c>
      <c r="G41" s="3"/>
    </row>
    <row r="42" spans="1:7">
      <c r="A42" s="4">
        <v>44405.395833333336</v>
      </c>
      <c r="B42" s="3">
        <v>44312.54</v>
      </c>
      <c r="C42" s="3">
        <f t="shared" si="0"/>
        <v>102593.4375</v>
      </c>
      <c r="D42" s="5">
        <f t="shared" si="1"/>
        <v>11078.134999999995</v>
      </c>
      <c r="E42" s="3">
        <v>11000</v>
      </c>
      <c r="F42" s="6">
        <f t="shared" si="2"/>
        <v>90181000</v>
      </c>
      <c r="G42" s="3"/>
    </row>
    <row r="43" spans="1:7">
      <c r="A43" s="4">
        <v>44405.385416666664</v>
      </c>
      <c r="B43" s="3">
        <v>47346.96</v>
      </c>
      <c r="C43" s="3">
        <f t="shared" si="0"/>
        <v>91515.302500000005</v>
      </c>
      <c r="D43" s="5">
        <f t="shared" si="1"/>
        <v>11836.740000000005</v>
      </c>
      <c r="E43" s="3">
        <v>12000</v>
      </c>
      <c r="F43" s="6">
        <f t="shared" si="2"/>
        <v>90170000</v>
      </c>
      <c r="G43" s="3"/>
    </row>
    <row r="44" spans="1:7">
      <c r="A44" s="4">
        <v>44405.375</v>
      </c>
      <c r="B44" s="3">
        <v>48812.83</v>
      </c>
      <c r="C44" s="3">
        <f t="shared" si="0"/>
        <v>79678.5625</v>
      </c>
      <c r="D44" s="5">
        <f>C44-C45</f>
        <v>12203.207500000004</v>
      </c>
      <c r="E44" s="3">
        <v>12000</v>
      </c>
      <c r="F44" s="6">
        <f t="shared" si="2"/>
        <v>90158000</v>
      </c>
      <c r="G44" s="3"/>
    </row>
    <row r="45" spans="1:7">
      <c r="A45" s="4">
        <v>44405.364583333336</v>
      </c>
      <c r="B45" s="3">
        <v>38332.21</v>
      </c>
      <c r="C45" s="3">
        <f t="shared" si="0"/>
        <v>67475.354999999996</v>
      </c>
      <c r="D45" s="5">
        <f t="shared" si="1"/>
        <v>9583.052499999998</v>
      </c>
      <c r="E45" s="3">
        <v>10000</v>
      </c>
      <c r="F45" s="6">
        <f t="shared" si="2"/>
        <v>90146000</v>
      </c>
      <c r="G45" s="3"/>
    </row>
    <row r="46" spans="1:7">
      <c r="A46" s="4">
        <v>44405.354166666664</v>
      </c>
      <c r="B46" s="3">
        <v>35713.65</v>
      </c>
      <c r="C46" s="3">
        <f t="shared" si="0"/>
        <v>57892.302499999998</v>
      </c>
      <c r="D46" s="5">
        <f t="shared" si="1"/>
        <v>8928.4124999999985</v>
      </c>
      <c r="E46" s="3">
        <v>9000</v>
      </c>
      <c r="F46" s="6">
        <f t="shared" si="2"/>
        <v>90136000</v>
      </c>
      <c r="G46" s="3"/>
    </row>
    <row r="47" spans="1:7">
      <c r="A47" s="4">
        <v>44405.34375</v>
      </c>
      <c r="B47" s="3">
        <v>46046.879999999997</v>
      </c>
      <c r="C47" s="3">
        <f t="shared" si="0"/>
        <v>48963.89</v>
      </c>
      <c r="D47" s="5">
        <f t="shared" si="1"/>
        <v>11511.720000000001</v>
      </c>
      <c r="E47" s="3">
        <v>12000</v>
      </c>
      <c r="F47" s="6">
        <f t="shared" si="2"/>
        <v>90127000</v>
      </c>
      <c r="G47" s="3"/>
    </row>
    <row r="48" spans="1:7">
      <c r="A48" s="4">
        <v>44405.333333333336</v>
      </c>
      <c r="B48" s="3">
        <v>34970.339999999997</v>
      </c>
      <c r="C48" s="3">
        <f t="shared" si="0"/>
        <v>37452.17</v>
      </c>
      <c r="D48" s="5">
        <f t="shared" si="1"/>
        <v>8742.5849999999991</v>
      </c>
      <c r="E48" s="3">
        <v>9000</v>
      </c>
      <c r="F48" s="6">
        <f t="shared" si="2"/>
        <v>90115000</v>
      </c>
      <c r="G48" s="3"/>
    </row>
    <row r="49" spans="1:7">
      <c r="A49" s="4">
        <v>44405.322916666664</v>
      </c>
      <c r="B49" s="3">
        <v>32442.61</v>
      </c>
      <c r="C49" s="3">
        <f t="shared" si="0"/>
        <v>28709.584999999999</v>
      </c>
      <c r="D49" s="5">
        <f t="shared" si="1"/>
        <v>8110.6525000000001</v>
      </c>
      <c r="E49" s="3">
        <v>8000</v>
      </c>
      <c r="F49" s="6">
        <f t="shared" si="2"/>
        <v>90106000</v>
      </c>
      <c r="G49" s="3"/>
    </row>
    <row r="50" spans="1:7">
      <c r="A50" s="4">
        <v>44405.3125</v>
      </c>
      <c r="B50" s="3">
        <v>26092.89</v>
      </c>
      <c r="C50" s="3">
        <f t="shared" si="0"/>
        <v>20598.932499999999</v>
      </c>
      <c r="D50" s="5">
        <f t="shared" si="1"/>
        <v>6523.2224999999999</v>
      </c>
      <c r="E50" s="3">
        <v>6000</v>
      </c>
      <c r="F50" s="6">
        <f t="shared" si="2"/>
        <v>90098000</v>
      </c>
      <c r="G50" s="3"/>
    </row>
    <row r="51" spans="1:7">
      <c r="A51" s="4">
        <v>44405.302083333336</v>
      </c>
      <c r="B51" s="3">
        <v>18018.34</v>
      </c>
      <c r="C51" s="3">
        <f t="shared" si="0"/>
        <v>14075.71</v>
      </c>
      <c r="D51" s="5">
        <f t="shared" si="1"/>
        <v>4504.5849999999991</v>
      </c>
      <c r="E51" s="3">
        <v>5000</v>
      </c>
      <c r="F51" s="6">
        <f t="shared" si="2"/>
        <v>90092000</v>
      </c>
      <c r="G51" s="3"/>
    </row>
    <row r="52" spans="1:7">
      <c r="A52" s="4">
        <v>44405.291666666664</v>
      </c>
      <c r="B52" s="3">
        <v>14051.64</v>
      </c>
      <c r="C52" s="3">
        <f t="shared" si="0"/>
        <v>9571.125</v>
      </c>
      <c r="D52" s="5">
        <f t="shared" si="1"/>
        <v>3512.91</v>
      </c>
      <c r="E52" s="3">
        <v>3000</v>
      </c>
      <c r="F52" s="6">
        <f t="shared" si="2"/>
        <v>90087000</v>
      </c>
      <c r="G52" s="3"/>
    </row>
    <row r="53" spans="1:7">
      <c r="A53" s="4">
        <v>44405.28125</v>
      </c>
      <c r="B53" s="3">
        <v>9766.94</v>
      </c>
      <c r="C53" s="3">
        <f t="shared" si="0"/>
        <v>6058.2150000000001</v>
      </c>
      <c r="D53" s="5">
        <f t="shared" si="1"/>
        <v>2441.7350000000001</v>
      </c>
      <c r="E53" s="3">
        <v>3000</v>
      </c>
      <c r="F53" s="6">
        <f t="shared" si="2"/>
        <v>90084000</v>
      </c>
      <c r="G53" s="3"/>
    </row>
    <row r="54" spans="1:7">
      <c r="A54" s="4">
        <v>44405.270833333336</v>
      </c>
      <c r="B54" s="3">
        <v>8031.58</v>
      </c>
      <c r="C54" s="3">
        <f t="shared" si="0"/>
        <v>3616.48</v>
      </c>
      <c r="D54" s="5">
        <f t="shared" si="1"/>
        <v>2007.895</v>
      </c>
      <c r="E54" s="3">
        <v>2000</v>
      </c>
      <c r="F54" s="6">
        <f t="shared" si="2"/>
        <v>90081000</v>
      </c>
      <c r="G54" s="3"/>
    </row>
    <row r="55" spans="1:7">
      <c r="A55" s="4">
        <v>44405.260416666664</v>
      </c>
      <c r="B55" s="3">
        <v>4419.8999999999996</v>
      </c>
      <c r="C55" s="3">
        <f t="shared" si="0"/>
        <v>1608.585</v>
      </c>
      <c r="D55" s="5">
        <f t="shared" si="1"/>
        <v>1104.9749999999999</v>
      </c>
      <c r="E55" s="3">
        <v>1000</v>
      </c>
      <c r="F55" s="6">
        <f t="shared" si="2"/>
        <v>90079000</v>
      </c>
      <c r="G55" s="3"/>
    </row>
    <row r="56" spans="1:7">
      <c r="A56" s="4">
        <v>44405.25</v>
      </c>
      <c r="B56" s="3">
        <v>1778.71</v>
      </c>
      <c r="C56" s="3">
        <f t="shared" si="0"/>
        <v>503.61</v>
      </c>
      <c r="D56" s="5">
        <f t="shared" si="1"/>
        <v>444.67750000000001</v>
      </c>
      <c r="E56" s="3">
        <v>0</v>
      </c>
      <c r="F56" s="6">
        <f>F57+E56</f>
        <v>90078000</v>
      </c>
      <c r="G56" s="3"/>
    </row>
    <row r="57" spans="1:7">
      <c r="A57" s="4">
        <v>44405.239583333336</v>
      </c>
      <c r="B57" s="3">
        <v>235.73</v>
      </c>
      <c r="C57" s="3">
        <f>B57*0.25+C58</f>
        <v>58.932499999999997</v>
      </c>
      <c r="D57" s="5">
        <f t="shared" si="1"/>
        <v>58.932499999999997</v>
      </c>
      <c r="E57" s="3">
        <v>0</v>
      </c>
      <c r="F57" s="7">
        <v>90078000</v>
      </c>
      <c r="G57" s="3"/>
    </row>
    <row r="58" spans="1:7">
      <c r="A58" s="4">
        <v>44405.229166666664</v>
      </c>
      <c r="B58" s="3">
        <v>0</v>
      </c>
      <c r="C58" s="3">
        <v>0</v>
      </c>
      <c r="D58" s="3">
        <v>0</v>
      </c>
      <c r="E58" s="3">
        <v>0</v>
      </c>
      <c r="F58" s="7">
        <v>90078000</v>
      </c>
      <c r="G58" s="3"/>
    </row>
    <row r="59" spans="1:7">
      <c r="A59" s="13" t="s">
        <v>19</v>
      </c>
      <c r="B59" s="14"/>
      <c r="C59" s="14"/>
      <c r="D59" s="14"/>
      <c r="E59" s="15"/>
      <c r="F59" s="7">
        <v>90078000</v>
      </c>
      <c r="G59" s="12"/>
    </row>
  </sheetData>
  <mergeCells count="15">
    <mergeCell ref="I4:Q4"/>
    <mergeCell ref="B1:G1"/>
    <mergeCell ref="B2:G2"/>
    <mergeCell ref="B3:G3"/>
    <mergeCell ref="B4:G4"/>
    <mergeCell ref="A59:E59"/>
    <mergeCell ref="I5:Q11"/>
    <mergeCell ref="I14:Q22"/>
    <mergeCell ref="I13:Q13"/>
    <mergeCell ref="A5:A6"/>
    <mergeCell ref="B5:B6"/>
    <mergeCell ref="C5:C6"/>
    <mergeCell ref="D5:E6"/>
    <mergeCell ref="F5:F6"/>
    <mergeCell ref="G5:G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Quang Pham Dang</dc:creator>
  <cp:keywords/>
  <dc:description/>
  <cp:lastModifiedBy>Guest User</cp:lastModifiedBy>
  <cp:revision/>
  <dcterms:created xsi:type="dcterms:W3CDTF">2021-08-02T16:19:07Z</dcterms:created>
  <dcterms:modified xsi:type="dcterms:W3CDTF">2021-08-02T18:01:29Z</dcterms:modified>
  <cp:category/>
  <cp:contentStatus/>
</cp:coreProperties>
</file>