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quang\OneDrive\Documents\Data Science\Courses\The Analytics Edge\Unit 9 Integer Optimization\"/>
    </mc:Choice>
  </mc:AlternateContent>
  <bookViews>
    <workbookView xWindow="3705" yWindow="300" windowWidth="19485" windowHeight="14820" tabRatio="500"/>
  </bookViews>
  <sheets>
    <sheet name="Sheet1" sheetId="1" r:id="rId1"/>
  </sheets>
  <definedNames>
    <definedName name="solver_adj" localSheetId="0" hidden="1">Sheet1!$I$4:$I$19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Sheet1!$B$27</definedName>
    <definedName name="solver_lhs2" localSheetId="0" hidden="1">Sheet1!$B$29</definedName>
    <definedName name="solver_lhs3" localSheetId="0" hidden="1">Sheet1!$I$4:$I$19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Sheet1!$B$23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5</definedName>
    <definedName name="solver_rhs1" localSheetId="0" hidden="1">Sheet1!$D$27</definedName>
    <definedName name="solver_rhs2" localSheetId="0" hidden="1">Sheet1!$D$29</definedName>
    <definedName name="solver_rhs3" localSheetId="0" hidden="1">binary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9" i="1" l="1"/>
  <c r="B27" i="1"/>
  <c r="B23" i="1"/>
  <c r="H4" i="1"/>
  <c r="H7" i="1"/>
  <c r="H8" i="1"/>
  <c r="H16" i="1"/>
  <c r="H5" i="1"/>
  <c r="H18" i="1"/>
  <c r="H19" i="1"/>
  <c r="H17" i="1"/>
  <c r="H12" i="1"/>
  <c r="H14" i="1"/>
  <c r="H10" i="1"/>
  <c r="H11" i="1"/>
  <c r="H9" i="1"/>
  <c r="H13" i="1"/>
  <c r="H15" i="1"/>
  <c r="H6" i="1"/>
</calcChain>
</file>

<file path=xl/sharedStrings.xml><?xml version="1.0" encoding="utf-8"?>
<sst xmlns="http://schemas.openxmlformats.org/spreadsheetml/2006/main" count="33" uniqueCount="21">
  <si>
    <t xml:space="preserve">SELECTING PROFITABLE HOTELS </t>
  </si>
  <si>
    <t>Hotel</t>
  </si>
  <si>
    <t>Location</t>
  </si>
  <si>
    <t>Price</t>
  </si>
  <si>
    <t>Price (normalized)</t>
  </si>
  <si>
    <t>Square Root of Median Income (normalized)</t>
  </si>
  <si>
    <t>College Students in Area (normalized)</t>
  </si>
  <si>
    <t>State Population Per Inn (normalized)</t>
  </si>
  <si>
    <t>Eureka, California</t>
  </si>
  <si>
    <t>Fresno, California</t>
  </si>
  <si>
    <t>Long Beach, California</t>
  </si>
  <si>
    <t>Los Angeles, California</t>
  </si>
  <si>
    <t>South Lake Tahoe, California</t>
  </si>
  <si>
    <t>Profitability</t>
  </si>
  <si>
    <t>Decision Variables</t>
  </si>
  <si>
    <t xml:space="preserve">Objective </t>
  </si>
  <si>
    <t>Total Profit</t>
  </si>
  <si>
    <t>Constrain</t>
  </si>
  <si>
    <t>Total Cost</t>
  </si>
  <si>
    <t>&lt;=</t>
  </si>
  <si>
    <t>SLT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</si>
</sst>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Border="1" applyAlignment="1">
      <alignment horizontal="left" vertical="center" wrapText="1"/>
    </xf>
    <xf numFmtId="8" fontId="3" fillId="0" borderId="0" xfId="0" applyNumberFormat="1" applyFont="1" applyBorder="1" applyAlignment="1">
      <alignment horizontal="right" vertical="center" wrapText="1"/>
    </xf>
    <xf numFmtId="2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3" fillId="0" borderId="0" xfId="0" applyFont="1" applyBorder="1"/>
    <xf numFmtId="2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3" fillId="0" borderId="0" xfId="0" applyNumberFormat="1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2" formatCode="&quot;$&quot;#,##0.00_);[Red]\(&quot;$&quot;#,##0.00\)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I19" totalsRowShown="0" headerRowDxfId="9" dataDxfId="10">
  <autoFilter ref="A3:I19"/>
  <sortState ref="A4:H19">
    <sortCondition descending="1" ref="H19"/>
  </sortState>
  <tableColumns count="9">
    <tableColumn id="1" name="Hotel" dataDxfId="8"/>
    <tableColumn id="2" name="Location" dataDxfId="7"/>
    <tableColumn id="3" name="Price" dataDxfId="6"/>
    <tableColumn id="4" name="Price (normalized)" dataDxfId="5"/>
    <tableColumn id="5" name="Square Root of Median Income (normalized)" dataDxfId="4"/>
    <tableColumn id="6" name="College Students in Area (normalized)" dataDxfId="3"/>
    <tableColumn id="7" name="State Population Per Inn (normalized)" dataDxfId="2"/>
    <tableColumn id="8" name="Profitability" dataDxfId="1">
      <calculatedColumnFormula>39.05-5.41*G4+5.86*D4-3.09*E4+1.75*F4</calculatedColumnFormula>
    </tableColumn>
    <tableColumn id="9" name="Decision Variable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B23" sqref="B23"/>
    </sheetView>
  </sheetViews>
  <sheetFormatPr defaultColWidth="11" defaultRowHeight="15.75" x14ac:dyDescent="0.25"/>
  <cols>
    <col min="1" max="1" width="11.125" style="3" bestFit="1" customWidth="1"/>
    <col min="2" max="2" width="30.5" style="3" customWidth="1"/>
    <col min="3" max="3" width="14.375" style="3" bestFit="1" customWidth="1"/>
    <col min="4" max="4" width="19.125" style="3" customWidth="1"/>
    <col min="5" max="5" width="40.625" style="3" customWidth="1"/>
    <col min="6" max="6" width="34.875" style="3" customWidth="1"/>
    <col min="7" max="7" width="35.125" style="3" customWidth="1"/>
    <col min="8" max="8" width="13" style="3" customWidth="1"/>
    <col min="9" max="16384" width="11" style="3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</row>
    <row r="2" spans="1:9" x14ac:dyDescent="0.25">
      <c r="A2" s="2"/>
      <c r="B2" s="2"/>
      <c r="C2" s="2"/>
      <c r="D2" s="2"/>
      <c r="E2" s="2"/>
      <c r="F2" s="2"/>
      <c r="G2" s="2"/>
    </row>
    <row r="3" spans="1:9" ht="31.5" x14ac:dyDescent="0.2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9" t="s">
        <v>13</v>
      </c>
      <c r="I3" s="12" t="s">
        <v>14</v>
      </c>
    </row>
    <row r="4" spans="1:9" x14ac:dyDescent="0.25">
      <c r="A4" s="7">
        <v>2</v>
      </c>
      <c r="B4" s="4" t="s">
        <v>9</v>
      </c>
      <c r="C4" s="5">
        <v>10000000</v>
      </c>
      <c r="D4" s="6">
        <v>1.699076193</v>
      </c>
      <c r="E4" s="6">
        <v>-0.40819856339999999</v>
      </c>
      <c r="F4" s="6">
        <v>0.31166914750000002</v>
      </c>
      <c r="G4" s="6">
        <v>-0.47427934350000001</v>
      </c>
      <c r="H4" s="10">
        <f>39.05-5.41*G4+5.86*D4-3.09*E4+1.75*F4</f>
        <v>53.379192308345999</v>
      </c>
      <c r="I4" s="11">
        <v>0</v>
      </c>
    </row>
    <row r="5" spans="1:9" x14ac:dyDescent="0.25">
      <c r="A5" s="7">
        <v>6</v>
      </c>
      <c r="B5" s="4" t="s">
        <v>10</v>
      </c>
      <c r="C5" s="5">
        <v>8950000</v>
      </c>
      <c r="D5" s="6">
        <v>1.4021229087</v>
      </c>
      <c r="E5" s="6">
        <v>0.65784481559999997</v>
      </c>
      <c r="F5" s="6">
        <v>0.48371113469999999</v>
      </c>
      <c r="G5" s="6">
        <v>-0.55727822859999998</v>
      </c>
      <c r="H5" s="10">
        <f>39.05-5.41*G5+5.86*D5-3.09*E5+1.75*F5</f>
        <v>49.095069467229003</v>
      </c>
      <c r="I5" s="11">
        <v>0</v>
      </c>
    </row>
    <row r="6" spans="1:9" x14ac:dyDescent="0.25">
      <c r="A6" s="7">
        <v>1</v>
      </c>
      <c r="B6" s="4" t="s">
        <v>8</v>
      </c>
      <c r="C6" s="5">
        <v>2925000</v>
      </c>
      <c r="D6" s="6">
        <v>-0.30182331820000002</v>
      </c>
      <c r="E6" s="6">
        <v>-0.81277973820000005</v>
      </c>
      <c r="F6" s="6">
        <v>-0.53641347309999998</v>
      </c>
      <c r="G6" s="6">
        <v>-0.99598662130000004</v>
      </c>
      <c r="H6" s="10">
        <f>39.05-5.41*G6+5.86*D6-3.09*E6+1.75*F6</f>
        <v>44.242368789693991</v>
      </c>
      <c r="I6" s="11">
        <v>1</v>
      </c>
    </row>
    <row r="7" spans="1:9" x14ac:dyDescent="0.25">
      <c r="A7" s="7">
        <v>3</v>
      </c>
      <c r="B7" s="4" t="s">
        <v>9</v>
      </c>
      <c r="C7" s="5">
        <v>3750000</v>
      </c>
      <c r="D7" s="6">
        <v>-6.8502880500000002E-2</v>
      </c>
      <c r="E7" s="6">
        <v>-0.40819856339999999</v>
      </c>
      <c r="F7" s="6">
        <v>0.31166914750000002</v>
      </c>
      <c r="G7" s="6">
        <v>-0.47427934350000001</v>
      </c>
      <c r="H7" s="10">
        <f>39.05-5.41*G7+5.86*D7-3.09*E7+1.75*F7</f>
        <v>43.021178937635995</v>
      </c>
      <c r="I7" s="11">
        <v>0</v>
      </c>
    </row>
    <row r="8" spans="1:9" x14ac:dyDescent="0.25">
      <c r="A8" s="7">
        <v>4</v>
      </c>
      <c r="B8" s="4" t="s">
        <v>9</v>
      </c>
      <c r="C8" s="5">
        <v>3500000</v>
      </c>
      <c r="D8" s="6">
        <v>-0.13920604349999999</v>
      </c>
      <c r="E8" s="6">
        <v>-0.40819856339999999</v>
      </c>
      <c r="F8" s="6">
        <v>0.31166914750000002</v>
      </c>
      <c r="G8" s="6">
        <v>-0.47427934350000001</v>
      </c>
      <c r="H8" s="10">
        <f>39.05-5.41*G8+5.86*D8-3.09*E8+1.75*F8</f>
        <v>42.606858402455998</v>
      </c>
      <c r="I8" s="11">
        <v>0</v>
      </c>
    </row>
    <row r="9" spans="1:9" x14ac:dyDescent="0.25">
      <c r="A9" s="7">
        <v>14</v>
      </c>
      <c r="B9" s="4" t="s">
        <v>12</v>
      </c>
      <c r="C9" s="5">
        <v>3750000</v>
      </c>
      <c r="D9" s="6">
        <v>-6.8502880500000002E-2</v>
      </c>
      <c r="E9" s="6">
        <v>-0.7910064456</v>
      </c>
      <c r="F9" s="6">
        <v>-0.59490488860000001</v>
      </c>
      <c r="G9" s="6">
        <v>-0.42685140910000002</v>
      </c>
      <c r="H9" s="10">
        <f>39.05-5.41*G9+5.86*D9-3.09*E9+1.75*F9</f>
        <v>42.360965605354991</v>
      </c>
      <c r="I9" s="11">
        <v>0</v>
      </c>
    </row>
    <row r="10" spans="1:9" x14ac:dyDescent="0.25">
      <c r="A10" s="7">
        <v>12</v>
      </c>
      <c r="B10" s="4" t="s">
        <v>12</v>
      </c>
      <c r="C10" s="5">
        <v>2500000</v>
      </c>
      <c r="D10" s="6">
        <v>-0.42201869520000002</v>
      </c>
      <c r="E10" s="6">
        <v>-0.7910064456</v>
      </c>
      <c r="F10" s="6">
        <v>-0.59490488860000001</v>
      </c>
      <c r="G10" s="6">
        <v>-0.42685140910000002</v>
      </c>
      <c r="H10" s="10">
        <f>39.05-5.41*G10+5.86*D10-3.09*E10+1.75*F10</f>
        <v>40.289362931212992</v>
      </c>
      <c r="I10" s="11">
        <v>0</v>
      </c>
    </row>
    <row r="11" spans="1:9" x14ac:dyDescent="0.25">
      <c r="A11" s="7">
        <v>13</v>
      </c>
      <c r="B11" s="4" t="s">
        <v>12</v>
      </c>
      <c r="C11" s="5">
        <v>1975000</v>
      </c>
      <c r="D11" s="6">
        <v>-0.57049533740000002</v>
      </c>
      <c r="E11" s="6">
        <v>-0.7910064456</v>
      </c>
      <c r="F11" s="6">
        <v>-0.59490488860000001</v>
      </c>
      <c r="G11" s="6">
        <v>-0.42685140910000002</v>
      </c>
      <c r="H11" s="10">
        <f>39.05-5.41*G11+5.86*D11-3.09*E11+1.75*F11</f>
        <v>39.419289807920997</v>
      </c>
      <c r="I11" s="11">
        <v>0</v>
      </c>
    </row>
    <row r="12" spans="1:9" x14ac:dyDescent="0.25">
      <c r="A12" s="7">
        <v>10</v>
      </c>
      <c r="B12" s="4" t="s">
        <v>12</v>
      </c>
      <c r="C12" s="5">
        <v>1650000</v>
      </c>
      <c r="D12" s="6">
        <v>-0.6624094492</v>
      </c>
      <c r="E12" s="6">
        <v>-0.7910064456</v>
      </c>
      <c r="F12" s="6">
        <v>-0.59490488860000001</v>
      </c>
      <c r="G12" s="6">
        <v>-0.42685140910000002</v>
      </c>
      <c r="H12" s="10">
        <f>39.05-5.41*G12+5.86*D12-3.09*E12+1.75*F12</f>
        <v>38.880673112772996</v>
      </c>
      <c r="I12" s="11">
        <v>1</v>
      </c>
    </row>
    <row r="13" spans="1:9" x14ac:dyDescent="0.25">
      <c r="A13" s="7">
        <v>15</v>
      </c>
      <c r="B13" s="4" t="s">
        <v>12</v>
      </c>
      <c r="C13" s="5">
        <v>1475000</v>
      </c>
      <c r="D13" s="6">
        <v>-0.71190166330000004</v>
      </c>
      <c r="E13" s="6">
        <v>-0.7910064456</v>
      </c>
      <c r="F13" s="6">
        <v>-0.59490488860000001</v>
      </c>
      <c r="G13" s="6">
        <v>-0.42685140910000002</v>
      </c>
      <c r="H13" s="10">
        <f>39.05-5.41*G13+5.86*D13-3.09*E13+1.75*F13</f>
        <v>38.590648738146996</v>
      </c>
      <c r="I13" s="11">
        <v>0</v>
      </c>
    </row>
    <row r="14" spans="1:9" x14ac:dyDescent="0.25">
      <c r="A14" s="7">
        <v>11</v>
      </c>
      <c r="B14" s="4" t="s">
        <v>12</v>
      </c>
      <c r="C14" s="5">
        <v>1125000</v>
      </c>
      <c r="D14" s="6">
        <v>-0.81088609140000001</v>
      </c>
      <c r="E14" s="6">
        <v>-0.7910064456</v>
      </c>
      <c r="F14" s="6">
        <v>-0.59490488860000001</v>
      </c>
      <c r="G14" s="6">
        <v>-0.42685140910000002</v>
      </c>
      <c r="H14" s="10">
        <f>39.05-5.41*G14+5.86*D14-3.09*E14+1.75*F14</f>
        <v>38.010599989480994</v>
      </c>
      <c r="I14" s="11">
        <v>1</v>
      </c>
    </row>
    <row r="15" spans="1:9" x14ac:dyDescent="0.25">
      <c r="A15" s="7">
        <v>16</v>
      </c>
      <c r="B15" s="4" t="s">
        <v>12</v>
      </c>
      <c r="C15" s="5">
        <v>750000</v>
      </c>
      <c r="D15" s="6">
        <v>-0.91694083579999996</v>
      </c>
      <c r="E15" s="6">
        <v>-0.7910064456</v>
      </c>
      <c r="F15" s="6">
        <v>-0.59490488860000001</v>
      </c>
      <c r="G15" s="6">
        <v>-0.42685140910000002</v>
      </c>
      <c r="H15" s="10">
        <f>39.05-5.41*G15+5.86*D15-3.09*E15+1.75*F15</f>
        <v>37.389119187296991</v>
      </c>
      <c r="I15" s="11">
        <v>0</v>
      </c>
    </row>
    <row r="16" spans="1:9" x14ac:dyDescent="0.25">
      <c r="A16" s="7">
        <v>5</v>
      </c>
      <c r="B16" s="4" t="s">
        <v>9</v>
      </c>
      <c r="C16" s="5">
        <v>325000</v>
      </c>
      <c r="D16" s="6">
        <v>-1.0371362127999999</v>
      </c>
      <c r="E16" s="6">
        <v>-0.40819856339999999</v>
      </c>
      <c r="F16" s="6">
        <v>0.31166914750000002</v>
      </c>
      <c r="G16" s="6">
        <v>-0.47427934350000001</v>
      </c>
      <c r="H16" s="10">
        <f>39.05-5.41*G16+5.86*D16-3.09*E16+1.75*F16</f>
        <v>37.344987610357997</v>
      </c>
      <c r="I16" s="11">
        <v>1</v>
      </c>
    </row>
    <row r="17" spans="1:9" x14ac:dyDescent="0.25">
      <c r="A17" s="7">
        <v>9</v>
      </c>
      <c r="B17" s="4" t="s">
        <v>11</v>
      </c>
      <c r="C17" s="5">
        <v>4900000</v>
      </c>
      <c r="D17" s="6">
        <v>0.256731669</v>
      </c>
      <c r="E17" s="6">
        <v>0.16768586129999999</v>
      </c>
      <c r="F17" s="6">
        <v>3.106214504</v>
      </c>
      <c r="G17" s="6">
        <v>3.1065296996999998</v>
      </c>
      <c r="H17" s="10">
        <f>39.05-5.41*G17+5.86*D17-3.09*E17+1.75*F17</f>
        <v>28.665847975545994</v>
      </c>
      <c r="I17" s="11">
        <v>0</v>
      </c>
    </row>
    <row r="18" spans="1:9" x14ac:dyDescent="0.25">
      <c r="A18" s="7">
        <v>7</v>
      </c>
      <c r="B18" s="4" t="s">
        <v>11</v>
      </c>
      <c r="C18" s="5">
        <v>1950000</v>
      </c>
      <c r="D18" s="6">
        <v>-0.57756565370000001</v>
      </c>
      <c r="E18" s="6">
        <v>0.16768586129999999</v>
      </c>
      <c r="F18" s="6">
        <v>3.106214504</v>
      </c>
      <c r="G18" s="6">
        <v>3.1065296996999998</v>
      </c>
      <c r="H18" s="10">
        <f>39.05-5.41*G18+5.86*D18-3.09*E18+1.75*F18</f>
        <v>23.776865664523996</v>
      </c>
      <c r="I18" s="11">
        <v>1</v>
      </c>
    </row>
    <row r="19" spans="1:9" x14ac:dyDescent="0.25">
      <c r="A19" s="7">
        <v>8</v>
      </c>
      <c r="B19" s="4" t="s">
        <v>11</v>
      </c>
      <c r="C19" s="5">
        <v>1750000</v>
      </c>
      <c r="D19" s="6">
        <v>-0.63412818400000004</v>
      </c>
      <c r="E19" s="6">
        <v>0.16768586129999999</v>
      </c>
      <c r="F19" s="6">
        <v>3.106214504</v>
      </c>
      <c r="G19" s="6">
        <v>3.1065296996999998</v>
      </c>
      <c r="H19" s="10">
        <f>39.05-5.41*G19+5.86*D19-3.09*E19+1.75*F19</f>
        <v>23.445409236965993</v>
      </c>
      <c r="I19" s="11">
        <v>1</v>
      </c>
    </row>
    <row r="22" spans="1:9" x14ac:dyDescent="0.25">
      <c r="A22" s="3" t="s">
        <v>15</v>
      </c>
    </row>
    <row r="23" spans="1:9" x14ac:dyDescent="0.25">
      <c r="A23" s="3" t="s">
        <v>16</v>
      </c>
      <c r="B23" s="3">
        <f>SUMPRODUCT(Table1[Decision Variables],Table1[Profitability])</f>
        <v>205.70090440379596</v>
      </c>
    </row>
    <row r="26" spans="1:9" x14ac:dyDescent="0.25">
      <c r="A26" s="3" t="s">
        <v>17</v>
      </c>
    </row>
    <row r="27" spans="1:9" x14ac:dyDescent="0.25">
      <c r="A27" s="3" t="s">
        <v>18</v>
      </c>
      <c r="B27" s="3">
        <f>SUMPRODUCT(Table1[Decision Variables],Table1[Price])</f>
        <v>9725000</v>
      </c>
      <c r="C27" s="3" t="s">
        <v>19</v>
      </c>
      <c r="D27" s="3">
        <v>10000000</v>
      </c>
    </row>
    <row r="29" spans="1:9" x14ac:dyDescent="0.25">
      <c r="A29" s="3" t="s">
        <v>20</v>
      </c>
      <c r="B29" s="13">
        <f>SUM(I9:I15)</f>
        <v>2</v>
      </c>
      <c r="C29" s="3" t="s">
        <v>19</v>
      </c>
      <c r="D29" s="3">
        <v>2</v>
      </c>
    </row>
  </sheetData>
  <conditionalFormatting sqref="H4:H19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{8A7DE9AD-B2F5-4866-96BE-C0534EC5D85F}</x14:id>
        </ext>
      </extLst>
    </cfRule>
  </conditionalFormatting>
  <conditionalFormatting sqref="I4:I19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{9CBB6267-4516-40D5-B961-0E5968D85C28}</x14:id>
        </ext>
      </extLst>
    </cfRule>
  </conditionalFormatting>
  <pageMargins left="0.75" right="0.75" top="1" bottom="1" header="0.5" footer="0.5"/>
  <ignoredErrors>
    <ignoredError sqref="B29" formulaRange="1"/>
  </ignoredErrors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A7DE9AD-B2F5-4866-96BE-C0534EC5D8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H4:H19</xm:sqref>
        </x14:conditionalFormatting>
        <x14:conditionalFormatting xmlns:xm="http://schemas.microsoft.com/office/excel/2006/main">
          <x14:cfRule type="dataBar" id="{9CBB6267-4516-40D5-B961-0E5968D85C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I4:I19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Quang Duong</cp:lastModifiedBy>
  <dcterms:created xsi:type="dcterms:W3CDTF">2014-01-19T14:37:26Z</dcterms:created>
  <dcterms:modified xsi:type="dcterms:W3CDTF">2017-08-06T19:32:53Z</dcterms:modified>
</cp:coreProperties>
</file>