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New folder\4. Data analysis\Learning Project\9. Training_Feedback_Dashboard\"/>
    </mc:Choice>
  </mc:AlternateContent>
  <xr:revisionPtr revIDLastSave="0" documentId="13_ncr:1_{5474E956-CC46-4A0E-B0A1-03A50C6BE2E4}" xr6:coauthVersionLast="47" xr6:coauthVersionMax="47" xr10:uidLastSave="{00000000-0000-0000-0000-000000000000}"/>
  <bookViews>
    <workbookView xWindow="-110" yWindow="-110" windowWidth="19420" windowHeight="10300" tabRatio="702" xr2:uid="{00000000-000D-0000-FFFF-FFFF00000000}"/>
  </bookViews>
  <sheets>
    <sheet name="DASHBOARD" sheetId="6" r:id="rId1"/>
    <sheet name="Analysis" sheetId="7" r:id="rId2"/>
    <sheet name="Feedback_Staff level" sheetId="1" r:id="rId3"/>
    <sheet name="Feedback_Management level" sheetId="2" r:id="rId4"/>
    <sheet name="List" sheetId="3" r:id="rId5"/>
  </sheets>
  <definedNames>
    <definedName name="_xlnm._FilterDatabase" localSheetId="3" hidden="1">'Feedback_Management level'!$A$1:$AI$1</definedName>
    <definedName name="_xlnm._FilterDatabase" localSheetId="2" hidden="1">'Feedback_Staff level'!$A$1:$AT$1014</definedName>
    <definedName name="Slicer_Comment_Type">#N/A</definedName>
    <definedName name="Slicer_Course_name">#N/A</definedName>
    <definedName name="Slicer_Location">#N/A</definedName>
  </definedNames>
  <calcPr calcId="18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I29" i="1" l="1"/>
  <c r="AN29" i="1"/>
  <c r="AI30" i="1"/>
  <c r="AN30" i="1"/>
  <c r="AI31" i="1"/>
  <c r="AN31" i="1"/>
  <c r="AI32" i="1"/>
  <c r="AN32" i="1"/>
  <c r="AI33" i="1"/>
  <c r="AN33" i="1"/>
  <c r="AI34" i="1"/>
  <c r="AN34" i="1"/>
  <c r="AI35" i="1"/>
  <c r="AN35" i="1"/>
  <c r="AI36" i="1"/>
  <c r="AN36" i="1"/>
  <c r="AI37" i="1"/>
  <c r="AN37" i="1"/>
  <c r="AI38" i="1"/>
  <c r="AN38" i="1"/>
  <c r="AI39" i="1"/>
  <c r="AN39" i="1"/>
  <c r="AI40" i="1"/>
  <c r="AN40" i="1"/>
  <c r="AI41" i="1"/>
  <c r="AN41" i="1"/>
  <c r="AI42" i="1"/>
  <c r="AN42" i="1"/>
  <c r="AI43" i="1"/>
  <c r="AN43" i="1"/>
  <c r="AI44" i="1"/>
  <c r="AN44" i="1"/>
  <c r="AI45" i="1"/>
  <c r="AN45" i="1"/>
  <c r="AI46" i="1"/>
  <c r="AN46" i="1"/>
  <c r="AI47" i="1"/>
  <c r="AN47" i="1"/>
  <c r="AI48" i="1"/>
  <c r="AN48" i="1"/>
  <c r="AI49" i="1"/>
  <c r="AN49" i="1"/>
  <c r="AI50" i="1"/>
  <c r="AJ50" i="1"/>
  <c r="AN50" i="1"/>
  <c r="AI51" i="1"/>
  <c r="AN51" i="1"/>
  <c r="AI52" i="1"/>
  <c r="AN52" i="1"/>
  <c r="AI53" i="1"/>
  <c r="AN53" i="1"/>
  <c r="AI54" i="1"/>
  <c r="AN54" i="1"/>
  <c r="AF55" i="1"/>
  <c r="AI55" i="1"/>
  <c r="AN55" i="1"/>
  <c r="AI56" i="1"/>
  <c r="AN56" i="1"/>
  <c r="AI57" i="1"/>
  <c r="AN57" i="1"/>
  <c r="AI58" i="1"/>
  <c r="AN58" i="1"/>
  <c r="AI59" i="1"/>
  <c r="AN59" i="1"/>
  <c r="AI60" i="1"/>
  <c r="AN60" i="1"/>
  <c r="AI61" i="1"/>
  <c r="AN61" i="1"/>
  <c r="AI62" i="1"/>
  <c r="AN62" i="1"/>
  <c r="AI63" i="1"/>
  <c r="AN63" i="1"/>
  <c r="AI64" i="1"/>
  <c r="AN64" i="1"/>
  <c r="AI65" i="1"/>
  <c r="AN65" i="1"/>
  <c r="AF66" i="1"/>
  <c r="AG66" i="1"/>
  <c r="AH66" i="1"/>
  <c r="AI66" i="1"/>
  <c r="AK66" i="1"/>
  <c r="AN66" i="1"/>
  <c r="AO66" i="1"/>
  <c r="AQ66" i="1"/>
  <c r="AR66" i="1"/>
  <c r="AF67" i="1"/>
  <c r="AG67" i="1"/>
  <c r="AH67" i="1"/>
  <c r="AI67" i="1"/>
  <c r="AK67" i="1"/>
  <c r="AN67" i="1"/>
  <c r="AO67" i="1"/>
  <c r="AQ67" i="1"/>
  <c r="AR67" i="1"/>
  <c r="AF68" i="1"/>
  <c r="AG68" i="1"/>
  <c r="AH68" i="1"/>
  <c r="AI68" i="1"/>
  <c r="AK68" i="1"/>
  <c r="AN68" i="1"/>
  <c r="AO68" i="1"/>
  <c r="AQ68" i="1"/>
  <c r="AR68" i="1"/>
  <c r="AF69" i="1"/>
  <c r="AG69" i="1"/>
  <c r="AH69" i="1"/>
  <c r="AI69" i="1"/>
  <c r="AK69" i="1"/>
  <c r="AN69" i="1"/>
  <c r="AO69" i="1"/>
  <c r="AQ69" i="1"/>
  <c r="AR69" i="1"/>
  <c r="AF70" i="1"/>
  <c r="AG70" i="1"/>
  <c r="AH70" i="1"/>
  <c r="AI70" i="1"/>
  <c r="AK70" i="1"/>
  <c r="AN70" i="1"/>
  <c r="AO70" i="1"/>
  <c r="AQ70" i="1"/>
  <c r="AR70" i="1"/>
  <c r="AF71" i="1"/>
  <c r="AG71" i="1"/>
  <c r="AH71" i="1"/>
  <c r="AI71" i="1"/>
  <c r="AK71" i="1"/>
  <c r="AN71" i="1"/>
  <c r="AO71" i="1"/>
  <c r="AQ71" i="1"/>
  <c r="AR71" i="1"/>
  <c r="AF72" i="1"/>
  <c r="AG72" i="1"/>
  <c r="AH72" i="1"/>
  <c r="AI72" i="1"/>
  <c r="AK72" i="1"/>
  <c r="AN72" i="1"/>
  <c r="AO72" i="1"/>
  <c r="AQ72" i="1"/>
  <c r="AR72" i="1"/>
  <c r="AF73" i="1"/>
  <c r="AG73" i="1"/>
  <c r="AH73" i="1"/>
  <c r="AI73" i="1"/>
  <c r="AK73" i="1"/>
  <c r="AN73" i="1"/>
  <c r="AO73" i="1"/>
  <c r="AQ73" i="1"/>
  <c r="AR73" i="1"/>
  <c r="AF74" i="1"/>
  <c r="AG74" i="1"/>
  <c r="AH74" i="1"/>
  <c r="AI74" i="1"/>
  <c r="AK74" i="1"/>
  <c r="AN74" i="1"/>
  <c r="AO74" i="1"/>
  <c r="AQ74" i="1"/>
  <c r="AR74" i="1"/>
  <c r="AF75" i="1"/>
  <c r="AG75" i="1"/>
  <c r="AH75" i="1"/>
  <c r="AI75" i="1"/>
  <c r="AK75" i="1"/>
  <c r="AN75" i="1"/>
  <c r="AO75" i="1"/>
  <c r="AQ75" i="1"/>
  <c r="AR75" i="1"/>
  <c r="AF76" i="1"/>
  <c r="AG76" i="1"/>
  <c r="AH76" i="1"/>
  <c r="AI76" i="1"/>
  <c r="AK76" i="1"/>
  <c r="AN76" i="1"/>
  <c r="AO76" i="1"/>
  <c r="AQ76" i="1"/>
  <c r="AR76" i="1"/>
  <c r="AF77" i="1"/>
  <c r="AG77" i="1"/>
  <c r="AH77" i="1"/>
  <c r="AI77" i="1"/>
  <c r="AK77" i="1"/>
  <c r="AN77" i="1"/>
  <c r="AO77" i="1"/>
  <c r="AQ77" i="1"/>
  <c r="AR77" i="1"/>
  <c r="AF78" i="1"/>
  <c r="AG78" i="1"/>
  <c r="AH78" i="1"/>
  <c r="AI78" i="1"/>
  <c r="AK78" i="1"/>
  <c r="AN78" i="1"/>
  <c r="AO78" i="1"/>
  <c r="AQ78" i="1"/>
  <c r="AR78" i="1"/>
  <c r="AF79" i="1"/>
  <c r="AG79" i="1"/>
  <c r="AH79" i="1"/>
  <c r="AI79" i="1"/>
  <c r="AK79" i="1"/>
  <c r="AN79" i="1"/>
  <c r="AO79" i="1"/>
  <c r="AQ79" i="1"/>
  <c r="AR79" i="1"/>
  <c r="AF80" i="1"/>
  <c r="AG80" i="1"/>
  <c r="AH80" i="1"/>
  <c r="AI80" i="1"/>
  <c r="AK80" i="1"/>
  <c r="AN80" i="1"/>
  <c r="AO80" i="1"/>
  <c r="AQ80" i="1"/>
  <c r="AR80" i="1"/>
  <c r="AF81" i="1"/>
  <c r="AG81" i="1"/>
  <c r="AH81" i="1"/>
  <c r="AI81" i="1"/>
  <c r="AK81" i="1"/>
  <c r="AN81" i="1"/>
  <c r="AO81" i="1"/>
  <c r="AQ81" i="1"/>
  <c r="AR81" i="1"/>
  <c r="AF82" i="1"/>
  <c r="AG82" i="1"/>
  <c r="AH82" i="1"/>
  <c r="AI82" i="1"/>
  <c r="AK82" i="1"/>
  <c r="AN82" i="1"/>
  <c r="AO82" i="1"/>
  <c r="AQ82" i="1"/>
  <c r="AR82" i="1"/>
  <c r="AF83" i="1"/>
  <c r="AG83" i="1"/>
  <c r="AH83" i="1"/>
  <c r="AI83" i="1"/>
  <c r="AK83" i="1"/>
  <c r="AN83" i="1"/>
  <c r="AO83" i="1"/>
  <c r="AQ83" i="1"/>
  <c r="AR83" i="1"/>
  <c r="AF84" i="1"/>
  <c r="AG84" i="1"/>
  <c r="AH84" i="1"/>
  <c r="AI84" i="1"/>
  <c r="AK84" i="1"/>
  <c r="AN84" i="1"/>
  <c r="AO84" i="1"/>
  <c r="AQ84" i="1"/>
  <c r="AR84" i="1"/>
  <c r="AF85" i="1"/>
  <c r="AG85" i="1"/>
  <c r="AH85" i="1"/>
  <c r="AI85" i="1"/>
  <c r="AK85" i="1"/>
  <c r="AN85" i="1"/>
  <c r="AO85" i="1"/>
  <c r="AQ85" i="1"/>
  <c r="AR85" i="1"/>
  <c r="AF86" i="1"/>
  <c r="AG86" i="1"/>
  <c r="AH86" i="1"/>
  <c r="AI86" i="1"/>
  <c r="AK86" i="1"/>
  <c r="AN86" i="1"/>
  <c r="AO86" i="1"/>
  <c r="AQ86" i="1"/>
  <c r="AR86" i="1"/>
  <c r="AF87" i="1"/>
  <c r="AG87" i="1"/>
  <c r="AH87" i="1"/>
  <c r="AI87" i="1"/>
  <c r="AK87" i="1"/>
  <c r="AN87" i="1"/>
  <c r="AO87" i="1"/>
  <c r="AQ87" i="1"/>
  <c r="AR87" i="1"/>
  <c r="AF88" i="1"/>
  <c r="AG88" i="1"/>
  <c r="AH88" i="1"/>
  <c r="AI88" i="1"/>
  <c r="AK88" i="1"/>
  <c r="AN88" i="1"/>
  <c r="AO88" i="1"/>
  <c r="AQ88" i="1"/>
  <c r="AR88" i="1"/>
  <c r="AF89" i="1"/>
  <c r="AG89" i="1"/>
  <c r="AH89" i="1"/>
  <c r="AI89" i="1"/>
  <c r="AK89" i="1"/>
  <c r="AN89" i="1"/>
  <c r="AO89" i="1"/>
  <c r="AQ89" i="1"/>
  <c r="AR89" i="1"/>
  <c r="AF90" i="1"/>
  <c r="AG90" i="1"/>
  <c r="AH90" i="1"/>
  <c r="AI90" i="1"/>
  <c r="AK90" i="1"/>
  <c r="AN90" i="1"/>
  <c r="AO90" i="1"/>
  <c r="AQ90" i="1"/>
  <c r="AR90" i="1"/>
  <c r="AF91" i="1"/>
  <c r="AG91" i="1"/>
  <c r="AH91" i="1"/>
  <c r="AI91" i="1"/>
  <c r="AK91" i="1"/>
  <c r="AN91" i="1"/>
  <c r="AO91" i="1"/>
  <c r="AQ91" i="1"/>
  <c r="AR91" i="1"/>
  <c r="AF92" i="1"/>
  <c r="AG92" i="1"/>
  <c r="AH92" i="1"/>
  <c r="AI92" i="1"/>
  <c r="AK92" i="1"/>
  <c r="AN92" i="1"/>
  <c r="AO92" i="1"/>
  <c r="AQ92" i="1"/>
  <c r="AR92" i="1"/>
  <c r="AF93" i="1"/>
  <c r="AG93" i="1"/>
  <c r="AH93" i="1"/>
  <c r="AI93" i="1"/>
  <c r="AK93" i="1"/>
  <c r="AN93" i="1"/>
  <c r="AO93" i="1"/>
  <c r="AQ93" i="1"/>
  <c r="AR93" i="1"/>
  <c r="AF94" i="1"/>
  <c r="AG94" i="1"/>
  <c r="AH94" i="1"/>
  <c r="AI94" i="1"/>
  <c r="AK94" i="1"/>
  <c r="AN94" i="1"/>
  <c r="AO94" i="1"/>
  <c r="AQ94" i="1"/>
  <c r="AR94" i="1"/>
  <c r="AF95" i="1"/>
  <c r="AG95" i="1"/>
  <c r="AH95" i="1"/>
  <c r="AI95" i="1"/>
  <c r="AK95" i="1"/>
  <c r="AN95" i="1"/>
  <c r="AO95" i="1"/>
  <c r="AQ95" i="1"/>
  <c r="AR95" i="1"/>
  <c r="AF96" i="1"/>
  <c r="AG96" i="1"/>
  <c r="AH96" i="1"/>
  <c r="AI96" i="1"/>
  <c r="AK96" i="1"/>
  <c r="AN96" i="1"/>
  <c r="AO96" i="1"/>
  <c r="AQ96" i="1"/>
  <c r="AR96" i="1"/>
  <c r="AF97" i="1"/>
  <c r="AG97" i="1"/>
  <c r="AH97" i="1"/>
  <c r="AI97" i="1"/>
  <c r="AK97" i="1"/>
  <c r="AN97" i="1"/>
  <c r="AO97" i="1"/>
  <c r="AQ97" i="1"/>
  <c r="AR97" i="1"/>
  <c r="AF98" i="1"/>
  <c r="AG98" i="1"/>
  <c r="AH98" i="1"/>
  <c r="AI98" i="1"/>
  <c r="AK98" i="1"/>
  <c r="AN98" i="1"/>
  <c r="AO98" i="1"/>
  <c r="AQ98" i="1"/>
  <c r="AR98" i="1"/>
  <c r="AF99" i="1"/>
  <c r="AG99" i="1"/>
  <c r="AH99" i="1"/>
  <c r="AI99" i="1"/>
  <c r="AK99" i="1"/>
  <c r="AN99" i="1"/>
  <c r="AO99" i="1"/>
  <c r="AQ99" i="1"/>
  <c r="AR99" i="1"/>
  <c r="AF100" i="1"/>
  <c r="AG100" i="1"/>
  <c r="AH100" i="1"/>
  <c r="AI100" i="1"/>
  <c r="AK100" i="1"/>
  <c r="AN100" i="1"/>
  <c r="AO100" i="1"/>
  <c r="AQ100" i="1"/>
  <c r="AR100" i="1"/>
  <c r="AF101" i="1"/>
  <c r="AG101" i="1"/>
  <c r="AH101" i="1"/>
  <c r="AI101" i="1"/>
  <c r="AK101" i="1"/>
  <c r="AN101" i="1"/>
  <c r="AO101" i="1"/>
  <c r="AQ101" i="1"/>
  <c r="AR101" i="1"/>
  <c r="AF102" i="1"/>
  <c r="AG102" i="1"/>
  <c r="AH102" i="1"/>
  <c r="AI102" i="1"/>
  <c r="AK102" i="1"/>
  <c r="AN102" i="1"/>
  <c r="AO102" i="1"/>
  <c r="AQ102" i="1"/>
  <c r="AR102" i="1"/>
  <c r="AF103" i="1"/>
  <c r="AG103" i="1"/>
  <c r="AH103" i="1"/>
  <c r="AI103" i="1"/>
  <c r="AK103" i="1"/>
  <c r="AN103" i="1"/>
  <c r="AO103" i="1"/>
  <c r="AQ103" i="1"/>
  <c r="AR103" i="1"/>
  <c r="AF104" i="1"/>
  <c r="AG104" i="1"/>
  <c r="AH104" i="1"/>
  <c r="AI104" i="1"/>
  <c r="AK104" i="1"/>
  <c r="AN104" i="1"/>
  <c r="AO104" i="1"/>
  <c r="AQ104" i="1"/>
  <c r="AR104" i="1"/>
  <c r="AF105" i="1"/>
  <c r="AG105" i="1"/>
  <c r="AH105" i="1"/>
  <c r="AI105" i="1"/>
  <c r="AK105" i="1"/>
  <c r="AN105" i="1"/>
  <c r="AO105" i="1"/>
  <c r="AQ105" i="1"/>
  <c r="AR105" i="1"/>
  <c r="AF106" i="1"/>
  <c r="AG106" i="1"/>
  <c r="AH106" i="1"/>
  <c r="AI106" i="1"/>
  <c r="AK106" i="1"/>
  <c r="AN106" i="1"/>
  <c r="AO106" i="1"/>
  <c r="AQ106" i="1"/>
  <c r="AR106" i="1"/>
  <c r="AF107" i="1"/>
  <c r="AG107" i="1"/>
  <c r="AH107" i="1"/>
  <c r="AI107" i="1"/>
  <c r="AK107" i="1"/>
  <c r="AN107" i="1"/>
  <c r="AO107" i="1"/>
  <c r="AQ107" i="1"/>
  <c r="AR107" i="1"/>
  <c r="AF108" i="1"/>
  <c r="AG108" i="1"/>
  <c r="AH108" i="1"/>
  <c r="AI108" i="1"/>
  <c r="AK108" i="1"/>
  <c r="AN108" i="1"/>
  <c r="AO108" i="1"/>
  <c r="AQ108" i="1"/>
  <c r="AR108" i="1"/>
  <c r="AF109" i="1"/>
  <c r="AG109" i="1"/>
  <c r="AH109" i="1"/>
  <c r="AI109" i="1"/>
  <c r="AK109" i="1"/>
  <c r="AN109" i="1"/>
  <c r="AO109" i="1"/>
  <c r="AQ109" i="1"/>
  <c r="AR109" i="1"/>
  <c r="AF110" i="1"/>
  <c r="AG110" i="1"/>
  <c r="AH110" i="1"/>
  <c r="AI110" i="1"/>
  <c r="AK110" i="1"/>
  <c r="AN110" i="1"/>
  <c r="AO110" i="1"/>
  <c r="AQ110" i="1"/>
  <c r="AR110" i="1"/>
  <c r="AF111" i="1"/>
  <c r="AG111" i="1"/>
  <c r="AH111" i="1"/>
  <c r="AI111" i="1"/>
  <c r="AK111" i="1"/>
  <c r="AN111" i="1"/>
  <c r="AO111" i="1"/>
  <c r="AQ111" i="1"/>
  <c r="AR111" i="1"/>
  <c r="AF112" i="1"/>
  <c r="AG112" i="1"/>
  <c r="AH112" i="1"/>
  <c r="AI112" i="1"/>
  <c r="AK112" i="1"/>
  <c r="AN112" i="1"/>
  <c r="AO112" i="1"/>
  <c r="AQ112" i="1"/>
  <c r="AR112" i="1"/>
  <c r="AF113" i="1"/>
  <c r="AG113" i="1"/>
  <c r="AH113" i="1"/>
  <c r="AI113" i="1"/>
  <c r="AK113" i="1"/>
  <c r="AN113" i="1"/>
  <c r="AO113" i="1"/>
  <c r="AQ113" i="1"/>
  <c r="AR113" i="1"/>
  <c r="AF114" i="1"/>
  <c r="AG114" i="1"/>
  <c r="AH114" i="1"/>
  <c r="AI114" i="1"/>
  <c r="AK114" i="1"/>
  <c r="AN114" i="1"/>
  <c r="AO114" i="1"/>
  <c r="AQ114" i="1"/>
  <c r="AR114" i="1"/>
  <c r="AF115" i="1"/>
  <c r="AG115" i="1"/>
  <c r="AH115" i="1"/>
  <c r="AI115" i="1"/>
  <c r="AK115" i="1"/>
  <c r="AN115" i="1"/>
  <c r="AO115" i="1"/>
  <c r="AQ115" i="1"/>
  <c r="AR115" i="1"/>
  <c r="AF116" i="1"/>
  <c r="AG116" i="1"/>
  <c r="AH116" i="1"/>
  <c r="AI116" i="1"/>
  <c r="AK116" i="1"/>
  <c r="AN116" i="1"/>
  <c r="AO116" i="1"/>
  <c r="AQ116" i="1"/>
  <c r="AR116" i="1"/>
  <c r="AF117" i="1"/>
  <c r="AG117" i="1"/>
  <c r="AH117" i="1"/>
  <c r="AI117" i="1"/>
  <c r="AK117" i="1"/>
  <c r="AN117" i="1"/>
  <c r="AO117" i="1"/>
  <c r="AQ117" i="1"/>
  <c r="AR117" i="1"/>
  <c r="AF118" i="1"/>
  <c r="AG118" i="1"/>
  <c r="AH118" i="1"/>
  <c r="AI118" i="1"/>
  <c r="AK118" i="1"/>
  <c r="AN118" i="1"/>
  <c r="AO118" i="1"/>
  <c r="AQ118" i="1"/>
  <c r="AR118" i="1"/>
  <c r="AF119" i="1"/>
  <c r="AG119" i="1"/>
  <c r="AH119" i="1"/>
  <c r="AI119" i="1"/>
  <c r="AK119" i="1"/>
  <c r="AN119" i="1"/>
  <c r="AO119" i="1"/>
  <c r="AQ119" i="1"/>
  <c r="AR119" i="1"/>
  <c r="AF120" i="1"/>
  <c r="AG120" i="1"/>
  <c r="AH120" i="1"/>
  <c r="AI120" i="1"/>
  <c r="AK120" i="1"/>
  <c r="AN120" i="1"/>
  <c r="AO120" i="1"/>
  <c r="AQ120" i="1"/>
  <c r="AR120" i="1"/>
  <c r="AF121" i="1"/>
  <c r="AG121" i="1"/>
  <c r="AH121" i="1"/>
  <c r="AI121" i="1"/>
  <c r="AK121" i="1"/>
  <c r="AN121" i="1"/>
  <c r="AO121" i="1"/>
  <c r="AQ121" i="1"/>
  <c r="AR121" i="1"/>
  <c r="AF122" i="1"/>
  <c r="AG122" i="1"/>
  <c r="AH122" i="1"/>
  <c r="AI122" i="1"/>
  <c r="AK122" i="1"/>
  <c r="AN122" i="1"/>
  <c r="AO122" i="1"/>
  <c r="AQ122" i="1"/>
  <c r="AR122" i="1"/>
  <c r="AF123" i="1"/>
  <c r="AG123" i="1"/>
  <c r="AH123" i="1"/>
  <c r="AI123" i="1"/>
  <c r="AK123" i="1"/>
  <c r="AN123" i="1"/>
  <c r="AO123" i="1"/>
  <c r="AQ123" i="1"/>
  <c r="AR123" i="1"/>
  <c r="AF124" i="1"/>
  <c r="AG124" i="1"/>
  <c r="AH124" i="1"/>
  <c r="AI124" i="1"/>
  <c r="AK124" i="1"/>
  <c r="AN124" i="1"/>
  <c r="AO124" i="1"/>
  <c r="AQ124" i="1"/>
  <c r="AR124" i="1"/>
  <c r="AF125" i="1"/>
  <c r="AG125" i="1"/>
  <c r="AH125" i="1"/>
  <c r="AI125" i="1"/>
  <c r="AK125" i="1"/>
  <c r="AN125" i="1"/>
  <c r="AO125" i="1"/>
  <c r="AQ125" i="1"/>
  <c r="AR125" i="1"/>
  <c r="AF126" i="1"/>
  <c r="AG126" i="1"/>
  <c r="AH126" i="1"/>
  <c r="AI126" i="1"/>
  <c r="AK126" i="1"/>
  <c r="AN126" i="1"/>
  <c r="AO126" i="1"/>
  <c r="AQ126" i="1"/>
  <c r="AR126" i="1"/>
  <c r="AF127" i="1"/>
  <c r="AG127" i="1"/>
  <c r="AH127" i="1"/>
  <c r="AI127" i="1"/>
  <c r="AK127" i="1"/>
  <c r="AN127" i="1"/>
  <c r="AO127" i="1"/>
  <c r="AQ127" i="1"/>
  <c r="AR127" i="1"/>
  <c r="AF128" i="1"/>
  <c r="AG128" i="1"/>
  <c r="AH128" i="1"/>
  <c r="AI128" i="1"/>
  <c r="AK128" i="1"/>
  <c r="AN128" i="1"/>
  <c r="AO128" i="1"/>
  <c r="AQ128" i="1"/>
  <c r="AR128" i="1"/>
  <c r="AF129" i="1"/>
  <c r="AG129" i="1"/>
  <c r="AH129" i="1"/>
  <c r="AI129" i="1"/>
  <c r="AK129" i="1"/>
  <c r="AN129" i="1"/>
  <c r="AO129" i="1"/>
  <c r="AQ129" i="1"/>
  <c r="AR129" i="1"/>
  <c r="AF130" i="1"/>
  <c r="AG130" i="1"/>
  <c r="AH130" i="1"/>
  <c r="AI130" i="1"/>
  <c r="AK130" i="1"/>
  <c r="AN130" i="1"/>
  <c r="AO130" i="1"/>
  <c r="AQ130" i="1"/>
  <c r="AR130" i="1"/>
  <c r="AF131" i="1"/>
  <c r="AG131" i="1"/>
  <c r="AH131" i="1"/>
  <c r="AI131" i="1"/>
  <c r="AK131" i="1"/>
  <c r="AN131" i="1"/>
  <c r="AO131" i="1"/>
  <c r="AQ131" i="1"/>
  <c r="AR131" i="1"/>
  <c r="AF132" i="1"/>
  <c r="AG132" i="1"/>
  <c r="AH132" i="1"/>
  <c r="AI132" i="1"/>
  <c r="AK132" i="1"/>
  <c r="AN132" i="1"/>
  <c r="AO132" i="1"/>
  <c r="AQ132" i="1"/>
  <c r="AR132" i="1"/>
  <c r="AF133" i="1"/>
  <c r="AG133" i="1"/>
  <c r="AH133" i="1"/>
  <c r="AI133" i="1"/>
  <c r="AK133" i="1"/>
  <c r="AN133" i="1"/>
  <c r="AO133" i="1"/>
  <c r="AQ133" i="1"/>
  <c r="AR133" i="1"/>
  <c r="AF134" i="1"/>
  <c r="AG134" i="1"/>
  <c r="AH134" i="1"/>
  <c r="AI134" i="1"/>
  <c r="AK134" i="1"/>
  <c r="AN134" i="1"/>
  <c r="AO134" i="1"/>
  <c r="AQ134" i="1"/>
  <c r="AR134" i="1"/>
  <c r="AF135" i="1"/>
  <c r="AG135" i="1"/>
  <c r="AH135" i="1"/>
  <c r="AI135" i="1"/>
  <c r="AK135" i="1"/>
  <c r="AN135" i="1"/>
  <c r="AO135" i="1"/>
  <c r="AQ135" i="1"/>
  <c r="AR135" i="1"/>
  <c r="AF136" i="1"/>
  <c r="AG136" i="1"/>
  <c r="AH136" i="1"/>
  <c r="AI136" i="1"/>
  <c r="AK136" i="1"/>
  <c r="AN136" i="1"/>
  <c r="AO136" i="1"/>
  <c r="AQ136" i="1"/>
  <c r="AR136" i="1"/>
  <c r="AF137" i="1"/>
  <c r="AG137" i="1"/>
  <c r="AH137" i="1"/>
  <c r="AI137" i="1"/>
  <c r="AK137" i="1"/>
  <c r="AN137" i="1"/>
  <c r="AO137" i="1"/>
  <c r="AQ137" i="1"/>
  <c r="AR137" i="1"/>
  <c r="AF138" i="1"/>
  <c r="AG138" i="1"/>
  <c r="AH138" i="1"/>
  <c r="AI138" i="1"/>
  <c r="AK138" i="1"/>
  <c r="AN138" i="1"/>
  <c r="AO138" i="1"/>
  <c r="AQ138" i="1"/>
  <c r="AR138" i="1"/>
  <c r="AF139" i="1"/>
  <c r="AG139" i="1"/>
  <c r="AH139" i="1"/>
  <c r="AI139" i="1"/>
  <c r="AK139" i="1"/>
  <c r="AN139" i="1"/>
  <c r="AO139" i="1"/>
  <c r="AQ139" i="1"/>
  <c r="AR139" i="1"/>
  <c r="AF140" i="1"/>
  <c r="AG140" i="1"/>
  <c r="AH140" i="1"/>
  <c r="AI140" i="1"/>
  <c r="AK140" i="1"/>
  <c r="AN140" i="1"/>
  <c r="AO140" i="1"/>
  <c r="AQ140" i="1"/>
  <c r="AR140" i="1"/>
  <c r="AF141" i="1"/>
  <c r="AG141" i="1"/>
  <c r="AH141" i="1"/>
  <c r="AI141" i="1"/>
  <c r="AK141" i="1"/>
  <c r="AN141" i="1"/>
  <c r="AO141" i="1"/>
  <c r="AQ141" i="1"/>
  <c r="AR141" i="1"/>
  <c r="AF142" i="1"/>
  <c r="AG142" i="1"/>
  <c r="AH142" i="1"/>
  <c r="AI142" i="1"/>
  <c r="AK142" i="1"/>
  <c r="AN142" i="1"/>
  <c r="AO142" i="1"/>
  <c r="AQ142" i="1"/>
  <c r="AR142" i="1"/>
  <c r="AF143" i="1"/>
  <c r="AG143" i="1"/>
  <c r="AH143" i="1"/>
  <c r="AI143" i="1"/>
  <c r="AK143" i="1"/>
  <c r="AN143" i="1"/>
  <c r="AO143" i="1"/>
  <c r="AQ143" i="1"/>
  <c r="AR143" i="1"/>
  <c r="AF144" i="1"/>
  <c r="AG144" i="1"/>
  <c r="AH144" i="1"/>
  <c r="AI144" i="1"/>
  <c r="AK144" i="1"/>
  <c r="AN144" i="1"/>
  <c r="AO144" i="1"/>
  <c r="AQ144" i="1"/>
  <c r="AR144" i="1"/>
  <c r="AF145" i="1"/>
  <c r="AG145" i="1"/>
  <c r="AH145" i="1"/>
  <c r="AI145" i="1"/>
  <c r="AK145" i="1"/>
  <c r="AN145" i="1"/>
  <c r="AO145" i="1"/>
  <c r="AQ145" i="1"/>
  <c r="AR145" i="1"/>
  <c r="AF146" i="1"/>
  <c r="AG146" i="1"/>
  <c r="AH146" i="1"/>
  <c r="AI146" i="1"/>
  <c r="AK146" i="1"/>
  <c r="AN146" i="1"/>
  <c r="AO146" i="1"/>
  <c r="AQ146" i="1"/>
  <c r="AR146" i="1"/>
  <c r="AF147" i="1"/>
  <c r="AG147" i="1"/>
  <c r="AH147" i="1"/>
  <c r="AI147" i="1"/>
  <c r="AK147" i="1"/>
  <c r="AN147" i="1"/>
  <c r="AO147" i="1"/>
  <c r="AQ147" i="1"/>
  <c r="AR147" i="1"/>
  <c r="AF148" i="1"/>
  <c r="AG148" i="1"/>
  <c r="AH148" i="1"/>
  <c r="AI148" i="1"/>
  <c r="AK148" i="1"/>
  <c r="AN148" i="1"/>
  <c r="AO148" i="1"/>
  <c r="AQ148" i="1"/>
  <c r="AR148" i="1"/>
  <c r="AF149" i="1"/>
  <c r="AG149" i="1"/>
  <c r="AH149" i="1"/>
  <c r="AI149" i="1"/>
  <c r="AK149" i="1"/>
  <c r="AN149" i="1"/>
  <c r="AO149" i="1"/>
  <c r="AQ149" i="1"/>
  <c r="AR149" i="1"/>
  <c r="AF150" i="1"/>
  <c r="AG150" i="1"/>
  <c r="AH150" i="1"/>
  <c r="AI150" i="1"/>
  <c r="AK150" i="1"/>
  <c r="AN150" i="1"/>
  <c r="AO150" i="1"/>
  <c r="AQ150" i="1"/>
  <c r="AR150" i="1"/>
  <c r="AF151" i="1"/>
  <c r="AG151" i="1"/>
  <c r="AH151" i="1"/>
  <c r="AI151" i="1"/>
  <c r="AK151" i="1"/>
  <c r="AN151" i="1"/>
  <c r="AO151" i="1"/>
  <c r="AQ151" i="1"/>
  <c r="AR151" i="1"/>
  <c r="AF152" i="1"/>
  <c r="AG152" i="1"/>
  <c r="AH152" i="1"/>
  <c r="AI152" i="1"/>
  <c r="AK152" i="1"/>
  <c r="AN152" i="1"/>
  <c r="AO152" i="1"/>
  <c r="AQ152" i="1"/>
  <c r="AR152" i="1"/>
  <c r="AF153" i="1"/>
  <c r="AG153" i="1"/>
  <c r="AH153" i="1"/>
  <c r="AI153" i="1"/>
  <c r="AK153" i="1"/>
  <c r="AN153" i="1"/>
  <c r="AO153" i="1"/>
  <c r="AQ153" i="1"/>
  <c r="AR153" i="1"/>
  <c r="AF154" i="1"/>
  <c r="AG154" i="1"/>
  <c r="AH154" i="1"/>
  <c r="AI154" i="1"/>
  <c r="AK154" i="1"/>
  <c r="AN154" i="1"/>
  <c r="AO154" i="1"/>
  <c r="AQ154" i="1"/>
  <c r="AR154" i="1"/>
  <c r="AF155" i="1"/>
  <c r="AG155" i="1"/>
  <c r="AH155" i="1"/>
  <c r="AI155" i="1"/>
  <c r="AK155" i="1"/>
  <c r="AN155" i="1"/>
  <c r="AO155" i="1"/>
  <c r="AQ155" i="1"/>
  <c r="AR155" i="1"/>
  <c r="AF156" i="1"/>
  <c r="AG156" i="1"/>
  <c r="AH156" i="1"/>
  <c r="AI156" i="1"/>
  <c r="AK156" i="1"/>
  <c r="AN156" i="1"/>
  <c r="AO156" i="1"/>
  <c r="AQ156" i="1"/>
  <c r="AR156" i="1"/>
  <c r="AF157" i="1"/>
  <c r="AG157" i="1"/>
  <c r="AH157" i="1"/>
  <c r="AI157" i="1"/>
  <c r="AK157" i="1"/>
  <c r="AN157" i="1"/>
  <c r="AO157" i="1"/>
  <c r="AQ157" i="1"/>
  <c r="AR157" i="1"/>
  <c r="AF158" i="1"/>
  <c r="AG158" i="1"/>
  <c r="AH158" i="1"/>
  <c r="AI158" i="1"/>
  <c r="AK158" i="1"/>
  <c r="AN158" i="1"/>
  <c r="AO158" i="1"/>
  <c r="AQ158" i="1"/>
  <c r="AR158" i="1"/>
  <c r="AF159" i="1"/>
  <c r="AG159" i="1"/>
  <c r="AH159" i="1"/>
  <c r="AI159" i="1"/>
  <c r="AK159" i="1"/>
  <c r="AN159" i="1"/>
  <c r="AO159" i="1"/>
  <c r="AQ159" i="1"/>
  <c r="AR159" i="1"/>
  <c r="AF160" i="1"/>
  <c r="AG160" i="1"/>
  <c r="AH160" i="1"/>
  <c r="AI160" i="1"/>
  <c r="AK160" i="1"/>
  <c r="AN160" i="1"/>
  <c r="AO160" i="1"/>
  <c r="AQ160" i="1"/>
  <c r="AR160" i="1"/>
  <c r="AF161" i="1"/>
  <c r="AG161" i="1"/>
  <c r="AH161" i="1"/>
  <c r="AI161" i="1"/>
  <c r="AK161" i="1"/>
  <c r="AN161" i="1"/>
  <c r="AO161" i="1"/>
  <c r="AQ161" i="1"/>
  <c r="AR161" i="1"/>
  <c r="AF162" i="1"/>
  <c r="AG162" i="1"/>
  <c r="AH162" i="1"/>
  <c r="AI162" i="1"/>
  <c r="AK162" i="1"/>
  <c r="AN162" i="1"/>
  <c r="AO162" i="1"/>
  <c r="AQ162" i="1"/>
  <c r="AR162" i="1"/>
  <c r="AF163" i="1"/>
  <c r="AG163" i="1"/>
  <c r="AH163" i="1"/>
  <c r="AI163" i="1"/>
  <c r="AK163" i="1"/>
  <c r="AN163" i="1"/>
  <c r="AO163" i="1"/>
  <c r="AQ163" i="1"/>
  <c r="AR163" i="1"/>
  <c r="AF164" i="1"/>
  <c r="AG164" i="1"/>
  <c r="AH164" i="1"/>
  <c r="AI164" i="1"/>
  <c r="AK164" i="1"/>
  <c r="AN164" i="1"/>
  <c r="AO164" i="1"/>
  <c r="AQ164" i="1"/>
  <c r="AR164" i="1"/>
  <c r="AF165" i="1"/>
  <c r="AG165" i="1"/>
  <c r="AH165" i="1"/>
  <c r="AI165" i="1"/>
  <c r="AK165" i="1"/>
  <c r="AN165" i="1"/>
  <c r="AO165" i="1"/>
  <c r="AQ165" i="1"/>
  <c r="AR165" i="1"/>
  <c r="AF166" i="1"/>
  <c r="AG166" i="1"/>
  <c r="AH166" i="1"/>
  <c r="AI166" i="1"/>
  <c r="AK166" i="1"/>
  <c r="AN166" i="1"/>
  <c r="AO166" i="1"/>
  <c r="AQ166" i="1"/>
  <c r="AR166" i="1"/>
  <c r="AF167" i="1"/>
  <c r="AG167" i="1"/>
  <c r="AH167" i="1"/>
  <c r="AI167" i="1"/>
  <c r="AK167" i="1"/>
  <c r="AN167" i="1"/>
  <c r="AO167" i="1"/>
  <c r="AQ167" i="1"/>
  <c r="AR167" i="1"/>
  <c r="AF168" i="1"/>
  <c r="AG168" i="1"/>
  <c r="AH168" i="1"/>
  <c r="AI168" i="1"/>
  <c r="AK168" i="1"/>
  <c r="AN168" i="1"/>
  <c r="AO168" i="1"/>
  <c r="AQ168" i="1"/>
  <c r="AR168" i="1"/>
  <c r="AF169" i="1"/>
  <c r="AG169" i="1"/>
  <c r="AH169" i="1"/>
  <c r="AI169" i="1"/>
  <c r="AK169" i="1"/>
  <c r="AN169" i="1"/>
  <c r="AO169" i="1"/>
  <c r="AQ169" i="1"/>
  <c r="AR169" i="1"/>
  <c r="AF170" i="1"/>
  <c r="AG170" i="1"/>
  <c r="AH170" i="1"/>
  <c r="AI170" i="1"/>
  <c r="AK170" i="1"/>
  <c r="AN170" i="1"/>
  <c r="AO170" i="1"/>
  <c r="AQ170" i="1"/>
  <c r="AR170" i="1"/>
  <c r="AF171" i="1"/>
  <c r="AG171" i="1"/>
  <c r="AH171" i="1"/>
  <c r="AI171" i="1"/>
  <c r="AK171" i="1"/>
  <c r="AN171" i="1"/>
  <c r="AO171" i="1"/>
  <c r="AQ171" i="1"/>
  <c r="AR171" i="1"/>
  <c r="AF172" i="1"/>
  <c r="AG172" i="1"/>
  <c r="AH172" i="1"/>
  <c r="AI172" i="1"/>
  <c r="AK172" i="1"/>
  <c r="AN172" i="1"/>
  <c r="AO172" i="1"/>
  <c r="AQ172" i="1"/>
  <c r="AR172" i="1"/>
  <c r="AF173" i="1"/>
  <c r="AG173" i="1"/>
  <c r="AH173" i="1"/>
  <c r="AI173" i="1"/>
  <c r="AK173" i="1"/>
  <c r="AN173" i="1"/>
  <c r="AO173" i="1"/>
  <c r="AQ173" i="1"/>
  <c r="AR173" i="1"/>
  <c r="AF174" i="1"/>
  <c r="AG174" i="1"/>
  <c r="AH174" i="1"/>
  <c r="AI174" i="1"/>
  <c r="AK174" i="1"/>
  <c r="AN174" i="1"/>
  <c r="AO174" i="1"/>
  <c r="AQ174" i="1"/>
  <c r="AR174" i="1"/>
  <c r="AF175" i="1"/>
  <c r="AG175" i="1"/>
  <c r="AH175" i="1"/>
  <c r="AI175" i="1"/>
  <c r="AK175" i="1"/>
  <c r="AN175" i="1"/>
  <c r="AO175" i="1"/>
  <c r="AQ175" i="1"/>
  <c r="AR175" i="1"/>
  <c r="AF176" i="1"/>
  <c r="AG176" i="1"/>
  <c r="AH176" i="1"/>
  <c r="AI176" i="1"/>
  <c r="AK176" i="1"/>
  <c r="AN176" i="1"/>
  <c r="AO176" i="1"/>
  <c r="AQ176" i="1"/>
  <c r="AR176" i="1"/>
  <c r="AF177" i="1"/>
  <c r="AG177" i="1"/>
  <c r="AH177" i="1"/>
  <c r="AI177" i="1"/>
  <c r="AK177" i="1"/>
  <c r="AN177" i="1"/>
  <c r="AO177" i="1"/>
  <c r="AQ177" i="1"/>
  <c r="AR177" i="1"/>
  <c r="AF178" i="1"/>
  <c r="AG178" i="1"/>
  <c r="AH178" i="1"/>
  <c r="AI178" i="1"/>
  <c r="AK178" i="1"/>
  <c r="AN178" i="1"/>
  <c r="AO178" i="1"/>
  <c r="AQ178" i="1"/>
  <c r="AR178" i="1"/>
  <c r="AF179" i="1"/>
  <c r="AG179" i="1"/>
  <c r="AH179" i="1"/>
  <c r="AI179" i="1"/>
  <c r="AK179" i="1"/>
  <c r="AN179" i="1"/>
  <c r="AO179" i="1"/>
  <c r="AQ179" i="1"/>
  <c r="AR179" i="1"/>
  <c r="AF180" i="1"/>
  <c r="AG180" i="1"/>
  <c r="AH180" i="1"/>
  <c r="AI180" i="1"/>
  <c r="AK180" i="1"/>
  <c r="AN180" i="1"/>
  <c r="AO180" i="1"/>
  <c r="AQ180" i="1"/>
  <c r="AR180" i="1"/>
  <c r="AF181" i="1"/>
  <c r="AG181" i="1"/>
  <c r="AH181" i="1"/>
  <c r="AI181" i="1"/>
  <c r="AK181" i="1"/>
  <c r="AN181" i="1"/>
  <c r="AO181" i="1"/>
  <c r="AQ181" i="1"/>
  <c r="AR181" i="1"/>
  <c r="AF182" i="1"/>
  <c r="AG182" i="1"/>
  <c r="AH182" i="1"/>
  <c r="AI182" i="1"/>
  <c r="AK182" i="1"/>
  <c r="AN182" i="1"/>
  <c r="AO182" i="1"/>
  <c r="AQ182" i="1"/>
  <c r="AR182" i="1"/>
  <c r="AF183" i="1"/>
  <c r="AG183" i="1"/>
  <c r="AH183" i="1"/>
  <c r="AI183" i="1"/>
  <c r="AK183" i="1"/>
  <c r="AN183" i="1"/>
  <c r="AO183" i="1"/>
  <c r="AQ183" i="1"/>
  <c r="AR183" i="1"/>
  <c r="AF184" i="1"/>
  <c r="AG184" i="1"/>
  <c r="AH184" i="1"/>
  <c r="AI184" i="1"/>
  <c r="AK184" i="1"/>
  <c r="AN184" i="1"/>
  <c r="AO184" i="1"/>
  <c r="AQ184" i="1"/>
  <c r="AR184" i="1"/>
  <c r="AF185" i="1"/>
  <c r="AG185" i="1"/>
  <c r="AH185" i="1"/>
  <c r="AI185" i="1"/>
  <c r="AK185" i="1"/>
  <c r="AN185" i="1"/>
  <c r="AO185" i="1"/>
  <c r="AQ185" i="1"/>
  <c r="AR185" i="1"/>
  <c r="AF186" i="1"/>
  <c r="AG186" i="1"/>
  <c r="AH186" i="1"/>
  <c r="AI186" i="1"/>
  <c r="AK186" i="1"/>
  <c r="AN186" i="1"/>
  <c r="AO186" i="1"/>
  <c r="AQ186" i="1"/>
  <c r="AR186" i="1"/>
  <c r="AF187" i="1"/>
  <c r="AG187" i="1"/>
  <c r="AH187" i="1"/>
  <c r="AI187" i="1"/>
  <c r="AK187" i="1"/>
  <c r="AN187" i="1"/>
  <c r="AO187" i="1"/>
  <c r="AQ187" i="1"/>
  <c r="AR187" i="1"/>
  <c r="AF188" i="1"/>
  <c r="AG188" i="1"/>
  <c r="AH188" i="1"/>
  <c r="AI188" i="1"/>
  <c r="AK188" i="1"/>
  <c r="AN188" i="1"/>
  <c r="AO188" i="1"/>
  <c r="AQ188" i="1"/>
  <c r="AR188" i="1"/>
  <c r="AF189" i="1"/>
  <c r="AG189" i="1"/>
  <c r="AH189" i="1"/>
  <c r="AI189" i="1"/>
  <c r="AK189" i="1"/>
  <c r="AN189" i="1"/>
  <c r="AO189" i="1"/>
  <c r="AQ189" i="1"/>
  <c r="AR189" i="1"/>
  <c r="AF190" i="1"/>
  <c r="AG190" i="1"/>
  <c r="AH190" i="1"/>
  <c r="AI190" i="1"/>
  <c r="AK190" i="1"/>
  <c r="AN190" i="1"/>
  <c r="AO190" i="1"/>
  <c r="AQ190" i="1"/>
  <c r="AR190" i="1"/>
  <c r="AF191" i="1"/>
  <c r="AG191" i="1"/>
  <c r="AH191" i="1"/>
  <c r="AI191" i="1"/>
  <c r="AK191" i="1"/>
  <c r="AN191" i="1"/>
  <c r="AO191" i="1"/>
  <c r="AQ191" i="1"/>
  <c r="AR191" i="1"/>
  <c r="AF192" i="1"/>
  <c r="AG192" i="1"/>
  <c r="AH192" i="1"/>
  <c r="AI192" i="1"/>
  <c r="AK192" i="1"/>
  <c r="AN192" i="1"/>
  <c r="AO192" i="1"/>
  <c r="AQ192" i="1"/>
  <c r="AR192" i="1"/>
  <c r="AE193" i="1"/>
  <c r="AF193" i="1"/>
  <c r="AG193" i="1"/>
  <c r="AH193" i="1"/>
  <c r="AI193" i="1"/>
  <c r="AK193" i="1"/>
  <c r="AN193" i="1"/>
  <c r="AO193" i="1"/>
  <c r="AQ193" i="1"/>
  <c r="AR193" i="1"/>
  <c r="AF194" i="1"/>
  <c r="AG194" i="1"/>
  <c r="AH194" i="1"/>
  <c r="AI194" i="1"/>
  <c r="AK194" i="1"/>
  <c r="AN194" i="1"/>
  <c r="AO194" i="1"/>
  <c r="AQ194" i="1"/>
  <c r="AR194" i="1"/>
  <c r="AT194" i="1"/>
  <c r="AF195" i="1"/>
  <c r="AG195" i="1"/>
  <c r="AH195" i="1"/>
  <c r="AI195" i="1"/>
  <c r="AK195" i="1"/>
  <c r="AN195" i="1"/>
  <c r="AO195" i="1"/>
  <c r="AQ195" i="1"/>
  <c r="AR195" i="1"/>
  <c r="AF196" i="1"/>
  <c r="AG196" i="1"/>
  <c r="AH196" i="1"/>
  <c r="AI196" i="1"/>
  <c r="AK196" i="1"/>
  <c r="AN196" i="1"/>
  <c r="AO196" i="1"/>
  <c r="AQ196" i="1"/>
  <c r="AR196" i="1"/>
  <c r="AF197" i="1"/>
  <c r="AG197" i="1"/>
  <c r="AH197" i="1"/>
  <c r="AI197" i="1"/>
  <c r="AK197" i="1"/>
  <c r="AN197" i="1"/>
  <c r="AO197" i="1"/>
  <c r="AQ197" i="1"/>
  <c r="AR197" i="1"/>
  <c r="AF198" i="1"/>
  <c r="AG198" i="1"/>
  <c r="AH198" i="1"/>
  <c r="AI198" i="1"/>
  <c r="AK198" i="1"/>
  <c r="AN198" i="1"/>
  <c r="AO198" i="1"/>
  <c r="AQ198" i="1"/>
  <c r="AR198" i="1"/>
  <c r="AF199" i="1"/>
  <c r="AG199" i="1"/>
  <c r="AH199" i="1"/>
  <c r="AI199" i="1"/>
  <c r="AK199" i="1"/>
  <c r="AN199" i="1"/>
  <c r="AO199" i="1"/>
  <c r="AQ199" i="1"/>
  <c r="AR199" i="1"/>
  <c r="AF200" i="1"/>
  <c r="AG200" i="1"/>
  <c r="AH200" i="1"/>
  <c r="AI200" i="1"/>
  <c r="AK200" i="1"/>
  <c r="AN200" i="1"/>
  <c r="AO200" i="1"/>
  <c r="AQ200" i="1"/>
  <c r="AR200" i="1"/>
  <c r="AF201" i="1"/>
  <c r="AG201" i="1"/>
  <c r="AH201" i="1"/>
  <c r="AI201" i="1"/>
  <c r="AK201" i="1"/>
  <c r="AN201" i="1"/>
  <c r="AO201" i="1"/>
  <c r="AQ201" i="1"/>
  <c r="AR201" i="1"/>
  <c r="AF202" i="1"/>
  <c r="AG202" i="1"/>
  <c r="AH202" i="1"/>
  <c r="AI202" i="1"/>
  <c r="AK202" i="1"/>
  <c r="AN202" i="1"/>
  <c r="AO202" i="1"/>
  <c r="AQ202" i="1"/>
  <c r="AR202" i="1"/>
  <c r="AF203" i="1"/>
  <c r="AG203" i="1"/>
  <c r="AH203" i="1"/>
  <c r="AI203" i="1"/>
  <c r="AK203" i="1"/>
  <c r="AN203" i="1"/>
  <c r="AO203" i="1"/>
  <c r="AQ203" i="1"/>
  <c r="AR203" i="1"/>
  <c r="AF204" i="1"/>
  <c r="AG204" i="1"/>
  <c r="AH204" i="1"/>
  <c r="AI204" i="1"/>
  <c r="AK204" i="1"/>
  <c r="AN204" i="1"/>
  <c r="AO204" i="1"/>
  <c r="AQ204" i="1"/>
  <c r="AR204" i="1"/>
  <c r="AF205" i="1"/>
  <c r="AG205" i="1"/>
  <c r="AH205" i="1"/>
  <c r="AI205" i="1"/>
  <c r="AK205" i="1"/>
  <c r="AN205" i="1"/>
  <c r="AO205" i="1"/>
  <c r="AQ205" i="1"/>
  <c r="AR205" i="1"/>
  <c r="AF206" i="1"/>
  <c r="AG206" i="1"/>
  <c r="AH206" i="1"/>
  <c r="AI206" i="1"/>
  <c r="AK206" i="1"/>
  <c r="AN206" i="1"/>
  <c r="AO206" i="1"/>
  <c r="AQ206" i="1"/>
  <c r="AR206" i="1"/>
  <c r="AF207" i="1"/>
  <c r="AG207" i="1"/>
  <c r="AH207" i="1"/>
  <c r="AI207" i="1"/>
  <c r="AK207" i="1"/>
  <c r="AN207" i="1"/>
  <c r="AO207" i="1"/>
  <c r="AQ207" i="1"/>
  <c r="AR207" i="1"/>
  <c r="AF208" i="1"/>
  <c r="AG208" i="1"/>
  <c r="AH208" i="1"/>
  <c r="AI208" i="1"/>
  <c r="AK208" i="1"/>
  <c r="AN208" i="1"/>
  <c r="AO208" i="1"/>
  <c r="AQ208" i="1"/>
  <c r="AR208" i="1"/>
  <c r="AF209" i="1"/>
  <c r="AG209" i="1"/>
  <c r="AH209" i="1"/>
  <c r="AI209" i="1"/>
  <c r="AK209" i="1"/>
  <c r="AN209" i="1"/>
  <c r="AO209" i="1"/>
  <c r="AQ209" i="1"/>
  <c r="AR209" i="1"/>
  <c r="AF210" i="1"/>
  <c r="AG210" i="1"/>
  <c r="AH210" i="1"/>
  <c r="AI210" i="1"/>
  <c r="AK210" i="1"/>
  <c r="AN210" i="1"/>
  <c r="AO210" i="1"/>
  <c r="AQ210" i="1"/>
  <c r="AR210" i="1"/>
  <c r="AF211" i="1"/>
  <c r="AG211" i="1"/>
  <c r="AH211" i="1"/>
  <c r="AI211" i="1"/>
  <c r="AK211" i="1"/>
  <c r="AN211" i="1"/>
  <c r="AO211" i="1"/>
  <c r="AQ211" i="1"/>
  <c r="AR211" i="1"/>
  <c r="AF212" i="1"/>
  <c r="AG212" i="1"/>
  <c r="AH212" i="1"/>
  <c r="AI212" i="1"/>
  <c r="AK212" i="1"/>
  <c r="AN212" i="1"/>
  <c r="AO212" i="1"/>
  <c r="AQ212" i="1"/>
  <c r="AR212" i="1"/>
  <c r="AF213" i="1"/>
  <c r="AG213" i="1"/>
  <c r="AH213" i="1"/>
  <c r="AI213" i="1"/>
  <c r="AK213" i="1"/>
  <c r="AN213" i="1"/>
  <c r="AO213" i="1"/>
  <c r="AQ213" i="1"/>
  <c r="AR213" i="1"/>
  <c r="AF214" i="1"/>
  <c r="AG214" i="1"/>
  <c r="AH214" i="1"/>
  <c r="AI214" i="1"/>
  <c r="AK214" i="1"/>
  <c r="AN214" i="1"/>
  <c r="AO214" i="1"/>
  <c r="AQ214" i="1"/>
  <c r="AR214" i="1"/>
  <c r="AF215" i="1"/>
  <c r="AG215" i="1"/>
  <c r="AH215" i="1"/>
  <c r="AI215" i="1"/>
  <c r="AK215" i="1"/>
  <c r="AN215" i="1"/>
  <c r="AO215" i="1"/>
  <c r="AQ215" i="1"/>
  <c r="AR215" i="1"/>
  <c r="AF216" i="1"/>
  <c r="AG216" i="1"/>
  <c r="AH216" i="1"/>
  <c r="AI216" i="1"/>
  <c r="AK216" i="1"/>
  <c r="AN216" i="1"/>
  <c r="AO216" i="1"/>
  <c r="AQ216" i="1"/>
  <c r="AR216" i="1"/>
  <c r="AF217" i="1"/>
  <c r="AG217" i="1"/>
  <c r="AH217" i="1"/>
  <c r="AI217" i="1"/>
  <c r="AK217" i="1"/>
  <c r="AN217" i="1"/>
  <c r="AO217" i="1"/>
  <c r="AQ217" i="1"/>
  <c r="AR217" i="1"/>
  <c r="AF218" i="1"/>
  <c r="AG218" i="1"/>
  <c r="AH218" i="1"/>
  <c r="AI218" i="1"/>
  <c r="AK218" i="1"/>
  <c r="AN218" i="1"/>
  <c r="AO218" i="1"/>
  <c r="AQ218" i="1"/>
  <c r="AR218" i="1"/>
  <c r="AF219" i="1"/>
  <c r="AG219" i="1"/>
  <c r="AH219" i="1"/>
  <c r="AI219" i="1"/>
  <c r="AK219" i="1"/>
  <c r="AN219" i="1"/>
  <c r="AO219" i="1"/>
  <c r="AQ219" i="1"/>
  <c r="AR219" i="1"/>
  <c r="AF220" i="1"/>
  <c r="AG220" i="1"/>
  <c r="AH220" i="1"/>
  <c r="AI220" i="1"/>
  <c r="AK220" i="1"/>
  <c r="AN220" i="1"/>
  <c r="AO220" i="1"/>
  <c r="AQ220" i="1"/>
  <c r="AR220" i="1"/>
  <c r="AF221" i="1"/>
  <c r="AG221" i="1"/>
  <c r="AH221" i="1"/>
  <c r="AI221" i="1"/>
  <c r="AK221" i="1"/>
  <c r="AN221" i="1"/>
  <c r="AO221" i="1"/>
  <c r="AQ221" i="1"/>
  <c r="AR221" i="1"/>
  <c r="AF222" i="1"/>
  <c r="AG222" i="1"/>
  <c r="AH222" i="1"/>
  <c r="AI222" i="1"/>
  <c r="AK222" i="1"/>
  <c r="AN222" i="1"/>
  <c r="AO222" i="1"/>
  <c r="AQ222" i="1"/>
  <c r="AR222" i="1"/>
  <c r="AF223" i="1"/>
  <c r="AG223" i="1"/>
  <c r="AH223" i="1"/>
  <c r="AI223" i="1"/>
  <c r="AK223" i="1"/>
  <c r="AN223" i="1"/>
  <c r="AO223" i="1"/>
  <c r="AQ223" i="1"/>
  <c r="AR223" i="1"/>
  <c r="AF224" i="1"/>
  <c r="AG224" i="1"/>
  <c r="AH224" i="1"/>
  <c r="AI224" i="1"/>
  <c r="AK224" i="1"/>
  <c r="AN224" i="1"/>
  <c r="AO224" i="1"/>
  <c r="AQ224" i="1"/>
  <c r="AR224" i="1"/>
  <c r="AF225" i="1"/>
  <c r="AG225" i="1"/>
  <c r="AH225" i="1"/>
  <c r="AI225" i="1"/>
  <c r="AK225" i="1"/>
  <c r="AN225" i="1"/>
  <c r="AO225" i="1"/>
  <c r="AQ225" i="1"/>
  <c r="AR225" i="1"/>
  <c r="AF226" i="1"/>
  <c r="AG226" i="1"/>
  <c r="AH226" i="1"/>
  <c r="AI226" i="1"/>
  <c r="AK226" i="1"/>
  <c r="AN226" i="1"/>
  <c r="AO226" i="1"/>
  <c r="AQ226" i="1"/>
  <c r="AR226" i="1"/>
  <c r="AF227" i="1"/>
  <c r="AG227" i="1"/>
  <c r="AH227" i="1"/>
  <c r="AI227" i="1"/>
  <c r="AK227" i="1"/>
  <c r="AN227" i="1"/>
  <c r="AO227" i="1"/>
  <c r="AQ227" i="1"/>
  <c r="AR227" i="1"/>
  <c r="AF228" i="1"/>
  <c r="AG228" i="1"/>
  <c r="AH228" i="1"/>
  <c r="AI228" i="1"/>
  <c r="AK228" i="1"/>
  <c r="AN228" i="1"/>
  <c r="AO228" i="1"/>
  <c r="AQ228" i="1"/>
  <c r="AR228" i="1"/>
  <c r="AF229" i="1"/>
  <c r="AG229" i="1"/>
  <c r="AH229" i="1"/>
  <c r="AI229" i="1"/>
  <c r="AK229" i="1"/>
  <c r="AN229" i="1"/>
  <c r="AO229" i="1"/>
  <c r="AQ229" i="1"/>
  <c r="AR229" i="1"/>
  <c r="AF230" i="1"/>
  <c r="AG230" i="1"/>
  <c r="AH230" i="1"/>
  <c r="AI230" i="1"/>
  <c r="AK230" i="1"/>
  <c r="AN230" i="1"/>
  <c r="AO230" i="1"/>
  <c r="AQ230" i="1"/>
  <c r="AR230" i="1"/>
  <c r="AF231" i="1"/>
  <c r="AG231" i="1"/>
  <c r="AH231" i="1"/>
  <c r="AI231" i="1"/>
  <c r="AK231" i="1"/>
  <c r="AL231" i="1"/>
  <c r="AM231" i="1"/>
  <c r="AN231" i="1"/>
  <c r="AO231" i="1"/>
  <c r="AQ231" i="1"/>
  <c r="AR231" i="1"/>
  <c r="AF232" i="1"/>
  <c r="AG232" i="1"/>
  <c r="AH232" i="1"/>
  <c r="AI232" i="1"/>
  <c r="AK232" i="1"/>
  <c r="AN232" i="1"/>
  <c r="AO232" i="1"/>
  <c r="AQ232" i="1"/>
  <c r="AR232" i="1"/>
  <c r="AF233" i="1"/>
  <c r="AG233" i="1"/>
  <c r="AH233" i="1"/>
  <c r="AI233" i="1"/>
  <c r="AK233" i="1"/>
  <c r="AN233" i="1"/>
  <c r="AO233" i="1"/>
  <c r="AQ233" i="1"/>
  <c r="AR233" i="1"/>
  <c r="AF234" i="1"/>
  <c r="AG234" i="1"/>
  <c r="AH234" i="1"/>
  <c r="AI234" i="1"/>
  <c r="AK234" i="1"/>
  <c r="AN234" i="1"/>
  <c r="AO234" i="1"/>
  <c r="AQ234" i="1"/>
  <c r="AR234" i="1"/>
  <c r="AF235" i="1"/>
  <c r="AG235" i="1"/>
  <c r="AH235" i="1"/>
  <c r="AI235" i="1"/>
  <c r="AK235" i="1"/>
  <c r="AN235" i="1"/>
  <c r="AO235" i="1"/>
  <c r="AQ235" i="1"/>
  <c r="AR235" i="1"/>
  <c r="AF236" i="1"/>
  <c r="AG236" i="1"/>
  <c r="AH236" i="1"/>
  <c r="AI236" i="1"/>
  <c r="AK236" i="1"/>
  <c r="AN236" i="1"/>
  <c r="AO236" i="1"/>
  <c r="AQ236" i="1"/>
  <c r="AR236" i="1"/>
  <c r="AF237" i="1"/>
  <c r="AG237" i="1"/>
  <c r="AH237" i="1"/>
  <c r="AI237" i="1"/>
  <c r="AK237" i="1"/>
  <c r="AN237" i="1"/>
  <c r="AO237" i="1"/>
  <c r="AQ237" i="1"/>
  <c r="AR237" i="1"/>
  <c r="AF238" i="1"/>
  <c r="AG238" i="1"/>
  <c r="AH238" i="1"/>
  <c r="AI238" i="1"/>
  <c r="AK238" i="1"/>
  <c r="AN238" i="1"/>
  <c r="AO238" i="1"/>
  <c r="AQ238" i="1"/>
  <c r="AR238" i="1"/>
  <c r="AF239" i="1"/>
  <c r="AG239" i="1"/>
  <c r="AH239" i="1"/>
  <c r="AI239" i="1"/>
  <c r="AK239" i="1"/>
  <c r="AN239" i="1"/>
  <c r="AO239" i="1"/>
  <c r="AQ239" i="1"/>
  <c r="AR239" i="1"/>
  <c r="AF240" i="1"/>
  <c r="AG240" i="1"/>
  <c r="AH240" i="1"/>
  <c r="AI240" i="1"/>
  <c r="AK240" i="1"/>
  <c r="AN240" i="1"/>
  <c r="AO240" i="1"/>
  <c r="AQ240" i="1"/>
  <c r="AR240" i="1"/>
  <c r="AF241" i="1"/>
  <c r="AG241" i="1"/>
  <c r="AH241" i="1"/>
  <c r="AI241" i="1"/>
  <c r="AK241" i="1"/>
  <c r="AN241" i="1"/>
  <c r="AO241" i="1"/>
  <c r="AQ241" i="1"/>
  <c r="AR241" i="1"/>
  <c r="AF242" i="1"/>
  <c r="AG242" i="1"/>
  <c r="AH242" i="1"/>
  <c r="AI242" i="1"/>
  <c r="AK242" i="1"/>
  <c r="AN242" i="1"/>
  <c r="AO242" i="1"/>
  <c r="AQ242" i="1"/>
  <c r="AR242" i="1"/>
  <c r="AF243" i="1"/>
  <c r="AG243" i="1"/>
  <c r="AH243" i="1"/>
  <c r="AI243" i="1"/>
  <c r="AK243" i="1"/>
  <c r="AN243" i="1"/>
  <c r="AO243" i="1"/>
  <c r="AQ243" i="1"/>
  <c r="AR243" i="1"/>
  <c r="AF244" i="1"/>
  <c r="AG244" i="1"/>
  <c r="AH244" i="1"/>
  <c r="AI244" i="1"/>
  <c r="AK244" i="1"/>
  <c r="AN244" i="1"/>
  <c r="AO244" i="1"/>
  <c r="AQ244" i="1"/>
  <c r="AR244" i="1"/>
  <c r="AF245" i="1"/>
  <c r="AG245" i="1"/>
  <c r="AH245" i="1"/>
  <c r="AI245" i="1"/>
  <c r="AK245" i="1"/>
  <c r="AN245" i="1"/>
  <c r="AO245" i="1"/>
  <c r="AQ245" i="1"/>
  <c r="AR245" i="1"/>
  <c r="AF246" i="1"/>
  <c r="AG246" i="1"/>
  <c r="AH246" i="1"/>
  <c r="AI246" i="1"/>
  <c r="AK246" i="1"/>
  <c r="AN246" i="1"/>
  <c r="AO246" i="1"/>
  <c r="AQ246" i="1"/>
  <c r="AR246" i="1"/>
  <c r="AF247" i="1"/>
  <c r="AG247" i="1"/>
  <c r="AH247" i="1"/>
  <c r="AI247" i="1"/>
  <c r="AK247" i="1"/>
  <c r="AN247" i="1"/>
  <c r="AO247" i="1"/>
  <c r="AQ247" i="1"/>
  <c r="AR247" i="1"/>
  <c r="AF248" i="1"/>
  <c r="AG248" i="1"/>
  <c r="AH248" i="1"/>
  <c r="AI248" i="1"/>
  <c r="AK248" i="1"/>
  <c r="AN248" i="1"/>
  <c r="AO248" i="1"/>
  <c r="AQ248" i="1"/>
  <c r="AR248" i="1"/>
  <c r="AF249" i="1"/>
  <c r="AG249" i="1"/>
  <c r="AH249" i="1"/>
  <c r="AI249" i="1"/>
  <c r="AK249" i="1"/>
  <c r="AN249" i="1"/>
  <c r="AO249" i="1"/>
  <c r="AQ249" i="1"/>
  <c r="AR249" i="1"/>
  <c r="AF250" i="1"/>
  <c r="AG250" i="1"/>
  <c r="AH250" i="1"/>
  <c r="AI250" i="1"/>
  <c r="AK250" i="1"/>
  <c r="AN250" i="1"/>
  <c r="AO250" i="1"/>
  <c r="AQ250" i="1"/>
  <c r="AR250" i="1"/>
  <c r="AF251" i="1"/>
  <c r="AG251" i="1"/>
  <c r="AH251" i="1"/>
  <c r="AI251" i="1"/>
  <c r="AK251" i="1"/>
  <c r="AN251" i="1"/>
  <c r="AO251" i="1"/>
  <c r="AQ251" i="1"/>
  <c r="AR251" i="1"/>
  <c r="AF252" i="1"/>
  <c r="AG252" i="1"/>
  <c r="AH252" i="1"/>
  <c r="AI252" i="1"/>
  <c r="AK252" i="1"/>
  <c r="AN252" i="1"/>
  <c r="AO252" i="1"/>
  <c r="AQ252" i="1"/>
  <c r="AR252" i="1"/>
  <c r="AF253" i="1"/>
  <c r="AG253" i="1"/>
  <c r="AH253" i="1"/>
  <c r="AI253" i="1"/>
  <c r="AK253" i="1"/>
  <c r="AN253" i="1"/>
  <c r="AO253" i="1"/>
  <c r="AQ253" i="1"/>
  <c r="AR253" i="1"/>
  <c r="AF254" i="1"/>
  <c r="AG254" i="1"/>
  <c r="AH254" i="1"/>
  <c r="AI254" i="1"/>
  <c r="AK254" i="1"/>
  <c r="AN254" i="1"/>
  <c r="AO254" i="1"/>
  <c r="AQ254" i="1"/>
  <c r="AR254" i="1"/>
  <c r="AF255" i="1"/>
  <c r="AG255" i="1"/>
  <c r="AH255" i="1"/>
  <c r="AI255" i="1"/>
  <c r="AK255" i="1"/>
  <c r="AN255" i="1"/>
  <c r="AO255" i="1"/>
  <c r="AQ255" i="1"/>
  <c r="AR255" i="1"/>
  <c r="AF256" i="1"/>
  <c r="AG256" i="1"/>
  <c r="AH256" i="1"/>
  <c r="AI256" i="1"/>
  <c r="AK256" i="1"/>
  <c r="AN256" i="1"/>
  <c r="AO256" i="1"/>
  <c r="AQ256" i="1"/>
  <c r="AR256" i="1"/>
  <c r="AF257" i="1"/>
  <c r="AG257" i="1"/>
  <c r="AH257" i="1"/>
  <c r="AI257" i="1"/>
  <c r="AK257" i="1"/>
  <c r="AN257" i="1"/>
  <c r="AO257" i="1"/>
  <c r="AQ257" i="1"/>
  <c r="AR257" i="1"/>
  <c r="AF258" i="1"/>
  <c r="AG258" i="1"/>
  <c r="AH258" i="1"/>
  <c r="AI258" i="1"/>
  <c r="AK258" i="1"/>
  <c r="AN258" i="1"/>
  <c r="AO258" i="1"/>
  <c r="AQ258" i="1"/>
  <c r="AR258" i="1"/>
  <c r="AF259" i="1"/>
  <c r="AG259" i="1"/>
  <c r="AH259" i="1"/>
  <c r="AI259" i="1"/>
  <c r="AK259" i="1"/>
  <c r="AN259" i="1"/>
  <c r="AO259" i="1"/>
  <c r="AQ259" i="1"/>
  <c r="AR259" i="1"/>
  <c r="AF260" i="1"/>
  <c r="AG260" i="1"/>
  <c r="AH260" i="1"/>
  <c r="AI260" i="1"/>
  <c r="AK260" i="1"/>
  <c r="AN260" i="1"/>
  <c r="AO260" i="1"/>
  <c r="AQ260" i="1"/>
  <c r="AR260" i="1"/>
  <c r="AF261" i="1"/>
  <c r="AG261" i="1"/>
  <c r="AH261" i="1"/>
  <c r="AI261" i="1"/>
  <c r="AK261" i="1"/>
  <c r="AN261" i="1"/>
  <c r="AO261" i="1"/>
  <c r="AQ261" i="1"/>
  <c r="AR261" i="1"/>
  <c r="AF262" i="1"/>
  <c r="AG262" i="1"/>
  <c r="AH262" i="1"/>
  <c r="AI262" i="1"/>
  <c r="AK262" i="1"/>
  <c r="AN262" i="1"/>
  <c r="AO262" i="1"/>
  <c r="AQ262" i="1"/>
  <c r="AR262" i="1"/>
  <c r="AF263" i="1"/>
  <c r="AG263" i="1"/>
  <c r="AH263" i="1"/>
  <c r="AI263" i="1"/>
  <c r="AK263" i="1"/>
  <c r="AN263" i="1"/>
  <c r="AO263" i="1"/>
  <c r="AQ263" i="1"/>
  <c r="AR263" i="1"/>
  <c r="AF264" i="1"/>
  <c r="AG264" i="1"/>
  <c r="AH264" i="1"/>
  <c r="AI264" i="1"/>
  <c r="AK264" i="1"/>
  <c r="AN264" i="1"/>
  <c r="AO264" i="1"/>
  <c r="AQ264" i="1"/>
  <c r="AR264" i="1"/>
  <c r="AF265" i="1"/>
  <c r="AG265" i="1"/>
  <c r="AH265" i="1"/>
  <c r="AI265" i="1"/>
  <c r="AK265" i="1"/>
  <c r="AN265" i="1"/>
  <c r="AO265" i="1"/>
  <c r="AQ265" i="1"/>
  <c r="AR265" i="1"/>
  <c r="AF266" i="1"/>
  <c r="AG266" i="1"/>
  <c r="AH266" i="1"/>
  <c r="AI266" i="1"/>
  <c r="AK266" i="1"/>
  <c r="AN266" i="1"/>
  <c r="AO266" i="1"/>
  <c r="AQ266" i="1"/>
  <c r="AR266" i="1"/>
  <c r="AF267" i="1"/>
  <c r="AG267" i="1"/>
  <c r="AH267" i="1"/>
  <c r="AI267" i="1"/>
  <c r="AK267" i="1"/>
  <c r="AN267" i="1"/>
  <c r="AO267" i="1"/>
  <c r="AQ267" i="1"/>
  <c r="AR267" i="1"/>
  <c r="AF268" i="1"/>
  <c r="AG268" i="1"/>
  <c r="AH268" i="1"/>
  <c r="AI268" i="1"/>
  <c r="AK268" i="1"/>
  <c r="AN268" i="1"/>
  <c r="AO268" i="1"/>
  <c r="AQ268" i="1"/>
  <c r="AR268" i="1"/>
  <c r="AF269" i="1"/>
  <c r="AG269" i="1"/>
  <c r="AH269" i="1"/>
  <c r="AI269" i="1"/>
  <c r="AK269" i="1"/>
  <c r="AN269" i="1"/>
  <c r="AO269" i="1"/>
  <c r="AQ269" i="1"/>
  <c r="AR269" i="1"/>
  <c r="AF270" i="1"/>
  <c r="AG270" i="1"/>
  <c r="AH270" i="1"/>
  <c r="AI270" i="1"/>
  <c r="AK270" i="1"/>
  <c r="AN270" i="1"/>
  <c r="AO270" i="1"/>
  <c r="AQ270" i="1"/>
  <c r="AR270" i="1"/>
  <c r="AF271" i="1"/>
  <c r="AG271" i="1"/>
  <c r="AH271" i="1"/>
  <c r="AI271" i="1"/>
  <c r="AK271" i="1"/>
  <c r="AN271" i="1"/>
  <c r="AO271" i="1"/>
  <c r="AQ271" i="1"/>
  <c r="AR271" i="1"/>
  <c r="AF272" i="1"/>
  <c r="AG272" i="1"/>
  <c r="AH272" i="1"/>
  <c r="AI272" i="1"/>
  <c r="AK272" i="1"/>
  <c r="AN272" i="1"/>
  <c r="AO272" i="1"/>
  <c r="AQ272" i="1"/>
  <c r="AR272" i="1"/>
  <c r="AF273" i="1"/>
  <c r="AG273" i="1"/>
  <c r="AH273" i="1"/>
  <c r="AI273" i="1"/>
  <c r="AK273" i="1"/>
  <c r="AL273" i="1"/>
  <c r="AN273" i="1"/>
  <c r="AO273" i="1"/>
  <c r="AQ273" i="1"/>
  <c r="AR273" i="1"/>
  <c r="AF274" i="1"/>
  <c r="AG274" i="1"/>
  <c r="AH274" i="1"/>
  <c r="AI274" i="1"/>
  <c r="AK274" i="1"/>
  <c r="AN274" i="1"/>
  <c r="AO274" i="1"/>
  <c r="AQ274" i="1"/>
  <c r="AR274" i="1"/>
  <c r="AF275" i="1"/>
  <c r="AG275" i="1"/>
  <c r="AH275" i="1"/>
  <c r="AI275" i="1"/>
  <c r="AK275" i="1"/>
  <c r="AN275" i="1"/>
  <c r="AO275" i="1"/>
  <c r="AQ275" i="1"/>
  <c r="AR275" i="1"/>
  <c r="AF276" i="1"/>
  <c r="AG276" i="1"/>
  <c r="AH276" i="1"/>
  <c r="AI276" i="1"/>
  <c r="AK276" i="1"/>
  <c r="AN276" i="1"/>
  <c r="AO276" i="1"/>
  <c r="AQ276" i="1"/>
  <c r="AR276" i="1"/>
  <c r="AF277" i="1"/>
  <c r="AG277" i="1"/>
  <c r="AH277" i="1"/>
  <c r="AI277" i="1"/>
  <c r="AK277" i="1"/>
  <c r="AN277" i="1"/>
  <c r="AO277" i="1"/>
  <c r="AQ277" i="1"/>
  <c r="AR277" i="1"/>
  <c r="AF278" i="1"/>
  <c r="AG278" i="1"/>
  <c r="AH278" i="1"/>
  <c r="AI278" i="1"/>
  <c r="AK278" i="1"/>
  <c r="AN278" i="1"/>
  <c r="AO278" i="1"/>
  <c r="AQ278" i="1"/>
  <c r="AR278" i="1"/>
  <c r="AF279" i="1"/>
  <c r="AG279" i="1"/>
  <c r="AH279" i="1"/>
  <c r="AI279" i="1"/>
  <c r="AK279" i="1"/>
  <c r="AN279" i="1"/>
  <c r="AO279" i="1"/>
  <c r="AQ279" i="1"/>
  <c r="AR279" i="1"/>
  <c r="AF280" i="1"/>
  <c r="AG280" i="1"/>
  <c r="AH280" i="1"/>
  <c r="AI280" i="1"/>
  <c r="AK280" i="1"/>
  <c r="AN280" i="1"/>
  <c r="AO280" i="1"/>
  <c r="AQ280" i="1"/>
  <c r="AR280" i="1"/>
  <c r="AF281" i="1"/>
  <c r="AG281" i="1"/>
  <c r="AH281" i="1"/>
  <c r="AI281" i="1"/>
  <c r="AK281" i="1"/>
  <c r="AN281" i="1"/>
  <c r="AO281" i="1"/>
  <c r="AQ281" i="1"/>
  <c r="AR281" i="1"/>
  <c r="AF282" i="1"/>
  <c r="AG282" i="1"/>
  <c r="AH282" i="1"/>
  <c r="AI282" i="1"/>
  <c r="AK282" i="1"/>
  <c r="AN282" i="1"/>
  <c r="AO282" i="1"/>
  <c r="AQ282" i="1"/>
  <c r="AR282" i="1"/>
  <c r="AF283" i="1"/>
  <c r="AG283" i="1"/>
  <c r="AH283" i="1"/>
  <c r="AI283" i="1"/>
  <c r="AK283" i="1"/>
  <c r="AN283" i="1"/>
  <c r="AO283" i="1"/>
  <c r="AQ283" i="1"/>
  <c r="AR283" i="1"/>
  <c r="AF284" i="1"/>
  <c r="AG284" i="1"/>
  <c r="AH284" i="1"/>
  <c r="AI284" i="1"/>
  <c r="AK284" i="1"/>
  <c r="AN284" i="1"/>
  <c r="AO284" i="1"/>
  <c r="AQ284" i="1"/>
  <c r="AR284" i="1"/>
  <c r="AF285" i="1"/>
  <c r="AG285" i="1"/>
  <c r="AH285" i="1"/>
  <c r="AI285" i="1"/>
  <c r="AK285" i="1"/>
  <c r="AN285" i="1"/>
  <c r="AO285" i="1"/>
  <c r="AQ285" i="1"/>
  <c r="AR285" i="1"/>
  <c r="AF286" i="1"/>
  <c r="AG286" i="1"/>
  <c r="AH286" i="1"/>
  <c r="AI286" i="1"/>
  <c r="AK286" i="1"/>
  <c r="AN286" i="1"/>
  <c r="AO286" i="1"/>
  <c r="AQ286" i="1"/>
  <c r="AR286" i="1"/>
  <c r="AF287" i="1"/>
  <c r="AG287" i="1"/>
  <c r="AH287" i="1"/>
  <c r="AI287" i="1"/>
  <c r="AK287" i="1"/>
  <c r="AN287" i="1"/>
  <c r="AO287" i="1"/>
  <c r="AQ287" i="1"/>
  <c r="AR287" i="1"/>
  <c r="AF288" i="1"/>
  <c r="AG288" i="1"/>
  <c r="AH288" i="1"/>
  <c r="AI288" i="1"/>
  <c r="AK288" i="1"/>
  <c r="AN288" i="1"/>
  <c r="AO288" i="1"/>
  <c r="AQ288" i="1"/>
  <c r="AR288" i="1"/>
  <c r="AF289" i="1"/>
  <c r="AG289" i="1"/>
  <c r="AH289" i="1"/>
  <c r="AI289" i="1"/>
  <c r="AK289" i="1"/>
  <c r="AN289" i="1"/>
  <c r="AO289" i="1"/>
  <c r="AQ289" i="1"/>
  <c r="AR289" i="1"/>
  <c r="AF290" i="1"/>
  <c r="AG290" i="1"/>
  <c r="AH290" i="1"/>
  <c r="AI290" i="1"/>
  <c r="AK290" i="1"/>
  <c r="AN290" i="1"/>
  <c r="AO290" i="1"/>
  <c r="AQ290" i="1"/>
  <c r="AR290" i="1"/>
  <c r="AF291" i="1"/>
  <c r="AG291" i="1"/>
  <c r="AH291" i="1"/>
  <c r="AI291" i="1"/>
  <c r="AK291" i="1"/>
  <c r="AN291" i="1"/>
  <c r="AO291" i="1"/>
  <c r="AQ291" i="1"/>
  <c r="AR291" i="1"/>
  <c r="AF292" i="1"/>
  <c r="AG292" i="1"/>
  <c r="AH292" i="1"/>
  <c r="AI292" i="1"/>
  <c r="AK292" i="1"/>
  <c r="AN292" i="1"/>
  <c r="AO292" i="1"/>
  <c r="AQ292" i="1"/>
  <c r="AR292" i="1"/>
  <c r="AF293" i="1"/>
  <c r="AG293" i="1"/>
  <c r="AH293" i="1"/>
  <c r="AI293" i="1"/>
  <c r="AK293" i="1"/>
  <c r="AN293" i="1"/>
  <c r="AO293" i="1"/>
  <c r="AQ293" i="1"/>
  <c r="AR293" i="1"/>
  <c r="AF294" i="1"/>
  <c r="AG294" i="1"/>
  <c r="AH294" i="1"/>
  <c r="AI294" i="1"/>
  <c r="AK294" i="1"/>
  <c r="AN294" i="1"/>
  <c r="AO294" i="1"/>
  <c r="AQ294" i="1"/>
  <c r="AR294" i="1"/>
  <c r="AF295" i="1"/>
  <c r="AG295" i="1"/>
  <c r="AH295" i="1"/>
  <c r="AI295" i="1"/>
  <c r="AK295" i="1"/>
  <c r="AN295" i="1"/>
  <c r="AO295" i="1"/>
  <c r="AQ295" i="1"/>
  <c r="AR295" i="1"/>
  <c r="AF296" i="1"/>
  <c r="AG296" i="1"/>
  <c r="AH296" i="1"/>
  <c r="AI296" i="1"/>
  <c r="AK296" i="1"/>
  <c r="AN296" i="1"/>
  <c r="AO296" i="1"/>
  <c r="AQ296" i="1"/>
  <c r="AR296" i="1"/>
  <c r="AF297" i="1"/>
  <c r="AG297" i="1"/>
  <c r="AH297" i="1"/>
  <c r="AI297" i="1"/>
  <c r="AK297" i="1"/>
  <c r="AN297" i="1"/>
  <c r="AO297" i="1"/>
  <c r="AQ297" i="1"/>
  <c r="AR297" i="1"/>
  <c r="AF298" i="1"/>
  <c r="AG298" i="1"/>
  <c r="AH298" i="1"/>
  <c r="AI298" i="1"/>
  <c r="AK298" i="1"/>
  <c r="AN298" i="1"/>
  <c r="AO298" i="1"/>
  <c r="AQ298" i="1"/>
  <c r="AR298" i="1"/>
  <c r="AF299" i="1"/>
  <c r="AG299" i="1"/>
  <c r="AH299" i="1"/>
  <c r="AI299" i="1"/>
  <c r="AK299" i="1"/>
  <c r="AN299" i="1"/>
  <c r="AO299" i="1"/>
  <c r="AQ299" i="1"/>
  <c r="AR299" i="1"/>
  <c r="AF300" i="1"/>
  <c r="AG300" i="1"/>
  <c r="AH300" i="1"/>
  <c r="AI300" i="1"/>
  <c r="AK300" i="1"/>
  <c r="AN300" i="1"/>
  <c r="AO300" i="1"/>
  <c r="AQ300" i="1"/>
  <c r="AR300" i="1"/>
  <c r="AF301" i="1"/>
  <c r="AG301" i="1"/>
  <c r="AH301" i="1"/>
  <c r="AI301" i="1"/>
  <c r="AK301" i="1"/>
  <c r="AN301" i="1"/>
  <c r="AO301" i="1"/>
  <c r="AQ301" i="1"/>
  <c r="AR301" i="1"/>
  <c r="AF302" i="1"/>
  <c r="AG302" i="1"/>
  <c r="AH302" i="1"/>
  <c r="AI302" i="1"/>
  <c r="AK302" i="1"/>
  <c r="AN302" i="1"/>
  <c r="AO302" i="1"/>
  <c r="AQ302" i="1"/>
  <c r="AR302" i="1"/>
  <c r="AF303" i="1"/>
  <c r="AG303" i="1"/>
  <c r="AH303" i="1"/>
  <c r="AI303" i="1"/>
  <c r="AK303" i="1"/>
  <c r="AN303" i="1"/>
  <c r="AO303" i="1"/>
  <c r="AQ303" i="1"/>
  <c r="AR303" i="1"/>
  <c r="AF304" i="1"/>
  <c r="AG304" i="1"/>
  <c r="AH304" i="1"/>
  <c r="AI304" i="1"/>
  <c r="AK304" i="1"/>
  <c r="AN304" i="1"/>
  <c r="AO304" i="1"/>
  <c r="AQ304" i="1"/>
  <c r="AR304" i="1"/>
  <c r="AF305" i="1"/>
  <c r="AG305" i="1"/>
  <c r="AH305" i="1"/>
  <c r="AI305" i="1"/>
  <c r="AK305" i="1"/>
  <c r="AN305" i="1"/>
  <c r="AO305" i="1"/>
  <c r="AQ305" i="1"/>
  <c r="AR305" i="1"/>
  <c r="AF306" i="1"/>
  <c r="AG306" i="1"/>
  <c r="AH306" i="1"/>
  <c r="AI306" i="1"/>
  <c r="AK306" i="1"/>
  <c r="AN306" i="1"/>
  <c r="AO306" i="1"/>
  <c r="AQ306" i="1"/>
  <c r="AR306" i="1"/>
  <c r="AF307" i="1"/>
  <c r="AG307" i="1"/>
  <c r="AH307" i="1"/>
  <c r="AI307" i="1"/>
  <c r="AK307" i="1"/>
  <c r="AN307" i="1"/>
  <c r="AO307" i="1"/>
  <c r="AQ307" i="1"/>
  <c r="AR307" i="1"/>
  <c r="AF308" i="1"/>
  <c r="AG308" i="1"/>
  <c r="AH308" i="1"/>
  <c r="AI308" i="1"/>
  <c r="AK308" i="1"/>
  <c r="AN308" i="1"/>
  <c r="AO308" i="1"/>
  <c r="AQ308" i="1"/>
  <c r="AR308" i="1"/>
  <c r="AF309" i="1"/>
  <c r="AG309" i="1"/>
  <c r="AH309" i="1"/>
  <c r="AI309" i="1"/>
  <c r="AK309" i="1"/>
  <c r="AN309" i="1"/>
  <c r="AO309" i="1"/>
  <c r="AQ309" i="1"/>
  <c r="AR309" i="1"/>
  <c r="AF310" i="1"/>
  <c r="AG310" i="1"/>
  <c r="AH310" i="1"/>
  <c r="AI310" i="1"/>
  <c r="AK310" i="1"/>
  <c r="AN310" i="1"/>
  <c r="AO310" i="1"/>
  <c r="AQ310" i="1"/>
  <c r="AR310" i="1"/>
  <c r="AF311" i="1"/>
  <c r="AG311" i="1"/>
  <c r="AH311" i="1"/>
  <c r="AI311" i="1"/>
  <c r="AK311" i="1"/>
  <c r="AN311" i="1"/>
  <c r="AO311" i="1"/>
  <c r="AQ311" i="1"/>
  <c r="AR311" i="1"/>
  <c r="AF312" i="1"/>
  <c r="AG312" i="1"/>
  <c r="AH312" i="1"/>
  <c r="AI312" i="1"/>
  <c r="AK312" i="1"/>
  <c r="AN312" i="1"/>
  <c r="AO312" i="1"/>
  <c r="AQ312" i="1"/>
  <c r="AR312" i="1"/>
  <c r="AF313" i="1"/>
  <c r="AG313" i="1"/>
  <c r="AH313" i="1"/>
  <c r="AI313" i="1"/>
  <c r="AK313" i="1"/>
  <c r="AN313" i="1"/>
  <c r="AO313" i="1"/>
  <c r="AQ313" i="1"/>
  <c r="AR313" i="1"/>
  <c r="AF314" i="1"/>
  <c r="AG314" i="1"/>
  <c r="AH314" i="1"/>
  <c r="AI314" i="1"/>
  <c r="AK314" i="1"/>
  <c r="AN314" i="1"/>
  <c r="AO314" i="1"/>
  <c r="AQ314" i="1"/>
  <c r="AR314" i="1"/>
  <c r="AF315" i="1"/>
  <c r="AG315" i="1"/>
  <c r="AH315" i="1"/>
  <c r="AI315" i="1"/>
  <c r="AK315" i="1"/>
  <c r="AN315" i="1"/>
  <c r="AO315" i="1"/>
  <c r="AQ315" i="1"/>
  <c r="AR315" i="1"/>
  <c r="AF316" i="1"/>
  <c r="AG316" i="1"/>
  <c r="AH316" i="1"/>
  <c r="AI316" i="1"/>
  <c r="AK316" i="1"/>
  <c r="AN316" i="1"/>
  <c r="AO316" i="1"/>
  <c r="AQ316" i="1"/>
  <c r="AR316" i="1"/>
  <c r="AF317" i="1"/>
  <c r="AG317" i="1"/>
  <c r="AH317" i="1"/>
  <c r="AI317" i="1"/>
  <c r="AK317" i="1"/>
  <c r="AN317" i="1"/>
  <c r="AO317" i="1"/>
  <c r="AQ317" i="1"/>
  <c r="AR317" i="1"/>
  <c r="AF318" i="1"/>
  <c r="AG318" i="1"/>
  <c r="AH318" i="1"/>
  <c r="AI318" i="1"/>
  <c r="AK318" i="1"/>
  <c r="AN318" i="1"/>
  <c r="AO318" i="1"/>
  <c r="AQ318" i="1"/>
  <c r="AR318" i="1"/>
  <c r="AF319" i="1"/>
  <c r="AG319" i="1"/>
  <c r="AH319" i="1"/>
  <c r="AI319" i="1"/>
  <c r="AK319" i="1"/>
  <c r="AN319" i="1"/>
  <c r="AO319" i="1"/>
  <c r="AQ319" i="1"/>
  <c r="AR319" i="1"/>
  <c r="AF320" i="1"/>
  <c r="AG320" i="1"/>
  <c r="AH320" i="1"/>
  <c r="AI320" i="1"/>
  <c r="AK320" i="1"/>
  <c r="AN320" i="1"/>
  <c r="AO320" i="1"/>
  <c r="AQ320" i="1"/>
  <c r="AR320" i="1"/>
  <c r="AF321" i="1"/>
  <c r="AG321" i="1"/>
  <c r="AH321" i="1"/>
  <c r="AI321" i="1"/>
  <c r="AK321" i="1"/>
  <c r="AN321" i="1"/>
  <c r="AO321" i="1"/>
  <c r="AQ321" i="1"/>
  <c r="AR321" i="1"/>
  <c r="AF322" i="1"/>
  <c r="AG322" i="1"/>
  <c r="AH322" i="1"/>
  <c r="AI322" i="1"/>
  <c r="AK322" i="1"/>
  <c r="AN322" i="1"/>
  <c r="AO322" i="1"/>
  <c r="AQ322" i="1"/>
  <c r="AR322" i="1"/>
  <c r="AF323" i="1"/>
  <c r="AG323" i="1"/>
  <c r="AH323" i="1"/>
  <c r="AI323" i="1"/>
  <c r="AK323" i="1"/>
  <c r="AN323" i="1"/>
  <c r="AO323" i="1"/>
  <c r="AQ323" i="1"/>
  <c r="AR323" i="1"/>
  <c r="AF324" i="1"/>
  <c r="AG324" i="1"/>
  <c r="AH324" i="1"/>
  <c r="AI324" i="1"/>
  <c r="AK324" i="1"/>
  <c r="AN324" i="1"/>
  <c r="AO324" i="1"/>
  <c r="AQ324" i="1"/>
  <c r="AR324" i="1"/>
  <c r="AF325" i="1"/>
  <c r="AG325" i="1"/>
  <c r="AH325" i="1"/>
  <c r="AI325" i="1"/>
  <c r="AK325" i="1"/>
  <c r="AN325" i="1"/>
  <c r="AO325" i="1"/>
  <c r="AQ325" i="1"/>
  <c r="AR325" i="1"/>
  <c r="AF326" i="1"/>
  <c r="AG326" i="1"/>
  <c r="AH326" i="1"/>
  <c r="AI326" i="1"/>
  <c r="AK326" i="1"/>
  <c r="AN326" i="1"/>
  <c r="AO326" i="1"/>
  <c r="AQ326" i="1"/>
  <c r="AR326" i="1"/>
  <c r="AF327" i="1"/>
  <c r="AG327" i="1"/>
  <c r="AH327" i="1"/>
  <c r="AI327" i="1"/>
  <c r="AK327" i="1"/>
  <c r="AN327" i="1"/>
  <c r="AO327" i="1"/>
  <c r="AQ327" i="1"/>
  <c r="AR327" i="1"/>
  <c r="AF328" i="1"/>
  <c r="AG328" i="1"/>
  <c r="AH328" i="1"/>
  <c r="AI328" i="1"/>
  <c r="AK328" i="1"/>
  <c r="AN328" i="1"/>
  <c r="AO328" i="1"/>
  <c r="AQ328" i="1"/>
  <c r="AR328" i="1"/>
  <c r="AF329" i="1"/>
  <c r="AG329" i="1"/>
  <c r="AH329" i="1"/>
  <c r="AI329" i="1"/>
  <c r="AK329" i="1"/>
  <c r="AN329" i="1"/>
  <c r="AO329" i="1"/>
  <c r="AQ329" i="1"/>
  <c r="AR329" i="1"/>
  <c r="AF330" i="1"/>
  <c r="AG330" i="1"/>
  <c r="AH330" i="1"/>
  <c r="AI330" i="1"/>
  <c r="AK330" i="1"/>
  <c r="AN330" i="1"/>
  <c r="AO330" i="1"/>
  <c r="AQ330" i="1"/>
  <c r="AR330" i="1"/>
  <c r="AF331" i="1"/>
  <c r="AG331" i="1"/>
  <c r="AH331" i="1"/>
  <c r="AI331" i="1"/>
  <c r="AK331" i="1"/>
  <c r="AN331" i="1"/>
  <c r="AO331" i="1"/>
  <c r="AQ331" i="1"/>
  <c r="AR331" i="1"/>
  <c r="AF332" i="1"/>
  <c r="AG332" i="1"/>
  <c r="AH332" i="1"/>
  <c r="AI332" i="1"/>
  <c r="AK332" i="1"/>
  <c r="AN332" i="1"/>
  <c r="AO332" i="1"/>
  <c r="AQ332" i="1"/>
  <c r="AR332" i="1"/>
  <c r="AF333" i="1"/>
  <c r="AG333" i="1"/>
  <c r="AH333" i="1"/>
  <c r="AI333" i="1"/>
  <c r="AK333" i="1"/>
  <c r="AN333" i="1"/>
  <c r="AO333" i="1"/>
  <c r="AQ333" i="1"/>
  <c r="AR333" i="1"/>
  <c r="AF334" i="1"/>
  <c r="AG334" i="1"/>
  <c r="AH334" i="1"/>
  <c r="AI334" i="1"/>
  <c r="AK334" i="1"/>
  <c r="AN334" i="1"/>
  <c r="AO334" i="1"/>
  <c r="AQ334" i="1"/>
  <c r="AR334" i="1"/>
  <c r="AF335" i="1"/>
  <c r="AG335" i="1"/>
  <c r="AH335" i="1"/>
  <c r="AI335" i="1"/>
  <c r="AK335" i="1"/>
  <c r="AN335" i="1"/>
  <c r="AO335" i="1"/>
  <c r="AQ335" i="1"/>
  <c r="AR335" i="1"/>
  <c r="AF336" i="1"/>
  <c r="AG336" i="1"/>
  <c r="AH336" i="1"/>
  <c r="AI336" i="1"/>
  <c r="AK336" i="1"/>
  <c r="AN336" i="1"/>
  <c r="AO336" i="1"/>
  <c r="AQ336" i="1"/>
  <c r="AR336" i="1"/>
  <c r="AF337" i="1"/>
  <c r="AG337" i="1"/>
  <c r="AH337" i="1"/>
  <c r="AI337" i="1"/>
  <c r="AK337" i="1"/>
  <c r="AN337" i="1"/>
  <c r="AO337" i="1"/>
  <c r="AQ337" i="1"/>
  <c r="AR337" i="1"/>
  <c r="AF338" i="1"/>
  <c r="AG338" i="1"/>
  <c r="AH338" i="1"/>
  <c r="AI338" i="1"/>
  <c r="AK338" i="1"/>
  <c r="AN338" i="1"/>
  <c r="AO338" i="1"/>
  <c r="AQ338" i="1"/>
  <c r="AR338" i="1"/>
  <c r="AF339" i="1"/>
  <c r="AG339" i="1"/>
  <c r="AH339" i="1"/>
  <c r="AI339" i="1"/>
  <c r="AK339" i="1"/>
  <c r="AN339" i="1"/>
  <c r="AO339" i="1"/>
  <c r="AQ339" i="1"/>
  <c r="AR339" i="1"/>
  <c r="AF340" i="1"/>
  <c r="AG340" i="1"/>
  <c r="AH340" i="1"/>
  <c r="AI340" i="1"/>
  <c r="AK340" i="1"/>
  <c r="AN340" i="1"/>
  <c r="AO340" i="1"/>
  <c r="AQ340" i="1"/>
  <c r="AR340" i="1"/>
  <c r="AF341" i="1"/>
  <c r="AG341" i="1"/>
  <c r="AH341" i="1"/>
  <c r="AI341" i="1"/>
  <c r="AK341" i="1"/>
  <c r="AN341" i="1"/>
  <c r="AO341" i="1"/>
  <c r="AQ341" i="1"/>
  <c r="AR341" i="1"/>
  <c r="AF342" i="1"/>
  <c r="AG342" i="1"/>
  <c r="AH342" i="1"/>
  <c r="AI342" i="1"/>
  <c r="AK342" i="1"/>
  <c r="AN342" i="1"/>
  <c r="AO342" i="1"/>
  <c r="AQ342" i="1"/>
  <c r="AR342" i="1"/>
  <c r="AF343" i="1"/>
  <c r="AG343" i="1"/>
  <c r="AH343" i="1"/>
  <c r="AI343" i="1"/>
  <c r="AK343" i="1"/>
  <c r="AL343" i="1"/>
  <c r="AN343" i="1"/>
  <c r="AO343" i="1"/>
  <c r="AQ343" i="1"/>
  <c r="AR343" i="1"/>
  <c r="AF344" i="1"/>
  <c r="AG344" i="1"/>
  <c r="AH344" i="1"/>
  <c r="AI344" i="1"/>
  <c r="AK344" i="1"/>
  <c r="AN344" i="1"/>
  <c r="AO344" i="1"/>
  <c r="AQ344" i="1"/>
  <c r="AR344" i="1"/>
  <c r="AF345" i="1"/>
  <c r="AG345" i="1"/>
  <c r="AH345" i="1"/>
  <c r="AI345" i="1"/>
  <c r="AK345" i="1"/>
  <c r="AN345" i="1"/>
  <c r="AO345" i="1"/>
  <c r="AQ345" i="1"/>
  <c r="AR345" i="1"/>
  <c r="AF346" i="1"/>
  <c r="AG346" i="1"/>
  <c r="AH346" i="1"/>
  <c r="AI346" i="1"/>
  <c r="AK346" i="1"/>
  <c r="AN346" i="1"/>
  <c r="AO346" i="1"/>
  <c r="AQ346" i="1"/>
  <c r="AR346" i="1"/>
  <c r="AF347" i="1"/>
  <c r="AG347" i="1"/>
  <c r="AH347" i="1"/>
  <c r="AI347" i="1"/>
  <c r="AK347" i="1"/>
  <c r="AN347" i="1"/>
  <c r="AO347" i="1"/>
  <c r="AQ347" i="1"/>
  <c r="AR347" i="1"/>
  <c r="AF348" i="1"/>
  <c r="AG348" i="1"/>
  <c r="AH348" i="1"/>
  <c r="AI348" i="1"/>
  <c r="AK348" i="1"/>
  <c r="AN348" i="1"/>
  <c r="AO348" i="1"/>
  <c r="AQ348" i="1"/>
  <c r="AR348" i="1"/>
  <c r="AF349" i="1"/>
  <c r="AG349" i="1"/>
  <c r="AH349" i="1"/>
  <c r="AI349" i="1"/>
  <c r="AK349" i="1"/>
  <c r="AN349" i="1"/>
  <c r="AO349" i="1"/>
  <c r="AQ349" i="1"/>
  <c r="AR349" i="1"/>
  <c r="AF350" i="1"/>
  <c r="AG350" i="1"/>
  <c r="AH350" i="1"/>
  <c r="AI350" i="1"/>
  <c r="AK350" i="1"/>
  <c r="AN350" i="1"/>
  <c r="AO350" i="1"/>
  <c r="AQ350" i="1"/>
  <c r="AR350" i="1"/>
  <c r="AF351" i="1"/>
  <c r="AG351" i="1"/>
  <c r="AH351" i="1"/>
  <c r="AI351" i="1"/>
  <c r="AK351" i="1"/>
  <c r="AN351" i="1"/>
  <c r="AO351" i="1"/>
  <c r="AQ351" i="1"/>
  <c r="AR351" i="1"/>
  <c r="AF352" i="1"/>
  <c r="AG352" i="1"/>
  <c r="AH352" i="1"/>
  <c r="AI352" i="1"/>
  <c r="AK352" i="1"/>
  <c r="AN352" i="1"/>
  <c r="AO352" i="1"/>
  <c r="AQ352" i="1"/>
  <c r="AR352" i="1"/>
  <c r="AF353" i="1"/>
  <c r="AG353" i="1"/>
  <c r="AH353" i="1"/>
  <c r="AI353" i="1"/>
  <c r="AK353" i="1"/>
  <c r="AN353" i="1"/>
  <c r="AO353" i="1"/>
  <c r="AQ353" i="1"/>
  <c r="AR353" i="1"/>
  <c r="AF354" i="1"/>
  <c r="AG354" i="1"/>
  <c r="AH354" i="1"/>
  <c r="AI354" i="1"/>
  <c r="AK354" i="1"/>
  <c r="AN354" i="1"/>
  <c r="AO354" i="1"/>
  <c r="AQ354" i="1"/>
  <c r="AR354" i="1"/>
  <c r="AF355" i="1"/>
  <c r="AG355" i="1"/>
  <c r="AH355" i="1"/>
  <c r="AI355" i="1"/>
  <c r="AK355" i="1"/>
  <c r="AN355" i="1"/>
  <c r="AO355" i="1"/>
  <c r="AQ355" i="1"/>
  <c r="AR355" i="1"/>
  <c r="AF356" i="1"/>
  <c r="AG356" i="1"/>
  <c r="AH356" i="1"/>
  <c r="AI356" i="1"/>
  <c r="AK356" i="1"/>
  <c r="AN356" i="1"/>
  <c r="AO356" i="1"/>
  <c r="AQ356" i="1"/>
  <c r="AR356" i="1"/>
  <c r="AF357" i="1"/>
  <c r="AG357" i="1"/>
  <c r="AH357" i="1"/>
  <c r="AI357" i="1"/>
  <c r="AK357" i="1"/>
  <c r="AN357" i="1"/>
  <c r="AO357" i="1"/>
  <c r="AQ357" i="1"/>
  <c r="AR357" i="1"/>
  <c r="AF358" i="1"/>
  <c r="AG358" i="1"/>
  <c r="AH358" i="1"/>
  <c r="AI358" i="1"/>
  <c r="AK358" i="1"/>
  <c r="AN358" i="1"/>
  <c r="AO358" i="1"/>
  <c r="AQ358" i="1"/>
  <c r="AR358" i="1"/>
  <c r="AF359" i="1"/>
  <c r="AG359" i="1"/>
  <c r="AH359" i="1"/>
  <c r="AI359" i="1"/>
  <c r="AK359" i="1"/>
  <c r="AN359" i="1"/>
  <c r="AO359" i="1"/>
  <c r="AQ359" i="1"/>
  <c r="AR359" i="1"/>
  <c r="AF360" i="1"/>
  <c r="AG360" i="1"/>
  <c r="AH360" i="1"/>
  <c r="AI360" i="1"/>
  <c r="AK360" i="1"/>
  <c r="AN360" i="1"/>
  <c r="AO360" i="1"/>
  <c r="AQ360" i="1"/>
  <c r="AR360" i="1"/>
  <c r="AF361" i="1"/>
  <c r="AG361" i="1"/>
  <c r="AH361" i="1"/>
  <c r="AI361" i="1"/>
  <c r="AK361" i="1"/>
  <c r="AL361" i="1"/>
  <c r="AM361" i="1"/>
  <c r="AN361" i="1"/>
  <c r="AO361" i="1"/>
  <c r="AQ361" i="1"/>
  <c r="AR361" i="1"/>
  <c r="AT361" i="1"/>
  <c r="AF362" i="1"/>
  <c r="AG362" i="1"/>
  <c r="AH362" i="1"/>
  <c r="AI362" i="1"/>
  <c r="AK362" i="1"/>
  <c r="AN362" i="1"/>
  <c r="AO362" i="1"/>
  <c r="AQ362" i="1"/>
  <c r="AR362" i="1"/>
  <c r="AF363" i="1"/>
  <c r="AG363" i="1"/>
  <c r="AH363" i="1"/>
  <c r="AI363" i="1"/>
  <c r="AK363" i="1"/>
  <c r="AN363" i="1"/>
  <c r="AO363" i="1"/>
  <c r="AQ363" i="1"/>
  <c r="AR363" i="1"/>
  <c r="AF364" i="1"/>
  <c r="AG364" i="1"/>
  <c r="AH364" i="1"/>
  <c r="AI364" i="1"/>
  <c r="AK364" i="1"/>
  <c r="AN364" i="1"/>
  <c r="AO364" i="1"/>
  <c r="AQ364" i="1"/>
  <c r="AR364" i="1"/>
  <c r="AF365" i="1"/>
  <c r="AG365" i="1"/>
  <c r="AH365" i="1"/>
  <c r="AI365" i="1"/>
  <c r="AK365" i="1"/>
  <c r="AN365" i="1"/>
  <c r="AO365" i="1"/>
  <c r="AQ365" i="1"/>
  <c r="AR365" i="1"/>
  <c r="AF366" i="1"/>
  <c r="AG366" i="1"/>
  <c r="AH366" i="1"/>
  <c r="AI366" i="1"/>
  <c r="AK366" i="1"/>
  <c r="AN366" i="1"/>
  <c r="AO366" i="1"/>
  <c r="AQ366" i="1"/>
  <c r="AR366" i="1"/>
  <c r="AF367" i="1"/>
  <c r="AG367" i="1"/>
  <c r="AH367" i="1"/>
  <c r="AI367" i="1"/>
  <c r="AK367" i="1"/>
  <c r="AN367" i="1"/>
  <c r="AO367" i="1"/>
  <c r="AQ367" i="1"/>
  <c r="AR367" i="1"/>
  <c r="AF368" i="1"/>
  <c r="AG368" i="1"/>
  <c r="AH368" i="1"/>
  <c r="AI368" i="1"/>
  <c r="AK368" i="1"/>
  <c r="AN368" i="1"/>
  <c r="AO368" i="1"/>
  <c r="AQ368" i="1"/>
  <c r="AR368" i="1"/>
  <c r="AF369" i="1"/>
  <c r="AG369" i="1"/>
  <c r="AH369" i="1"/>
  <c r="AI369" i="1"/>
  <c r="AK369" i="1"/>
  <c r="AN369" i="1"/>
  <c r="AO369" i="1"/>
  <c r="AQ369" i="1"/>
  <c r="AR369" i="1"/>
  <c r="AF370" i="1"/>
  <c r="AG370" i="1"/>
  <c r="AH370" i="1"/>
  <c r="AI370" i="1"/>
  <c r="AK370" i="1"/>
  <c r="AN370" i="1"/>
  <c r="AO370" i="1"/>
  <c r="AQ370" i="1"/>
  <c r="AR370" i="1"/>
  <c r="AF371" i="1"/>
  <c r="AG371" i="1"/>
  <c r="AH371" i="1"/>
  <c r="AI371" i="1"/>
  <c r="AK371" i="1"/>
  <c r="AN371" i="1"/>
  <c r="AO371" i="1"/>
  <c r="AQ371" i="1"/>
  <c r="AR371" i="1"/>
  <c r="AF372" i="1"/>
  <c r="AG372" i="1"/>
  <c r="AH372" i="1"/>
  <c r="AI372" i="1"/>
  <c r="AK372" i="1"/>
  <c r="AN372" i="1"/>
  <c r="AO372" i="1"/>
  <c r="AQ372" i="1"/>
  <c r="AR372" i="1"/>
  <c r="AF373" i="1"/>
  <c r="AG373" i="1"/>
  <c r="AH373" i="1"/>
  <c r="AI373" i="1"/>
  <c r="AK373" i="1"/>
  <c r="AN373" i="1"/>
  <c r="AO373" i="1"/>
  <c r="AQ373" i="1"/>
  <c r="AR373" i="1"/>
  <c r="AF374" i="1"/>
  <c r="AG374" i="1"/>
  <c r="AH374" i="1"/>
  <c r="AI374" i="1"/>
  <c r="AK374" i="1"/>
  <c r="AN374" i="1"/>
  <c r="AO374" i="1"/>
  <c r="AQ374" i="1"/>
  <c r="AR374" i="1"/>
  <c r="AF375" i="1"/>
  <c r="AG375" i="1"/>
  <c r="AH375" i="1"/>
  <c r="AI375" i="1"/>
  <c r="AK375" i="1"/>
  <c r="AN375" i="1"/>
  <c r="AO375" i="1"/>
  <c r="AQ375" i="1"/>
  <c r="AR375" i="1"/>
  <c r="AF376" i="1"/>
  <c r="AG376" i="1"/>
  <c r="AH376" i="1"/>
  <c r="AI376" i="1"/>
  <c r="AK376" i="1"/>
  <c r="AL376" i="1"/>
  <c r="AN376" i="1"/>
  <c r="AO376" i="1"/>
  <c r="AQ376" i="1"/>
  <c r="AR376" i="1"/>
  <c r="AF377" i="1"/>
  <c r="AG377" i="1"/>
  <c r="AH377" i="1"/>
  <c r="AI377" i="1"/>
  <c r="AK377" i="1"/>
  <c r="AN377" i="1"/>
  <c r="AO377" i="1"/>
  <c r="AQ377" i="1"/>
  <c r="AR377" i="1"/>
  <c r="AF378" i="1"/>
  <c r="AG378" i="1"/>
  <c r="AH378" i="1"/>
  <c r="AI378" i="1"/>
  <c r="AK378" i="1"/>
  <c r="AN378" i="1"/>
  <c r="AO378" i="1"/>
  <c r="AQ378" i="1"/>
  <c r="AR378" i="1"/>
  <c r="AF379" i="1"/>
  <c r="AG379" i="1"/>
  <c r="AH379" i="1"/>
  <c r="AI379" i="1"/>
  <c r="AK379" i="1"/>
  <c r="AN379" i="1"/>
  <c r="AO379" i="1"/>
  <c r="AQ379" i="1"/>
  <c r="AR379" i="1"/>
  <c r="AF380" i="1"/>
  <c r="AG380" i="1"/>
  <c r="AH380" i="1"/>
  <c r="AI380" i="1"/>
  <c r="AK380" i="1"/>
  <c r="AN380" i="1"/>
  <c r="AO380" i="1"/>
  <c r="AQ380" i="1"/>
  <c r="AR380" i="1"/>
  <c r="AF381" i="1"/>
  <c r="AG381" i="1"/>
  <c r="AH381" i="1"/>
  <c r="AI381" i="1"/>
  <c r="AK381" i="1"/>
  <c r="AN381" i="1"/>
  <c r="AO381" i="1"/>
  <c r="AQ381" i="1"/>
  <c r="AR381" i="1"/>
  <c r="AF382" i="1"/>
  <c r="AG382" i="1"/>
  <c r="AH382" i="1"/>
  <c r="AI382" i="1"/>
  <c r="AK382" i="1"/>
  <c r="AN382" i="1"/>
  <c r="AO382" i="1"/>
  <c r="AQ382" i="1"/>
  <c r="AR382" i="1"/>
  <c r="AF383" i="1"/>
  <c r="AG383" i="1"/>
  <c r="AH383" i="1"/>
  <c r="AI383" i="1"/>
  <c r="AK383" i="1"/>
  <c r="AN383" i="1"/>
  <c r="AO383" i="1"/>
  <c r="AQ383" i="1"/>
  <c r="AR383" i="1"/>
  <c r="AF384" i="1"/>
  <c r="AG384" i="1"/>
  <c r="AH384" i="1"/>
  <c r="AI384" i="1"/>
  <c r="AK384" i="1"/>
  <c r="AN384" i="1"/>
  <c r="AO384" i="1"/>
  <c r="AQ384" i="1"/>
  <c r="AR384" i="1"/>
  <c r="AF385" i="1"/>
  <c r="AG385" i="1"/>
  <c r="AH385" i="1"/>
  <c r="AI385" i="1"/>
  <c r="AK385" i="1"/>
  <c r="AN385" i="1"/>
  <c r="AO385" i="1"/>
  <c r="AQ385" i="1"/>
  <c r="AR385" i="1"/>
  <c r="AF386" i="1"/>
  <c r="AG386" i="1"/>
  <c r="AH386" i="1"/>
  <c r="AI386" i="1"/>
  <c r="AK386" i="1"/>
  <c r="AN386" i="1"/>
  <c r="AO386" i="1"/>
  <c r="AQ386" i="1"/>
  <c r="AR386" i="1"/>
  <c r="AF387" i="1"/>
  <c r="AG387" i="1"/>
  <c r="AH387" i="1"/>
  <c r="AI387" i="1"/>
  <c r="AK387" i="1"/>
  <c r="AN387" i="1"/>
  <c r="AO387" i="1"/>
  <c r="AQ387" i="1"/>
  <c r="AR387" i="1"/>
  <c r="AF388" i="1"/>
  <c r="AG388" i="1"/>
  <c r="AH388" i="1"/>
  <c r="AI388" i="1"/>
  <c r="AK388" i="1"/>
  <c r="AN388" i="1"/>
  <c r="AO388" i="1"/>
  <c r="AQ388" i="1"/>
  <c r="AR388" i="1"/>
  <c r="AF389" i="1"/>
  <c r="AG389" i="1"/>
  <c r="AH389" i="1"/>
  <c r="AI389" i="1"/>
  <c r="AK389" i="1"/>
  <c r="AN389" i="1"/>
  <c r="AO389" i="1"/>
  <c r="AQ389" i="1"/>
  <c r="AR389" i="1"/>
  <c r="AF390" i="1"/>
  <c r="AG390" i="1"/>
  <c r="AH390" i="1"/>
  <c r="AI390" i="1"/>
  <c r="AK390" i="1"/>
  <c r="AN390" i="1"/>
  <c r="AO390" i="1"/>
  <c r="AQ390" i="1"/>
  <c r="AR390" i="1"/>
  <c r="AF391" i="1"/>
  <c r="AG391" i="1"/>
  <c r="AH391" i="1"/>
  <c r="AI391" i="1"/>
  <c r="AK391" i="1"/>
  <c r="AN391" i="1"/>
  <c r="AO391" i="1"/>
  <c r="AQ391" i="1"/>
  <c r="AR391" i="1"/>
  <c r="AF392" i="1"/>
  <c r="AG392" i="1"/>
  <c r="AH392" i="1"/>
  <c r="AI392" i="1"/>
  <c r="AK392" i="1"/>
  <c r="AN392" i="1"/>
  <c r="AO392" i="1"/>
  <c r="AQ392" i="1"/>
  <c r="AR392" i="1"/>
  <c r="AF393" i="1"/>
  <c r="AG393" i="1"/>
  <c r="AH393" i="1"/>
  <c r="AI393" i="1"/>
  <c r="AK393" i="1"/>
  <c r="AN393" i="1"/>
  <c r="AO393" i="1"/>
  <c r="AQ393" i="1"/>
  <c r="AR393" i="1"/>
  <c r="AF394" i="1"/>
  <c r="AG394" i="1"/>
  <c r="AH394" i="1"/>
  <c r="AI394" i="1"/>
  <c r="AK394" i="1"/>
  <c r="AN394" i="1"/>
  <c r="AO394" i="1"/>
  <c r="AQ394" i="1"/>
  <c r="AR394" i="1"/>
  <c r="AF395" i="1"/>
  <c r="AG395" i="1"/>
  <c r="AH395" i="1"/>
  <c r="AI395" i="1"/>
  <c r="AK395" i="1"/>
  <c r="AN395" i="1"/>
  <c r="AO395" i="1"/>
  <c r="AQ395" i="1"/>
  <c r="AR395" i="1"/>
  <c r="AF396" i="1"/>
  <c r="AG396" i="1"/>
  <c r="AH396" i="1"/>
  <c r="AI396" i="1"/>
  <c r="AK396" i="1"/>
  <c r="AN396" i="1"/>
  <c r="AO396" i="1"/>
  <c r="AQ396" i="1"/>
  <c r="AR396" i="1"/>
  <c r="AF397" i="1"/>
  <c r="AG397" i="1"/>
  <c r="AH397" i="1"/>
  <c r="AI397" i="1"/>
  <c r="AK397" i="1"/>
  <c r="AN397" i="1"/>
  <c r="AO397" i="1"/>
  <c r="AQ397" i="1"/>
  <c r="AR397" i="1"/>
  <c r="AF398" i="1"/>
  <c r="AG398" i="1"/>
  <c r="AH398" i="1"/>
  <c r="AI398" i="1"/>
  <c r="AK398" i="1"/>
  <c r="AN398" i="1"/>
  <c r="AO398" i="1"/>
  <c r="AQ398" i="1"/>
  <c r="AR398" i="1"/>
  <c r="AF399" i="1"/>
  <c r="AG399" i="1"/>
  <c r="AH399" i="1"/>
  <c r="AI399" i="1"/>
  <c r="AK399" i="1"/>
  <c r="AN399" i="1"/>
  <c r="AO399" i="1"/>
  <c r="AQ399" i="1"/>
  <c r="AR399" i="1"/>
  <c r="AF400" i="1"/>
  <c r="AG400" i="1"/>
  <c r="AH400" i="1"/>
  <c r="AI400" i="1"/>
  <c r="AK400" i="1"/>
  <c r="AN400" i="1"/>
  <c r="AO400" i="1"/>
  <c r="AQ400" i="1"/>
  <c r="AR400" i="1"/>
  <c r="AF401" i="1"/>
  <c r="AG401" i="1"/>
  <c r="AH401" i="1"/>
  <c r="AI401" i="1"/>
  <c r="AK401" i="1"/>
  <c r="AN401" i="1"/>
  <c r="AO401" i="1"/>
  <c r="AQ401" i="1"/>
  <c r="AR401" i="1"/>
  <c r="AF402" i="1"/>
  <c r="AG402" i="1"/>
  <c r="AH402" i="1"/>
  <c r="AI402" i="1"/>
  <c r="AK402" i="1"/>
  <c r="AN402" i="1"/>
  <c r="AO402" i="1"/>
  <c r="AQ402" i="1"/>
  <c r="AR402" i="1"/>
  <c r="AF403" i="1"/>
  <c r="AG403" i="1"/>
  <c r="AH403" i="1"/>
  <c r="AI403" i="1"/>
  <c r="AK403" i="1"/>
  <c r="AN403" i="1"/>
  <c r="AO403" i="1"/>
  <c r="AQ403" i="1"/>
  <c r="AR403" i="1"/>
  <c r="AF404" i="1"/>
  <c r="AG404" i="1"/>
  <c r="AH404" i="1"/>
  <c r="AI404" i="1"/>
  <c r="AK404" i="1"/>
  <c r="AN404" i="1"/>
  <c r="AO404" i="1"/>
  <c r="AQ404" i="1"/>
  <c r="AR404" i="1"/>
  <c r="AF405" i="1"/>
  <c r="AG405" i="1"/>
  <c r="AH405" i="1"/>
  <c r="AI405" i="1"/>
  <c r="AK405" i="1"/>
  <c r="AN405" i="1"/>
  <c r="AO405" i="1"/>
  <c r="AQ405" i="1"/>
  <c r="AR405" i="1"/>
  <c r="AF406" i="1"/>
  <c r="AG406" i="1"/>
  <c r="AH406" i="1"/>
  <c r="AI406" i="1"/>
  <c r="AK406" i="1"/>
  <c r="AN406" i="1"/>
  <c r="AO406" i="1"/>
  <c r="AQ406" i="1"/>
  <c r="AR406" i="1"/>
  <c r="AF407" i="1"/>
  <c r="AG407" i="1"/>
  <c r="AH407" i="1"/>
  <c r="AI407" i="1"/>
  <c r="AK407" i="1"/>
  <c r="AN407" i="1"/>
  <c r="AO407" i="1"/>
  <c r="AQ407" i="1"/>
  <c r="AR407" i="1"/>
  <c r="AF408" i="1"/>
  <c r="AG408" i="1"/>
  <c r="AH408" i="1"/>
  <c r="AI408" i="1"/>
  <c r="AK408" i="1"/>
  <c r="AN408" i="1"/>
  <c r="AO408" i="1"/>
  <c r="AQ408" i="1"/>
  <c r="AR408" i="1"/>
  <c r="AF409" i="1"/>
  <c r="AG409" i="1"/>
  <c r="AH409" i="1"/>
  <c r="AI409" i="1"/>
  <c r="AK409" i="1"/>
  <c r="AN409" i="1"/>
  <c r="AO409" i="1"/>
  <c r="AQ409" i="1"/>
  <c r="AR409" i="1"/>
  <c r="AF410" i="1"/>
  <c r="AG410" i="1"/>
  <c r="AH410" i="1"/>
  <c r="AI410" i="1"/>
  <c r="AK410" i="1"/>
  <c r="AN410" i="1"/>
  <c r="AO410" i="1"/>
  <c r="AQ410" i="1"/>
  <c r="AR410" i="1"/>
  <c r="AF411" i="1"/>
  <c r="AG411" i="1"/>
  <c r="AH411" i="1"/>
  <c r="AI411" i="1"/>
  <c r="AK411" i="1"/>
  <c r="AN411" i="1"/>
  <c r="AO411" i="1"/>
  <c r="AQ411" i="1"/>
  <c r="AR411" i="1"/>
  <c r="AF412" i="1"/>
  <c r="AG412" i="1"/>
  <c r="AH412" i="1"/>
  <c r="AI412" i="1"/>
  <c r="AK412" i="1"/>
  <c r="AN412" i="1"/>
  <c r="AO412" i="1"/>
  <c r="AQ412" i="1"/>
  <c r="AR412" i="1"/>
  <c r="AF413" i="1"/>
  <c r="AG413" i="1"/>
  <c r="AH413" i="1"/>
  <c r="AI413" i="1"/>
  <c r="AK413" i="1"/>
  <c r="AN413" i="1"/>
  <c r="AO413" i="1"/>
  <c r="AQ413" i="1"/>
  <c r="AR413" i="1"/>
  <c r="AF414" i="1"/>
  <c r="AG414" i="1"/>
  <c r="AH414" i="1"/>
  <c r="AI414" i="1"/>
  <c r="AK414" i="1"/>
  <c r="AN414" i="1"/>
  <c r="AO414" i="1"/>
  <c r="AQ414" i="1"/>
  <c r="AR414" i="1"/>
  <c r="AF415" i="1"/>
  <c r="AG415" i="1"/>
  <c r="AH415" i="1"/>
  <c r="AI415" i="1"/>
  <c r="AK415" i="1"/>
  <c r="AN415" i="1"/>
  <c r="AO415" i="1"/>
  <c r="AQ415" i="1"/>
  <c r="AR415" i="1"/>
  <c r="AF416" i="1"/>
  <c r="AG416" i="1"/>
  <c r="AH416" i="1"/>
  <c r="AI416" i="1"/>
  <c r="AK416" i="1"/>
  <c r="AN416" i="1"/>
  <c r="AO416" i="1"/>
  <c r="AQ416" i="1"/>
  <c r="AR416" i="1"/>
  <c r="AF417" i="1"/>
  <c r="AG417" i="1"/>
  <c r="AH417" i="1"/>
  <c r="AI417" i="1"/>
  <c r="AK417" i="1"/>
  <c r="AN417" i="1"/>
  <c r="AO417" i="1"/>
  <c r="AQ417" i="1"/>
  <c r="AR417" i="1"/>
  <c r="AF418" i="1"/>
  <c r="AG418" i="1"/>
  <c r="AH418" i="1"/>
  <c r="AI418" i="1"/>
  <c r="AK418" i="1"/>
  <c r="AN418" i="1"/>
  <c r="AO418" i="1"/>
  <c r="AQ418" i="1"/>
  <c r="AR418" i="1"/>
  <c r="AF419" i="1"/>
  <c r="AG419" i="1"/>
  <c r="AH419" i="1"/>
  <c r="AI419" i="1"/>
  <c r="AK419" i="1"/>
  <c r="AN419" i="1"/>
  <c r="AO419" i="1"/>
  <c r="AQ419" i="1"/>
  <c r="AR419" i="1"/>
  <c r="AF420" i="1"/>
  <c r="AG420" i="1"/>
  <c r="AH420" i="1"/>
  <c r="AI420" i="1"/>
  <c r="AK420" i="1"/>
  <c r="AN420" i="1"/>
  <c r="AO420" i="1"/>
  <c r="AQ420" i="1"/>
  <c r="AR420" i="1"/>
  <c r="AF421" i="1"/>
  <c r="AG421" i="1"/>
  <c r="AH421" i="1"/>
  <c r="AI421" i="1"/>
  <c r="AK421" i="1"/>
  <c r="AN421" i="1"/>
  <c r="AO421" i="1"/>
  <c r="AQ421" i="1"/>
  <c r="AR421" i="1"/>
  <c r="AF422" i="1"/>
  <c r="AG422" i="1"/>
  <c r="AH422" i="1"/>
  <c r="AI422" i="1"/>
  <c r="AK422" i="1"/>
  <c r="AN422" i="1"/>
  <c r="AO422" i="1"/>
  <c r="AQ422" i="1"/>
  <c r="AR422" i="1"/>
  <c r="AF423" i="1"/>
  <c r="AG423" i="1"/>
  <c r="AH423" i="1"/>
  <c r="AI423" i="1"/>
  <c r="AK423" i="1"/>
  <c r="AN423" i="1"/>
  <c r="AO423" i="1"/>
  <c r="AQ423" i="1"/>
  <c r="AR423" i="1"/>
  <c r="AF424" i="1"/>
  <c r="AG424" i="1"/>
  <c r="AH424" i="1"/>
  <c r="AI424" i="1"/>
  <c r="AK424" i="1"/>
  <c r="AN424" i="1"/>
  <c r="AO424" i="1"/>
  <c r="AQ424" i="1"/>
  <c r="AR424" i="1"/>
  <c r="AF425" i="1"/>
  <c r="AG425" i="1"/>
  <c r="AH425" i="1"/>
  <c r="AI425" i="1"/>
  <c r="AK425" i="1"/>
  <c r="AN425" i="1"/>
  <c r="AO425" i="1"/>
  <c r="AQ425" i="1"/>
  <c r="AR425" i="1"/>
  <c r="AF426" i="1"/>
  <c r="AG426" i="1"/>
  <c r="AH426" i="1"/>
  <c r="AI426" i="1"/>
  <c r="AK426" i="1"/>
  <c r="AN426" i="1"/>
  <c r="AO426" i="1"/>
  <c r="AQ426" i="1"/>
  <c r="AR426" i="1"/>
  <c r="AF427" i="1"/>
  <c r="AG427" i="1"/>
  <c r="AH427" i="1"/>
  <c r="AI427" i="1"/>
  <c r="AK427" i="1"/>
  <c r="AN427" i="1"/>
  <c r="AO427" i="1"/>
  <c r="AQ427" i="1"/>
  <c r="AR427" i="1"/>
  <c r="AF428" i="1"/>
  <c r="AG428" i="1"/>
  <c r="AH428" i="1"/>
  <c r="AI428" i="1"/>
  <c r="AK428" i="1"/>
  <c r="AN428" i="1"/>
  <c r="AO428" i="1"/>
  <c r="AQ428" i="1"/>
  <c r="AR428" i="1"/>
  <c r="AF429" i="1"/>
  <c r="AG429" i="1"/>
  <c r="AH429" i="1"/>
  <c r="AI429" i="1"/>
  <c r="AK429" i="1"/>
  <c r="AN429" i="1"/>
  <c r="AO429" i="1"/>
  <c r="AQ429" i="1"/>
  <c r="AR429" i="1"/>
  <c r="AF430" i="1"/>
  <c r="AG430" i="1"/>
  <c r="AH430" i="1"/>
  <c r="AI430" i="1"/>
  <c r="AK430" i="1"/>
  <c r="AN430" i="1"/>
  <c r="AO430" i="1"/>
  <c r="AQ430" i="1"/>
  <c r="AR430" i="1"/>
  <c r="AF431" i="1"/>
  <c r="AG431" i="1"/>
  <c r="AH431" i="1"/>
  <c r="AI431" i="1"/>
  <c r="AK431" i="1"/>
  <c r="AN431" i="1"/>
  <c r="AO431" i="1"/>
  <c r="AQ431" i="1"/>
  <c r="AR431" i="1"/>
  <c r="AF432" i="1"/>
  <c r="AG432" i="1"/>
  <c r="AH432" i="1"/>
  <c r="AI432" i="1"/>
  <c r="AK432" i="1"/>
  <c r="AN432" i="1"/>
  <c r="AO432" i="1"/>
  <c r="AQ432" i="1"/>
  <c r="AR432" i="1"/>
  <c r="AF433" i="1"/>
  <c r="AG433" i="1"/>
  <c r="AH433" i="1"/>
  <c r="AI433" i="1"/>
  <c r="AK433" i="1"/>
  <c r="AN433" i="1"/>
  <c r="AO433" i="1"/>
  <c r="AQ433" i="1"/>
  <c r="AR433" i="1"/>
  <c r="AF434" i="1"/>
  <c r="AG434" i="1"/>
  <c r="AH434" i="1"/>
  <c r="AI434" i="1"/>
  <c r="AK434" i="1"/>
  <c r="AN434" i="1"/>
  <c r="AO434" i="1"/>
  <c r="AQ434" i="1"/>
  <c r="AR434" i="1"/>
  <c r="AF435" i="1"/>
  <c r="AG435" i="1"/>
  <c r="AH435" i="1"/>
  <c r="AI435" i="1"/>
  <c r="AK435" i="1"/>
  <c r="AN435" i="1"/>
  <c r="AO435" i="1"/>
  <c r="AQ435" i="1"/>
  <c r="AR435" i="1"/>
  <c r="AF436" i="1"/>
  <c r="AG436" i="1"/>
  <c r="AH436" i="1"/>
  <c r="AI436" i="1"/>
  <c r="AK436" i="1"/>
  <c r="AN436" i="1"/>
  <c r="AO436" i="1"/>
  <c r="AQ436" i="1"/>
  <c r="AR436" i="1"/>
  <c r="AF437" i="1"/>
  <c r="AG437" i="1"/>
  <c r="AH437" i="1"/>
  <c r="AI437" i="1"/>
  <c r="AK437" i="1"/>
  <c r="AN437" i="1"/>
  <c r="AO437" i="1"/>
  <c r="AQ437" i="1"/>
  <c r="AR437" i="1"/>
  <c r="AF438" i="1"/>
  <c r="AG438" i="1"/>
  <c r="AH438" i="1"/>
  <c r="AI438" i="1"/>
  <c r="AK438" i="1"/>
  <c r="AN438" i="1"/>
  <c r="AO438" i="1"/>
  <c r="AQ438" i="1"/>
  <c r="AR438" i="1"/>
  <c r="AF439" i="1"/>
  <c r="AG439" i="1"/>
  <c r="AH439" i="1"/>
  <c r="AI439" i="1"/>
  <c r="AK439" i="1"/>
  <c r="AN439" i="1"/>
  <c r="AO439" i="1"/>
  <c r="AQ439" i="1"/>
  <c r="AR439" i="1"/>
  <c r="AF440" i="1"/>
  <c r="AG440" i="1"/>
  <c r="AH440" i="1"/>
  <c r="AI440" i="1"/>
  <c r="AK440" i="1"/>
  <c r="AN440" i="1"/>
  <c r="AO440" i="1"/>
  <c r="AQ440" i="1"/>
  <c r="AR440" i="1"/>
  <c r="AF441" i="1"/>
  <c r="AG441" i="1"/>
  <c r="AH441" i="1"/>
  <c r="AI441" i="1"/>
  <c r="AK441" i="1"/>
  <c r="AN441" i="1"/>
  <c r="AO441" i="1"/>
  <c r="AQ441" i="1"/>
  <c r="AR441" i="1"/>
  <c r="AF442" i="1"/>
  <c r="AG442" i="1"/>
  <c r="AH442" i="1"/>
  <c r="AI442" i="1"/>
  <c r="AK442" i="1"/>
  <c r="AN442" i="1"/>
  <c r="AO442" i="1"/>
  <c r="AQ442" i="1"/>
  <c r="AR442" i="1"/>
  <c r="AF443" i="1"/>
  <c r="AG443" i="1"/>
  <c r="AH443" i="1"/>
  <c r="AI443" i="1"/>
  <c r="AK443" i="1"/>
  <c r="AN443" i="1"/>
  <c r="AO443" i="1"/>
  <c r="AQ443" i="1"/>
  <c r="AR443" i="1"/>
  <c r="AF444" i="1"/>
  <c r="AG444" i="1"/>
  <c r="AH444" i="1"/>
  <c r="AI444" i="1"/>
  <c r="AK444" i="1"/>
  <c r="AN444" i="1"/>
  <c r="AO444" i="1"/>
  <c r="AQ444" i="1"/>
  <c r="AR444" i="1"/>
  <c r="AF445" i="1"/>
  <c r="AG445" i="1"/>
  <c r="AH445" i="1"/>
  <c r="AI445" i="1"/>
  <c r="AK445" i="1"/>
  <c r="AN445" i="1"/>
  <c r="AO445" i="1"/>
  <c r="AQ445" i="1"/>
  <c r="AR445" i="1"/>
  <c r="AF446" i="1"/>
  <c r="AG446" i="1"/>
  <c r="AH446" i="1"/>
  <c r="AI446" i="1"/>
  <c r="AK446" i="1"/>
  <c r="AN446" i="1"/>
  <c r="AO446" i="1"/>
  <c r="AQ446" i="1"/>
  <c r="AR446" i="1"/>
  <c r="AF447" i="1"/>
  <c r="AG447" i="1"/>
  <c r="AH447" i="1"/>
  <c r="AI447" i="1"/>
  <c r="AK447" i="1"/>
  <c r="AN447" i="1"/>
  <c r="AO447" i="1"/>
  <c r="AQ447" i="1"/>
  <c r="AR447" i="1"/>
  <c r="AF448" i="1"/>
  <c r="AG448" i="1"/>
  <c r="AH448" i="1"/>
  <c r="AI448" i="1"/>
  <c r="AK448" i="1"/>
  <c r="AN448" i="1"/>
  <c r="AO448" i="1"/>
  <c r="AQ448" i="1"/>
  <c r="AR448" i="1"/>
  <c r="AF449" i="1"/>
  <c r="AG449" i="1"/>
  <c r="AH449" i="1"/>
  <c r="AI449" i="1"/>
  <c r="AK449" i="1"/>
  <c r="AN449" i="1"/>
  <c r="AO449" i="1"/>
  <c r="AQ449" i="1"/>
  <c r="AR449" i="1"/>
  <c r="AF450" i="1"/>
  <c r="AG450" i="1"/>
  <c r="AH450" i="1"/>
  <c r="AI450" i="1"/>
  <c r="AK450" i="1"/>
  <c r="AN450" i="1"/>
  <c r="AO450" i="1"/>
  <c r="AQ450" i="1"/>
  <c r="AR450" i="1"/>
  <c r="AF451" i="1"/>
  <c r="AG451" i="1"/>
  <c r="AH451" i="1"/>
  <c r="AI451" i="1"/>
  <c r="AK451" i="1"/>
  <c r="AN451" i="1"/>
  <c r="AO451" i="1"/>
  <c r="AQ451" i="1"/>
  <c r="AR451" i="1"/>
  <c r="AF452" i="1"/>
  <c r="AG452" i="1"/>
  <c r="AH452" i="1"/>
  <c r="AI452" i="1"/>
  <c r="AK452" i="1"/>
  <c r="AN452" i="1"/>
  <c r="AO452" i="1"/>
  <c r="AQ452" i="1"/>
  <c r="AR452" i="1"/>
  <c r="AF453" i="1"/>
  <c r="AG453" i="1"/>
  <c r="AH453" i="1"/>
  <c r="AI453" i="1"/>
  <c r="AK453" i="1"/>
  <c r="AN453" i="1"/>
  <c r="AO453" i="1"/>
  <c r="AQ453" i="1"/>
  <c r="AR453" i="1"/>
  <c r="AF454" i="1"/>
  <c r="AG454" i="1"/>
  <c r="AH454" i="1"/>
  <c r="AI454" i="1"/>
  <c r="AK454" i="1"/>
  <c r="AN454" i="1"/>
  <c r="AO454" i="1"/>
  <c r="AQ454" i="1"/>
  <c r="AR454" i="1"/>
  <c r="AF455" i="1"/>
  <c r="AG455" i="1"/>
  <c r="AH455" i="1"/>
  <c r="AI455" i="1"/>
  <c r="AK455" i="1"/>
  <c r="AN455" i="1"/>
  <c r="AO455" i="1"/>
  <c r="AQ455" i="1"/>
  <c r="AR455" i="1"/>
  <c r="AF456" i="1"/>
  <c r="AG456" i="1"/>
  <c r="AH456" i="1"/>
  <c r="AI456" i="1"/>
  <c r="AK456" i="1"/>
  <c r="AN456" i="1"/>
  <c r="AO456" i="1"/>
  <c r="AQ456" i="1"/>
  <c r="AR456" i="1"/>
  <c r="AF457" i="1"/>
  <c r="AG457" i="1"/>
  <c r="AH457" i="1"/>
  <c r="AI457" i="1"/>
  <c r="AK457" i="1"/>
  <c r="AN457" i="1"/>
  <c r="AO457" i="1"/>
  <c r="AQ457" i="1"/>
  <c r="AR457" i="1"/>
  <c r="AF458" i="1"/>
  <c r="AG458" i="1"/>
  <c r="AH458" i="1"/>
  <c r="AI458" i="1"/>
  <c r="AK458" i="1"/>
  <c r="AN458" i="1"/>
  <c r="AO458" i="1"/>
  <c r="AQ458" i="1"/>
  <c r="AR458" i="1"/>
  <c r="AF459" i="1"/>
  <c r="AG459" i="1"/>
  <c r="AH459" i="1"/>
  <c r="AI459" i="1"/>
  <c r="AK459" i="1"/>
  <c r="AN459" i="1"/>
  <c r="AO459" i="1"/>
  <c r="AQ459" i="1"/>
  <c r="AR459" i="1"/>
  <c r="AF460" i="1"/>
  <c r="AG460" i="1"/>
  <c r="AH460" i="1"/>
  <c r="AI460" i="1"/>
  <c r="AK460" i="1"/>
  <c r="AN460" i="1"/>
  <c r="AO460" i="1"/>
  <c r="AQ460" i="1"/>
  <c r="AR460" i="1"/>
  <c r="AF461" i="1"/>
  <c r="AG461" i="1"/>
  <c r="AH461" i="1"/>
  <c r="AI461" i="1"/>
  <c r="AK461" i="1"/>
  <c r="AN461" i="1"/>
  <c r="AO461" i="1"/>
  <c r="AQ461" i="1"/>
  <c r="AR461" i="1"/>
  <c r="AF462" i="1"/>
  <c r="AG462" i="1"/>
  <c r="AH462" i="1"/>
  <c r="AI462" i="1"/>
  <c r="AK462" i="1"/>
  <c r="AN462" i="1"/>
  <c r="AO462" i="1"/>
  <c r="AQ462" i="1"/>
  <c r="AR462" i="1"/>
  <c r="AF463" i="1"/>
  <c r="AG463" i="1"/>
  <c r="AH463" i="1"/>
  <c r="AI463" i="1"/>
  <c r="AK463" i="1"/>
  <c r="AN463" i="1"/>
  <c r="AO463" i="1"/>
  <c r="AQ463" i="1"/>
  <c r="AR463" i="1"/>
  <c r="AF464" i="1"/>
  <c r="AG464" i="1"/>
  <c r="AH464" i="1"/>
  <c r="AI464" i="1"/>
  <c r="AK464" i="1"/>
  <c r="AN464" i="1"/>
  <c r="AO464" i="1"/>
  <c r="AQ464" i="1"/>
  <c r="AR464" i="1"/>
  <c r="AF465" i="1"/>
  <c r="AG465" i="1"/>
  <c r="AH465" i="1"/>
  <c r="AI465" i="1"/>
  <c r="AK465" i="1"/>
  <c r="AN465" i="1"/>
  <c r="AO465" i="1"/>
  <c r="AQ465" i="1"/>
  <c r="AR465" i="1"/>
  <c r="AF466" i="1"/>
  <c r="AG466" i="1"/>
  <c r="AH466" i="1"/>
  <c r="AI466" i="1"/>
  <c r="AK466" i="1"/>
  <c r="AM466" i="1"/>
  <c r="AN466" i="1"/>
  <c r="AO466" i="1"/>
  <c r="AQ466" i="1"/>
  <c r="AR466" i="1"/>
  <c r="AF467" i="1"/>
  <c r="AG467" i="1"/>
  <c r="AH467" i="1"/>
  <c r="AI467" i="1"/>
  <c r="AK467" i="1"/>
  <c r="AN467" i="1"/>
  <c r="AO467" i="1"/>
  <c r="AQ467" i="1"/>
  <c r="AR467" i="1"/>
  <c r="AF468" i="1"/>
  <c r="AG468" i="1"/>
  <c r="AH468" i="1"/>
  <c r="AI468" i="1"/>
  <c r="AK468" i="1"/>
  <c r="AN468" i="1"/>
  <c r="AO468" i="1"/>
  <c r="AQ468" i="1"/>
  <c r="AR468" i="1"/>
  <c r="AF469" i="1"/>
  <c r="AG469" i="1"/>
  <c r="AH469" i="1"/>
  <c r="AI469" i="1"/>
  <c r="AK469" i="1"/>
  <c r="AN469" i="1"/>
  <c r="AO469" i="1"/>
  <c r="AQ469" i="1"/>
  <c r="AR469" i="1"/>
  <c r="AF470" i="1"/>
  <c r="AG470" i="1"/>
  <c r="AH470" i="1"/>
  <c r="AI470" i="1"/>
  <c r="AK470" i="1"/>
  <c r="AN470" i="1"/>
  <c r="AO470" i="1"/>
  <c r="AQ470" i="1"/>
  <c r="AR470" i="1"/>
  <c r="AF471" i="1"/>
  <c r="AG471" i="1"/>
  <c r="AH471" i="1"/>
  <c r="AI471" i="1"/>
  <c r="AK471" i="1"/>
  <c r="AN471" i="1"/>
  <c r="AO471" i="1"/>
  <c r="AQ471" i="1"/>
  <c r="AR471" i="1"/>
  <c r="AF472" i="1"/>
  <c r="AG472" i="1"/>
  <c r="AH472" i="1"/>
  <c r="AI472" i="1"/>
  <c r="AK472" i="1"/>
  <c r="AN472" i="1"/>
  <c r="AO472" i="1"/>
  <c r="AQ472" i="1"/>
  <c r="AR472" i="1"/>
  <c r="AF473" i="1"/>
  <c r="AG473" i="1"/>
  <c r="AH473" i="1"/>
  <c r="AI473" i="1"/>
  <c r="AK473" i="1"/>
  <c r="AN473" i="1"/>
  <c r="AO473" i="1"/>
  <c r="AQ473" i="1"/>
  <c r="AR473" i="1"/>
  <c r="AF474" i="1"/>
  <c r="AG474" i="1"/>
  <c r="AH474" i="1"/>
  <c r="AI474" i="1"/>
  <c r="AK474" i="1"/>
  <c r="AN474" i="1"/>
  <c r="AO474" i="1"/>
  <c r="AQ474" i="1"/>
  <c r="AR474" i="1"/>
  <c r="AF475" i="1"/>
  <c r="AG475" i="1"/>
  <c r="AH475" i="1"/>
  <c r="AI475" i="1"/>
  <c r="AK475" i="1"/>
  <c r="AN475" i="1"/>
  <c r="AO475" i="1"/>
  <c r="AQ475" i="1"/>
  <c r="AR475" i="1"/>
  <c r="AF476" i="1"/>
  <c r="AG476" i="1"/>
  <c r="AH476" i="1"/>
  <c r="AI476" i="1"/>
  <c r="AK476" i="1"/>
  <c r="AN476" i="1"/>
  <c r="AO476" i="1"/>
  <c r="AQ476" i="1"/>
  <c r="AR476" i="1"/>
  <c r="AF477" i="1"/>
  <c r="AG477" i="1"/>
  <c r="AH477" i="1"/>
  <c r="AI477" i="1"/>
  <c r="AK477" i="1"/>
  <c r="AN477" i="1"/>
  <c r="AO477" i="1"/>
  <c r="AQ477" i="1"/>
  <c r="AR477" i="1"/>
  <c r="AF478" i="1"/>
  <c r="AG478" i="1"/>
  <c r="AH478" i="1"/>
  <c r="AI478" i="1"/>
  <c r="AK478" i="1"/>
  <c r="AN478" i="1"/>
  <c r="AO478" i="1"/>
  <c r="AQ478" i="1"/>
  <c r="AR478" i="1"/>
  <c r="AF479" i="1"/>
  <c r="AG479" i="1"/>
  <c r="AH479" i="1"/>
  <c r="AI479" i="1"/>
  <c r="AK479" i="1"/>
  <c r="AN479" i="1"/>
  <c r="AO479" i="1"/>
  <c r="AQ479" i="1"/>
  <c r="AR479" i="1"/>
  <c r="AF480" i="1"/>
  <c r="AG480" i="1"/>
  <c r="AH480" i="1"/>
  <c r="AI480" i="1"/>
  <c r="AK480" i="1"/>
  <c r="AN480" i="1"/>
  <c r="AO480" i="1"/>
  <c r="AQ480" i="1"/>
  <c r="AR480" i="1"/>
  <c r="AF481" i="1"/>
  <c r="AG481" i="1"/>
  <c r="AH481" i="1"/>
  <c r="AI481" i="1"/>
  <c r="AK481" i="1"/>
  <c r="AN481" i="1"/>
  <c r="AO481" i="1"/>
  <c r="AQ481" i="1"/>
  <c r="AR481" i="1"/>
  <c r="AF482" i="1"/>
  <c r="AG482" i="1"/>
  <c r="AH482" i="1"/>
  <c r="AI482" i="1"/>
  <c r="AK482" i="1"/>
  <c r="AN482" i="1"/>
  <c r="AO482" i="1"/>
  <c r="AQ482" i="1"/>
  <c r="AR482" i="1"/>
  <c r="AF483" i="1"/>
  <c r="AG483" i="1"/>
  <c r="AH483" i="1"/>
  <c r="AI483" i="1"/>
  <c r="AK483" i="1"/>
  <c r="AN483" i="1"/>
  <c r="AO483" i="1"/>
  <c r="AQ483" i="1"/>
  <c r="AR483" i="1"/>
  <c r="AF484" i="1"/>
  <c r="AG484" i="1"/>
  <c r="AH484" i="1"/>
  <c r="AI484" i="1"/>
  <c r="AK484" i="1"/>
  <c r="AN484" i="1"/>
  <c r="AO484" i="1"/>
  <c r="AQ484" i="1"/>
  <c r="AR484" i="1"/>
  <c r="AF485" i="1"/>
  <c r="AG485" i="1"/>
  <c r="AH485" i="1"/>
  <c r="AI485" i="1"/>
  <c r="AK485" i="1"/>
  <c r="AN485" i="1"/>
  <c r="AO485" i="1"/>
  <c r="AQ485" i="1"/>
  <c r="AR485" i="1"/>
  <c r="AF486" i="1"/>
  <c r="AG486" i="1"/>
  <c r="AH486" i="1"/>
  <c r="AI486" i="1"/>
  <c r="AK486" i="1"/>
  <c r="AN486" i="1"/>
  <c r="AO486" i="1"/>
  <c r="AQ486" i="1"/>
  <c r="AR486" i="1"/>
  <c r="AF487" i="1"/>
  <c r="AG487" i="1"/>
  <c r="AH487" i="1"/>
  <c r="AI487" i="1"/>
  <c r="AK487" i="1"/>
  <c r="AN487" i="1"/>
  <c r="AO487" i="1"/>
  <c r="AQ487" i="1"/>
  <c r="AR487" i="1"/>
  <c r="AF488" i="1"/>
  <c r="AG488" i="1"/>
  <c r="AH488" i="1"/>
  <c r="AI488" i="1"/>
  <c r="AK488" i="1"/>
  <c r="AN488" i="1"/>
  <c r="AO488" i="1"/>
  <c r="AQ488" i="1"/>
  <c r="AR488" i="1"/>
  <c r="AF489" i="1"/>
  <c r="AG489" i="1"/>
  <c r="AH489" i="1"/>
  <c r="AI489" i="1"/>
  <c r="AK489" i="1"/>
  <c r="AN489" i="1"/>
  <c r="AO489" i="1"/>
  <c r="AQ489" i="1"/>
  <c r="AR489" i="1"/>
  <c r="AF490" i="1"/>
  <c r="AG490" i="1"/>
  <c r="AH490" i="1"/>
  <c r="AI490" i="1"/>
  <c r="AK490" i="1"/>
  <c r="AN490" i="1"/>
  <c r="AO490" i="1"/>
  <c r="AQ490" i="1"/>
  <c r="AR490" i="1"/>
  <c r="AF491" i="1"/>
  <c r="AG491" i="1"/>
  <c r="AH491" i="1"/>
  <c r="AI491" i="1"/>
  <c r="AK491" i="1"/>
  <c r="AN491" i="1"/>
  <c r="AO491" i="1"/>
  <c r="AQ491" i="1"/>
  <c r="AR491" i="1"/>
  <c r="AF492" i="1"/>
  <c r="AG492" i="1"/>
  <c r="AH492" i="1"/>
  <c r="AI492" i="1"/>
  <c r="AK492" i="1"/>
  <c r="AN492" i="1"/>
  <c r="AO492" i="1"/>
  <c r="AQ492" i="1"/>
  <c r="AR492" i="1"/>
  <c r="AF493" i="1"/>
  <c r="AG493" i="1"/>
  <c r="AH493" i="1"/>
  <c r="AI493" i="1"/>
  <c r="AK493" i="1"/>
  <c r="AN493" i="1"/>
  <c r="AO493" i="1"/>
  <c r="AQ493" i="1"/>
  <c r="AR493" i="1"/>
  <c r="AF494" i="1"/>
  <c r="AG494" i="1"/>
  <c r="AH494" i="1"/>
  <c r="AI494" i="1"/>
  <c r="AK494" i="1"/>
  <c r="AN494" i="1"/>
  <c r="AO494" i="1"/>
  <c r="AQ494" i="1"/>
  <c r="AR494" i="1"/>
  <c r="AF495" i="1"/>
  <c r="AG495" i="1"/>
  <c r="AH495" i="1"/>
  <c r="AI495" i="1"/>
  <c r="AK495" i="1"/>
  <c r="AN495" i="1"/>
  <c r="AO495" i="1"/>
  <c r="AQ495" i="1"/>
  <c r="AR495" i="1"/>
  <c r="AF496" i="1"/>
  <c r="AG496" i="1"/>
  <c r="AH496" i="1"/>
  <c r="AI496" i="1"/>
  <c r="AK496" i="1"/>
  <c r="AN496" i="1"/>
  <c r="AO496" i="1"/>
  <c r="AQ496" i="1"/>
  <c r="AR496" i="1"/>
  <c r="AF497" i="1"/>
  <c r="AG497" i="1"/>
  <c r="AH497" i="1"/>
  <c r="AI497" i="1"/>
  <c r="AK497" i="1"/>
  <c r="AN497" i="1"/>
  <c r="AO497" i="1"/>
  <c r="AQ497" i="1"/>
  <c r="AR497" i="1"/>
  <c r="AF498" i="1"/>
  <c r="AG498" i="1"/>
  <c r="AH498" i="1"/>
  <c r="AI498" i="1"/>
  <c r="AK498" i="1"/>
  <c r="AN498" i="1"/>
  <c r="AO498" i="1"/>
  <c r="AQ498" i="1"/>
  <c r="AR498" i="1"/>
  <c r="AF499" i="1"/>
  <c r="AG499" i="1"/>
  <c r="AH499" i="1"/>
  <c r="AI499" i="1"/>
  <c r="AK499" i="1"/>
  <c r="AN499" i="1"/>
  <c r="AO499" i="1"/>
  <c r="AQ499" i="1"/>
  <c r="AR499" i="1"/>
  <c r="AF500" i="1"/>
  <c r="AG500" i="1"/>
  <c r="AH500" i="1"/>
  <c r="AI500" i="1"/>
  <c r="AK500" i="1"/>
  <c r="AN500" i="1"/>
  <c r="AO500" i="1"/>
  <c r="AQ500" i="1"/>
  <c r="AR500" i="1"/>
  <c r="AF501" i="1"/>
  <c r="AG501" i="1"/>
  <c r="AH501" i="1"/>
  <c r="AI501" i="1"/>
  <c r="AK501" i="1"/>
  <c r="AN501" i="1"/>
  <c r="AO501" i="1"/>
  <c r="AQ501" i="1"/>
  <c r="AR501" i="1"/>
  <c r="AF502" i="1"/>
  <c r="AG502" i="1"/>
  <c r="AH502" i="1"/>
  <c r="AI502" i="1"/>
  <c r="AK502" i="1"/>
  <c r="AN502" i="1"/>
  <c r="AO502" i="1"/>
  <c r="AQ502" i="1"/>
  <c r="AR502" i="1"/>
  <c r="AF503" i="1"/>
  <c r="AG503" i="1"/>
  <c r="AH503" i="1"/>
  <c r="AI503" i="1"/>
  <c r="AK503" i="1"/>
  <c r="AN503" i="1"/>
  <c r="AO503" i="1"/>
  <c r="AQ503" i="1"/>
  <c r="AR503" i="1"/>
  <c r="AF504" i="1"/>
  <c r="AG504" i="1"/>
  <c r="AH504" i="1"/>
  <c r="AI504" i="1"/>
  <c r="AK504" i="1"/>
  <c r="AN504" i="1"/>
  <c r="AO504" i="1"/>
  <c r="AQ504" i="1"/>
  <c r="AR504" i="1"/>
  <c r="AF505" i="1"/>
  <c r="AG505" i="1"/>
  <c r="AH505" i="1"/>
  <c r="AI505" i="1"/>
  <c r="AK505" i="1"/>
  <c r="AN505" i="1"/>
  <c r="AO505" i="1"/>
  <c r="AQ505" i="1"/>
  <c r="AR505" i="1"/>
  <c r="AF506" i="1"/>
  <c r="AG506" i="1"/>
  <c r="AH506" i="1"/>
  <c r="AI506" i="1"/>
  <c r="AK506" i="1"/>
  <c r="AN506" i="1"/>
  <c r="AO506" i="1"/>
  <c r="AQ506" i="1"/>
  <c r="AR506" i="1"/>
  <c r="AF507" i="1"/>
  <c r="AG507" i="1"/>
  <c r="AH507" i="1"/>
  <c r="AI507" i="1"/>
  <c r="AK507" i="1"/>
  <c r="AN507" i="1"/>
  <c r="AO507" i="1"/>
  <c r="AQ507" i="1"/>
  <c r="AR507" i="1"/>
  <c r="AF508" i="1"/>
  <c r="AG508" i="1"/>
  <c r="AH508" i="1"/>
  <c r="AI508" i="1"/>
  <c r="AK508" i="1"/>
  <c r="AN508" i="1"/>
  <c r="AO508" i="1"/>
  <c r="AQ508" i="1"/>
  <c r="AR508" i="1"/>
  <c r="AF509" i="1"/>
  <c r="AG509" i="1"/>
  <c r="AH509" i="1"/>
  <c r="AI509" i="1"/>
  <c r="AK509" i="1"/>
  <c r="AN509" i="1"/>
  <c r="AO509" i="1"/>
  <c r="AQ509" i="1"/>
  <c r="AR509" i="1"/>
  <c r="AF510" i="1"/>
  <c r="AG510" i="1"/>
  <c r="AH510" i="1"/>
  <c r="AI510" i="1"/>
  <c r="AK510" i="1"/>
  <c r="AN510" i="1"/>
  <c r="AO510" i="1"/>
  <c r="AQ510" i="1"/>
  <c r="AR510" i="1"/>
  <c r="AF511" i="1"/>
  <c r="AG511" i="1"/>
  <c r="AH511" i="1"/>
  <c r="AI511" i="1"/>
  <c r="AK511" i="1"/>
  <c r="AN511" i="1"/>
  <c r="AO511" i="1"/>
  <c r="AQ511" i="1"/>
  <c r="AR511" i="1"/>
  <c r="AF512" i="1"/>
  <c r="AG512" i="1"/>
  <c r="AH512" i="1"/>
  <c r="AI512" i="1"/>
  <c r="AK512" i="1"/>
  <c r="AN512" i="1"/>
  <c r="AO512" i="1"/>
  <c r="AQ512" i="1"/>
  <c r="AR512" i="1"/>
  <c r="AF513" i="1"/>
  <c r="AG513" i="1"/>
  <c r="AH513" i="1"/>
  <c r="AI513" i="1"/>
  <c r="AK513" i="1"/>
  <c r="AN513" i="1"/>
  <c r="AO513" i="1"/>
  <c r="AQ513" i="1"/>
  <c r="AR513" i="1"/>
  <c r="AF514" i="1"/>
  <c r="AG514" i="1"/>
  <c r="AH514" i="1"/>
  <c r="AI514" i="1"/>
  <c r="AK514" i="1"/>
  <c r="AN514" i="1"/>
  <c r="AO514" i="1"/>
  <c r="AQ514" i="1"/>
  <c r="AR514" i="1"/>
  <c r="AF515" i="1"/>
  <c r="AG515" i="1"/>
  <c r="AH515" i="1"/>
  <c r="AI515" i="1"/>
  <c r="AK515" i="1"/>
  <c r="AN515" i="1"/>
  <c r="AO515" i="1"/>
  <c r="AQ515" i="1"/>
  <c r="AR515" i="1"/>
  <c r="AF516" i="1"/>
  <c r="AG516" i="1"/>
  <c r="AH516" i="1"/>
  <c r="AI516" i="1"/>
  <c r="AK516" i="1"/>
  <c r="AN516" i="1"/>
  <c r="AO516" i="1"/>
  <c r="AQ516" i="1"/>
  <c r="AR516" i="1"/>
  <c r="AF517" i="1"/>
  <c r="AG517" i="1"/>
  <c r="AH517" i="1"/>
  <c r="AI517" i="1"/>
  <c r="AK517" i="1"/>
  <c r="AN517" i="1"/>
  <c r="AO517" i="1"/>
  <c r="AQ517" i="1"/>
  <c r="AR517" i="1"/>
  <c r="AF518" i="1"/>
  <c r="AG518" i="1"/>
  <c r="AH518" i="1"/>
  <c r="AI518" i="1"/>
  <c r="AK518" i="1"/>
  <c r="AN518" i="1"/>
  <c r="AO518" i="1"/>
  <c r="AQ518" i="1"/>
  <c r="AR518" i="1"/>
  <c r="AF519" i="1"/>
  <c r="AG519" i="1"/>
  <c r="AH519" i="1"/>
  <c r="AI519" i="1"/>
  <c r="AK519" i="1"/>
  <c r="AN519" i="1"/>
  <c r="AO519" i="1"/>
  <c r="AQ519" i="1"/>
  <c r="AR519" i="1"/>
  <c r="AF520" i="1"/>
  <c r="AG520" i="1"/>
  <c r="AH520" i="1"/>
  <c r="AI520" i="1"/>
  <c r="AK520" i="1"/>
  <c r="AN520" i="1"/>
  <c r="AO520" i="1"/>
  <c r="AQ520" i="1"/>
  <c r="AR520" i="1"/>
  <c r="AF521" i="1"/>
  <c r="AG521" i="1"/>
  <c r="AH521" i="1"/>
  <c r="AI521" i="1"/>
  <c r="AK521" i="1"/>
  <c r="AN521" i="1"/>
  <c r="AO521" i="1"/>
  <c r="AQ521" i="1"/>
  <c r="AR521" i="1"/>
  <c r="AF522" i="1"/>
  <c r="AG522" i="1"/>
  <c r="AH522" i="1"/>
  <c r="AI522" i="1"/>
  <c r="AK522" i="1"/>
  <c r="AN522" i="1"/>
  <c r="AO522" i="1"/>
  <c r="AQ522" i="1"/>
  <c r="AR522" i="1"/>
  <c r="AF523" i="1"/>
  <c r="AG523" i="1"/>
  <c r="AH523" i="1"/>
  <c r="AI523" i="1"/>
  <c r="AK523" i="1"/>
  <c r="AN523" i="1"/>
  <c r="AO523" i="1"/>
  <c r="AQ523" i="1"/>
  <c r="AR523" i="1"/>
  <c r="AF524" i="1"/>
  <c r="AG524" i="1"/>
  <c r="AH524" i="1"/>
  <c r="AI524" i="1"/>
  <c r="AK524" i="1"/>
  <c r="AN524" i="1"/>
  <c r="AO524" i="1"/>
  <c r="AQ524" i="1"/>
  <c r="AR524" i="1"/>
  <c r="AF525" i="1"/>
  <c r="AG525" i="1"/>
  <c r="AH525" i="1"/>
  <c r="AI525" i="1"/>
  <c r="AK525" i="1"/>
  <c r="AN525" i="1"/>
  <c r="AO525" i="1"/>
  <c r="AQ525" i="1"/>
  <c r="AR525" i="1"/>
  <c r="AF526" i="1"/>
  <c r="AG526" i="1"/>
  <c r="AH526" i="1"/>
  <c r="AI526" i="1"/>
  <c r="AK526" i="1"/>
  <c r="AN526" i="1"/>
  <c r="AO526" i="1"/>
  <c r="AQ526" i="1"/>
  <c r="AR526" i="1"/>
  <c r="AF527" i="1"/>
  <c r="AG527" i="1"/>
  <c r="AH527" i="1"/>
  <c r="AI527" i="1"/>
  <c r="AK527" i="1"/>
  <c r="AN527" i="1"/>
  <c r="AO527" i="1"/>
  <c r="AQ527" i="1"/>
  <c r="AR527" i="1"/>
  <c r="AF528" i="1"/>
  <c r="AG528" i="1"/>
  <c r="AH528" i="1"/>
  <c r="AI528" i="1"/>
  <c r="AK528" i="1"/>
  <c r="AN528" i="1"/>
  <c r="AO528" i="1"/>
  <c r="AQ528" i="1"/>
  <c r="AR528" i="1"/>
  <c r="AF529" i="1"/>
  <c r="AG529" i="1"/>
  <c r="AH529" i="1"/>
  <c r="AI529" i="1"/>
  <c r="AK529" i="1"/>
  <c r="AN529" i="1"/>
  <c r="AO529" i="1"/>
  <c r="AQ529" i="1"/>
  <c r="AR529" i="1"/>
  <c r="AF530" i="1"/>
  <c r="AG530" i="1"/>
  <c r="AH530" i="1"/>
  <c r="AI530" i="1"/>
  <c r="AK530" i="1"/>
  <c r="AN530" i="1"/>
  <c r="AO530" i="1"/>
  <c r="AQ530" i="1"/>
  <c r="AR530" i="1"/>
  <c r="AF531" i="1"/>
  <c r="AG531" i="1"/>
  <c r="AH531" i="1"/>
  <c r="AI531" i="1"/>
  <c r="AK531" i="1"/>
  <c r="AN531" i="1"/>
  <c r="AO531" i="1"/>
  <c r="AQ531" i="1"/>
  <c r="AR531" i="1"/>
  <c r="AF532" i="1"/>
  <c r="AG532" i="1"/>
  <c r="AH532" i="1"/>
  <c r="AI532" i="1"/>
  <c r="AK532" i="1"/>
  <c r="AM532" i="1"/>
  <c r="AN532" i="1"/>
  <c r="AO532" i="1"/>
  <c r="AQ532" i="1"/>
  <c r="AR532" i="1"/>
  <c r="AF533" i="1"/>
  <c r="AG533" i="1"/>
  <c r="AH533" i="1"/>
  <c r="AI533" i="1"/>
  <c r="AK533" i="1"/>
  <c r="AN533" i="1"/>
  <c r="AO533" i="1"/>
  <c r="AQ533" i="1"/>
  <c r="AR533" i="1"/>
  <c r="AF534" i="1"/>
  <c r="AG534" i="1"/>
  <c r="AH534" i="1"/>
  <c r="AI534" i="1"/>
  <c r="AK534" i="1"/>
  <c r="AN534" i="1"/>
  <c r="AO534" i="1"/>
  <c r="AQ534" i="1"/>
  <c r="AR534" i="1"/>
  <c r="AF535" i="1"/>
  <c r="AG535" i="1"/>
  <c r="AH535" i="1"/>
  <c r="AI535" i="1"/>
  <c r="AK535" i="1"/>
  <c r="AN535" i="1"/>
  <c r="AO535" i="1"/>
  <c r="AQ535" i="1"/>
  <c r="AR535" i="1"/>
  <c r="AF578" i="1"/>
  <c r="AF593" i="1"/>
  <c r="AP617" i="1"/>
  <c r="AI28" i="1"/>
  <c r="AN28" i="1"/>
  <c r="AH3" i="1"/>
  <c r="AN3" i="1"/>
  <c r="AT3" i="1"/>
  <c r="AH4" i="1"/>
  <c r="AN4" i="1"/>
  <c r="AT4" i="1"/>
  <c r="AH5" i="1"/>
  <c r="AN5" i="1"/>
  <c r="AT5" i="1"/>
  <c r="AH6" i="1"/>
  <c r="AN6" i="1"/>
  <c r="AT6" i="1"/>
  <c r="AH7" i="1"/>
  <c r="AN7" i="1"/>
  <c r="AT7" i="1"/>
  <c r="AH8" i="1"/>
  <c r="AN8" i="1"/>
  <c r="AT8" i="1"/>
  <c r="AH9" i="1"/>
  <c r="AN9" i="1"/>
  <c r="AT9" i="1"/>
  <c r="AH10" i="1"/>
  <c r="AN10" i="1"/>
  <c r="AT10" i="1"/>
  <c r="AH11" i="1"/>
  <c r="AN11" i="1"/>
  <c r="AT11" i="1"/>
  <c r="AH12" i="1"/>
  <c r="AN12" i="1"/>
  <c r="AT12" i="1"/>
  <c r="AH13" i="1"/>
  <c r="AN13" i="1"/>
  <c r="AT13" i="1"/>
  <c r="AH14" i="1"/>
  <c r="AN14" i="1"/>
  <c r="AT14" i="1"/>
  <c r="AH15" i="1"/>
  <c r="AN15" i="1"/>
  <c r="AT15" i="1"/>
  <c r="AH16" i="1"/>
  <c r="AN16" i="1"/>
  <c r="AT16" i="1"/>
  <c r="AH17" i="1"/>
  <c r="AN17" i="1"/>
  <c r="AT17" i="1"/>
  <c r="AH18" i="1"/>
  <c r="AN18" i="1"/>
  <c r="AT18" i="1"/>
  <c r="AH19" i="1"/>
  <c r="AN19" i="1"/>
  <c r="AT19" i="1"/>
  <c r="AH20" i="1"/>
  <c r="AN20" i="1"/>
  <c r="AT20" i="1"/>
  <c r="AH21" i="1"/>
  <c r="AN21" i="1"/>
  <c r="AT21" i="1"/>
  <c r="AH22" i="1"/>
  <c r="AN22" i="1"/>
  <c r="AT22" i="1"/>
  <c r="AH23" i="1"/>
  <c r="AN23" i="1"/>
  <c r="AT23" i="1"/>
  <c r="AH24" i="1"/>
  <c r="AN24" i="1"/>
  <c r="AT24" i="1"/>
  <c r="AH25" i="1"/>
  <c r="AN25" i="1"/>
  <c r="AT25" i="1"/>
  <c r="AH26" i="1"/>
  <c r="AN26" i="1"/>
  <c r="AT26" i="1"/>
  <c r="AH27" i="1"/>
  <c r="AN27" i="1"/>
  <c r="AT27" i="1"/>
  <c r="AH2" i="1"/>
  <c r="AN2" i="1"/>
  <c r="AT2" i="1"/>
  <c r="H14" i="7"/>
  <c r="G14" i="7"/>
  <c r="F14" i="7"/>
  <c r="E14" i="7"/>
  <c r="D14" i="7"/>
  <c r="C14" i="7"/>
  <c r="B14" i="7"/>
  <c r="H15" i="7"/>
  <c r="E15" i="7"/>
  <c r="C15" i="7"/>
  <c r="D15" i="7"/>
  <c r="C7" i="7"/>
  <c r="C4" i="7"/>
  <c r="F37" i="7"/>
  <c r="E37" i="7"/>
  <c r="D37" i="7"/>
  <c r="C37" i="7"/>
  <c r="B37" i="7"/>
  <c r="G15" i="7"/>
  <c r="B15" i="7"/>
  <c r="F15" i="7"/>
  <c r="C9" i="7" l="1"/>
  <c r="G9" i="3" l="1"/>
  <c r="G5" i="3"/>
  <c r="G6" i="3"/>
  <c r="G7" i="3"/>
  <c r="G8" i="3"/>
  <c r="G4" i="3"/>
  <c r="G3" i="3"/>
  <c r="G2" i="3"/>
  <c r="C6" i="3" l="1"/>
  <c r="E6" i="3" s="1"/>
  <c r="C5" i="3"/>
  <c r="E5" i="3" s="1"/>
  <c r="C4" i="3"/>
  <c r="E4" i="3" s="1"/>
  <c r="C3" i="3"/>
  <c r="E3" i="3" s="1"/>
  <c r="C2" i="3"/>
  <c r="E2" i="3" s="1"/>
  <c r="AM129" i="1" l="1"/>
  <c r="AS153" i="1"/>
  <c r="AM121" i="1"/>
  <c r="AJ129" i="1"/>
  <c r="AM161" i="1"/>
  <c r="AP129" i="1"/>
  <c r="AP477" i="1"/>
  <c r="AG543" i="1"/>
  <c r="AM622" i="1"/>
  <c r="AJ622" i="1"/>
  <c r="AK622" i="1"/>
  <c r="AD694" i="1"/>
  <c r="AQ697" i="1"/>
  <c r="AJ697" i="1"/>
  <c r="AK697" i="1"/>
  <c r="AL697" i="1"/>
  <c r="AP694" i="1"/>
  <c r="AM697" i="1"/>
  <c r="AJ761" i="1"/>
  <c r="AR761" i="1"/>
  <c r="AO780" i="1"/>
  <c r="AK761" i="1"/>
  <c r="AS761" i="1"/>
  <c r="AF798" i="1"/>
  <c r="AT761" i="1"/>
  <c r="AT769" i="1"/>
  <c r="AO798" i="1"/>
  <c r="AE761" i="1"/>
  <c r="AM761" i="1"/>
  <c r="AK779" i="1"/>
  <c r="AO752" i="1"/>
  <c r="AF761" i="1"/>
  <c r="AN761" i="1"/>
  <c r="AK780" i="1"/>
  <c r="AQ798" i="1"/>
  <c r="AP752" i="1"/>
  <c r="AG761" i="1"/>
  <c r="AO761" i="1"/>
  <c r="AO769" i="1"/>
  <c r="AP761" i="1"/>
  <c r="AP769" i="1"/>
  <c r="AI761" i="1"/>
  <c r="AQ761" i="1"/>
  <c r="AO779" i="1"/>
  <c r="AT798" i="1"/>
  <c r="AD43" i="1"/>
  <c r="AL43" i="1"/>
  <c r="AT43" i="1"/>
  <c r="AE50" i="1"/>
  <c r="AM50" i="1"/>
  <c r="AE43" i="1"/>
  <c r="AM43" i="1"/>
  <c r="AF50" i="1"/>
  <c r="AF43" i="1"/>
  <c r="AG50" i="1"/>
  <c r="AO50" i="1"/>
  <c r="AG43" i="1"/>
  <c r="AO43" i="1"/>
  <c r="AH50" i="1"/>
  <c r="AP50" i="1"/>
  <c r="AH43" i="1"/>
  <c r="AP43" i="1"/>
  <c r="AQ50" i="1"/>
  <c r="AQ43" i="1"/>
  <c r="AR50" i="1"/>
  <c r="AD41" i="1"/>
  <c r="AJ43" i="1"/>
  <c r="AR43" i="1"/>
  <c r="AK50" i="1"/>
  <c r="AS50" i="1"/>
  <c r="AT50" i="1"/>
  <c r="AP114" i="1"/>
  <c r="AK43" i="1"/>
  <c r="AJ114" i="1"/>
  <c r="AD50" i="1"/>
  <c r="AS43" i="1"/>
  <c r="AE114" i="1"/>
  <c r="AM114" i="1"/>
  <c r="AS174" i="1"/>
  <c r="AL114" i="1"/>
  <c r="AL174" i="1"/>
  <c r="AD190" i="1"/>
  <c r="AL190" i="1"/>
  <c r="AT190" i="1"/>
  <c r="AE205" i="1"/>
  <c r="AM205" i="1"/>
  <c r="AE190" i="1"/>
  <c r="AM190" i="1"/>
  <c r="AP195" i="1"/>
  <c r="AL50" i="1"/>
  <c r="AD114" i="1"/>
  <c r="AJ195" i="1"/>
  <c r="AJ203" i="1"/>
  <c r="AP205" i="1"/>
  <c r="AS114" i="1"/>
  <c r="AT114" i="1"/>
  <c r="AD205" i="1"/>
  <c r="AE249" i="1"/>
  <c r="AM249" i="1"/>
  <c r="AP247" i="1"/>
  <c r="AP255" i="1"/>
  <c r="AP203" i="1"/>
  <c r="AP264" i="1"/>
  <c r="AJ174" i="1"/>
  <c r="AP190" i="1"/>
  <c r="AS195" i="1"/>
  <c r="AJ247" i="1"/>
  <c r="AP249" i="1"/>
  <c r="AJ255" i="1"/>
  <c r="AT195" i="1"/>
  <c r="AS205" i="1"/>
  <c r="AS247" i="1"/>
  <c r="AS255" i="1"/>
  <c r="AJ264" i="1"/>
  <c r="AL195" i="1"/>
  <c r="AS203" i="1"/>
  <c r="AJ205" i="1"/>
  <c r="AT205" i="1"/>
  <c r="AD247" i="1"/>
  <c r="AL247" i="1"/>
  <c r="AT247" i="1"/>
  <c r="AJ249" i="1"/>
  <c r="AD255" i="1"/>
  <c r="AL255" i="1"/>
  <c r="AJ190" i="1"/>
  <c r="AE195" i="1"/>
  <c r="AM203" i="1"/>
  <c r="AL205" i="1"/>
  <c r="AL249" i="1"/>
  <c r="AS283" i="1"/>
  <c r="AE305" i="1"/>
  <c r="AM305" i="1"/>
  <c r="AE247" i="1"/>
  <c r="AE255" i="1"/>
  <c r="AD283" i="1"/>
  <c r="AL283" i="1"/>
  <c r="AD249" i="1"/>
  <c r="AS264" i="1"/>
  <c r="AE283" i="1"/>
  <c r="AM283" i="1"/>
  <c r="AT264" i="1"/>
  <c r="AP305" i="1"/>
  <c r="AT255" i="1"/>
  <c r="AL264" i="1"/>
  <c r="AT203" i="1"/>
  <c r="AS249" i="1"/>
  <c r="AD264" i="1"/>
  <c r="AM264" i="1"/>
  <c r="AP283" i="1"/>
  <c r="AJ305" i="1"/>
  <c r="AS190" i="1"/>
  <c r="AM195" i="1"/>
  <c r="AT249" i="1"/>
  <c r="AD357" i="1"/>
  <c r="AE264" i="1"/>
  <c r="AD305" i="1"/>
  <c r="AE357" i="1"/>
  <c r="AM247" i="1"/>
  <c r="AM255" i="1"/>
  <c r="AS305" i="1"/>
  <c r="AL203" i="1"/>
  <c r="AJ283" i="1"/>
  <c r="AT305" i="1"/>
  <c r="AS429" i="1"/>
  <c r="AL305" i="1"/>
  <c r="AD429" i="1"/>
  <c r="AL429" i="1"/>
  <c r="AT429" i="1"/>
  <c r="AJ487" i="1"/>
  <c r="AP418" i="1"/>
  <c r="AE429" i="1"/>
  <c r="AM429" i="1"/>
  <c r="AP466" i="1"/>
  <c r="AS487" i="1"/>
  <c r="AD195" i="1"/>
  <c r="AD487" i="1"/>
  <c r="AL487" i="1"/>
  <c r="AT487" i="1"/>
  <c r="AD400" i="1"/>
  <c r="AJ418" i="1"/>
  <c r="AJ466" i="1"/>
  <c r="AD480" i="1"/>
  <c r="AE487" i="1"/>
  <c r="AM487" i="1"/>
  <c r="AS418" i="1"/>
  <c r="AP429" i="1"/>
  <c r="AS466" i="1"/>
  <c r="AD418" i="1"/>
  <c r="AL418" i="1"/>
  <c r="AT418" i="1"/>
  <c r="AD466" i="1"/>
  <c r="AL466" i="1"/>
  <c r="AT466" i="1"/>
  <c r="AM418" i="1"/>
  <c r="AK557" i="1"/>
  <c r="AS557" i="1"/>
  <c r="AI567" i="1"/>
  <c r="AQ567" i="1"/>
  <c r="AG569" i="1"/>
  <c r="AO569" i="1"/>
  <c r="AD572" i="1"/>
  <c r="AL572" i="1"/>
  <c r="AT572" i="1"/>
  <c r="AD557" i="1"/>
  <c r="AL557" i="1"/>
  <c r="AT557" i="1"/>
  <c r="AD565" i="1"/>
  <c r="AJ567" i="1"/>
  <c r="AR567" i="1"/>
  <c r="AH569" i="1"/>
  <c r="AP569" i="1"/>
  <c r="AE572" i="1"/>
  <c r="AM572" i="1"/>
  <c r="AE418" i="1"/>
  <c r="AE466" i="1"/>
  <c r="AE557" i="1"/>
  <c r="AM557" i="1"/>
  <c r="AK567" i="1"/>
  <c r="AS567" i="1"/>
  <c r="AI569" i="1"/>
  <c r="AQ569" i="1"/>
  <c r="AF572" i="1"/>
  <c r="AN572" i="1"/>
  <c r="AF557" i="1"/>
  <c r="AN557" i="1"/>
  <c r="AD567" i="1"/>
  <c r="AL567" i="1"/>
  <c r="AT567" i="1"/>
  <c r="AJ569" i="1"/>
  <c r="AR569" i="1"/>
  <c r="AG572" i="1"/>
  <c r="AO572" i="1"/>
  <c r="AG557" i="1"/>
  <c r="AO557" i="1"/>
  <c r="AE567" i="1"/>
  <c r="AM567" i="1"/>
  <c r="AK569" i="1"/>
  <c r="AS569" i="1"/>
  <c r="AH572" i="1"/>
  <c r="AP572" i="1"/>
  <c r="AP487" i="1"/>
  <c r="AH557" i="1"/>
  <c r="AP557" i="1"/>
  <c r="AF567" i="1"/>
  <c r="AN567" i="1"/>
  <c r="AD569" i="1"/>
  <c r="AL569" i="1"/>
  <c r="AT569" i="1"/>
  <c r="AI572" i="1"/>
  <c r="AQ572" i="1"/>
  <c r="AI557" i="1"/>
  <c r="AQ557" i="1"/>
  <c r="AG567" i="1"/>
  <c r="AO567" i="1"/>
  <c r="AE569" i="1"/>
  <c r="AM569" i="1"/>
  <c r="AJ572" i="1"/>
  <c r="AR572" i="1"/>
  <c r="AJ429" i="1"/>
  <c r="AD547" i="1"/>
  <c r="AR557" i="1"/>
  <c r="AH567" i="1"/>
  <c r="AP567" i="1"/>
  <c r="AK572" i="1"/>
  <c r="AE589" i="1"/>
  <c r="AM589" i="1"/>
  <c r="AH626" i="1"/>
  <c r="AP626" i="1"/>
  <c r="AF569" i="1"/>
  <c r="AS572" i="1"/>
  <c r="AF589" i="1"/>
  <c r="AN589" i="1"/>
  <c r="AI626" i="1"/>
  <c r="AQ626" i="1"/>
  <c r="AN569" i="1"/>
  <c r="AG589" i="1"/>
  <c r="AO589" i="1"/>
  <c r="AJ626" i="1"/>
  <c r="AR626" i="1"/>
  <c r="AH589" i="1"/>
  <c r="AP589" i="1"/>
  <c r="AK626" i="1"/>
  <c r="AS626" i="1"/>
  <c r="AI589" i="1"/>
  <c r="AQ589" i="1"/>
  <c r="AD626" i="1"/>
  <c r="AL626" i="1"/>
  <c r="AT626" i="1"/>
  <c r="AJ589" i="1"/>
  <c r="AR589" i="1"/>
  <c r="AE626" i="1"/>
  <c r="AM626" i="1"/>
  <c r="AK589" i="1"/>
  <c r="AS589" i="1"/>
  <c r="AF626" i="1"/>
  <c r="AN626" i="1"/>
  <c r="AD589" i="1"/>
  <c r="AL589" i="1"/>
  <c r="AT589" i="1"/>
  <c r="AM612" i="1"/>
  <c r="AG626" i="1"/>
  <c r="AO626" i="1"/>
  <c r="AG666" i="1"/>
  <c r="AO666" i="1"/>
  <c r="AF667" i="1"/>
  <c r="AN667" i="1"/>
  <c r="AG674" i="1"/>
  <c r="AO674" i="1"/>
  <c r="AK694" i="1"/>
  <c r="AE700" i="1"/>
  <c r="AH666" i="1"/>
  <c r="AP666" i="1"/>
  <c r="AG667" i="1"/>
  <c r="AO667" i="1"/>
  <c r="AH674" i="1"/>
  <c r="AP674" i="1"/>
  <c r="AL694" i="1"/>
  <c r="AI666" i="1"/>
  <c r="AQ666" i="1"/>
  <c r="AH667" i="1"/>
  <c r="AP667" i="1"/>
  <c r="AI674" i="1"/>
  <c r="AQ674" i="1"/>
  <c r="AJ666" i="1"/>
  <c r="AR666" i="1"/>
  <c r="AI667" i="1"/>
  <c r="AQ667" i="1"/>
  <c r="AJ674" i="1"/>
  <c r="AR674" i="1"/>
  <c r="AN694" i="1"/>
  <c r="AK666" i="1"/>
  <c r="AS666" i="1"/>
  <c r="AJ667" i="1"/>
  <c r="AR667" i="1"/>
  <c r="AK674" i="1"/>
  <c r="AS674" i="1"/>
  <c r="AG694" i="1"/>
  <c r="AD666" i="1"/>
  <c r="AL666" i="1"/>
  <c r="AT666" i="1"/>
  <c r="AK667" i="1"/>
  <c r="AS667" i="1"/>
  <c r="AD674" i="1"/>
  <c r="AL674" i="1"/>
  <c r="AT674" i="1"/>
  <c r="AH694" i="1"/>
  <c r="AE666" i="1"/>
  <c r="AM666" i="1"/>
  <c r="AD667" i="1"/>
  <c r="AL667" i="1"/>
  <c r="AT667" i="1"/>
  <c r="AE674" i="1"/>
  <c r="AM674" i="1"/>
  <c r="AD675" i="1"/>
  <c r="AI694" i="1"/>
  <c r="AQ694" i="1"/>
  <c r="AF666" i="1"/>
  <c r="AN666" i="1"/>
  <c r="AE667" i="1"/>
  <c r="AM667" i="1"/>
  <c r="AF674" i="1"/>
  <c r="AN674" i="1"/>
  <c r="AJ694" i="1"/>
  <c r="AJ745" i="1"/>
  <c r="AR745" i="1"/>
  <c r="AF749" i="1"/>
  <c r="AN749" i="1"/>
  <c r="AK752" i="1"/>
  <c r="AI794" i="1"/>
  <c r="AQ794" i="1"/>
  <c r="AH795" i="1"/>
  <c r="AP795" i="1"/>
  <c r="AE798" i="1"/>
  <c r="AM798" i="1"/>
  <c r="AJ809" i="1"/>
  <c r="AH811" i="1"/>
  <c r="AP811" i="1"/>
  <c r="AK745" i="1"/>
  <c r="AS745" i="1"/>
  <c r="AG749" i="1"/>
  <c r="AD760" i="1"/>
  <c r="AJ794" i="1"/>
  <c r="AR794" i="1"/>
  <c r="AI795" i="1"/>
  <c r="AQ795" i="1"/>
  <c r="AN798" i="1"/>
  <c r="AI811" i="1"/>
  <c r="AQ811" i="1"/>
  <c r="AD745" i="1"/>
  <c r="AL745" i="1"/>
  <c r="AT745" i="1"/>
  <c r="AH749" i="1"/>
  <c r="AM752" i="1"/>
  <c r="AD761" i="1"/>
  <c r="AL761" i="1"/>
  <c r="AK794" i="1"/>
  <c r="AS794" i="1"/>
  <c r="AJ795" i="1"/>
  <c r="AR795" i="1"/>
  <c r="AG798" i="1"/>
  <c r="AJ811" i="1"/>
  <c r="AR811" i="1"/>
  <c r="AE745" i="1"/>
  <c r="AM745" i="1"/>
  <c r="AI749" i="1"/>
  <c r="AQ749" i="1"/>
  <c r="AD794" i="1"/>
  <c r="AL794" i="1"/>
  <c r="AT794" i="1"/>
  <c r="AK795" i="1"/>
  <c r="AS795" i="1"/>
  <c r="AH798" i="1"/>
  <c r="AP798" i="1"/>
  <c r="AD810" i="1"/>
  <c r="AK811" i="1"/>
  <c r="AS811" i="1"/>
  <c r="AF745" i="1"/>
  <c r="AN745" i="1"/>
  <c r="AJ749" i="1"/>
  <c r="AR749" i="1"/>
  <c r="AG760" i="1"/>
  <c r="AE794" i="1"/>
  <c r="AM794" i="1"/>
  <c r="AD795" i="1"/>
  <c r="AL795" i="1"/>
  <c r="AT795" i="1"/>
  <c r="AI798" i="1"/>
  <c r="AD811" i="1"/>
  <c r="AL811" i="1"/>
  <c r="AT811" i="1"/>
  <c r="AG745" i="1"/>
  <c r="AO745" i="1"/>
  <c r="AS749" i="1"/>
  <c r="AF794" i="1"/>
  <c r="AN794" i="1"/>
  <c r="AE795" i="1"/>
  <c r="AM795" i="1"/>
  <c r="AJ798" i="1"/>
  <c r="AR798" i="1"/>
  <c r="AE811" i="1"/>
  <c r="AM811" i="1"/>
  <c r="AH745" i="1"/>
  <c r="AP745" i="1"/>
  <c r="AD749" i="1"/>
  <c r="AL749" i="1"/>
  <c r="AT749" i="1"/>
  <c r="AH761" i="1"/>
  <c r="AG794" i="1"/>
  <c r="AO794" i="1"/>
  <c r="AF795" i="1"/>
  <c r="AN795" i="1"/>
  <c r="AK798" i="1"/>
  <c r="AS798" i="1"/>
  <c r="AD805" i="1"/>
  <c r="AF811" i="1"/>
  <c r="AN811" i="1"/>
  <c r="AI745" i="1"/>
  <c r="AQ745" i="1"/>
  <c r="AE749" i="1"/>
  <c r="AM749" i="1"/>
  <c r="AI793" i="1"/>
  <c r="AH794" i="1"/>
  <c r="AP794" i="1"/>
  <c r="AG795" i="1"/>
  <c r="AO795" i="1"/>
  <c r="AD798" i="1"/>
  <c r="AL798" i="1"/>
  <c r="AG811" i="1"/>
  <c r="AO811" i="1"/>
  <c r="AG825" i="1"/>
  <c r="AO825" i="1"/>
  <c r="AT828" i="1"/>
  <c r="AJ830" i="1"/>
  <c r="AR830" i="1"/>
  <c r="AE867" i="1"/>
  <c r="AM867" i="1"/>
  <c r="AH888" i="1"/>
  <c r="AP888" i="1"/>
  <c r="AH825" i="1"/>
  <c r="AP825" i="1"/>
  <c r="AK830" i="1"/>
  <c r="AS830" i="1"/>
  <c r="AF867" i="1"/>
  <c r="AN867" i="1"/>
  <c r="AI888" i="1"/>
  <c r="AQ888" i="1"/>
  <c r="AI825" i="1"/>
  <c r="AQ825" i="1"/>
  <c r="AF828" i="1"/>
  <c r="AN828" i="1"/>
  <c r="AD830" i="1"/>
  <c r="AL830" i="1"/>
  <c r="AT830" i="1"/>
  <c r="AG867" i="1"/>
  <c r="AO867" i="1"/>
  <c r="AJ888" i="1"/>
  <c r="AR888" i="1"/>
  <c r="AJ825" i="1"/>
  <c r="AR825" i="1"/>
  <c r="AG828" i="1"/>
  <c r="AO828" i="1"/>
  <c r="AE830" i="1"/>
  <c r="AM830" i="1"/>
  <c r="AH867" i="1"/>
  <c r="AP867" i="1"/>
  <c r="AK888" i="1"/>
  <c r="AS888" i="1"/>
  <c r="AK825" i="1"/>
  <c r="AS825" i="1"/>
  <c r="AH828" i="1"/>
  <c r="AP828" i="1"/>
  <c r="AF830" i="1"/>
  <c r="AN830" i="1"/>
  <c r="AI867" i="1"/>
  <c r="AQ867" i="1"/>
  <c r="AD888" i="1"/>
  <c r="AL888" i="1"/>
  <c r="AT888" i="1"/>
  <c r="AD825" i="1"/>
  <c r="AL825" i="1"/>
  <c r="AT825" i="1"/>
  <c r="AI828" i="1"/>
  <c r="AQ828" i="1"/>
  <c r="AG830" i="1"/>
  <c r="AO830" i="1"/>
  <c r="AJ867" i="1"/>
  <c r="AR867" i="1"/>
  <c r="AE888" i="1"/>
  <c r="AM888" i="1"/>
  <c r="AE825" i="1"/>
  <c r="AM825" i="1"/>
  <c r="AH830" i="1"/>
  <c r="AP830" i="1"/>
  <c r="AG863" i="1"/>
  <c r="AK867" i="1"/>
  <c r="AS867" i="1"/>
  <c r="AF888" i="1"/>
  <c r="AN888" i="1"/>
  <c r="AF825" i="1"/>
  <c r="AN825" i="1"/>
  <c r="AS828" i="1"/>
  <c r="AI830" i="1"/>
  <c r="AQ830" i="1"/>
  <c r="AD867" i="1"/>
  <c r="AL867" i="1"/>
  <c r="AT867" i="1"/>
  <c r="AG888" i="1"/>
  <c r="AO888" i="1"/>
  <c r="AJ953" i="1"/>
  <c r="AR953" i="1"/>
  <c r="AF957" i="1"/>
  <c r="AN957" i="1"/>
  <c r="AK953" i="1"/>
  <c r="AS953" i="1"/>
  <c r="AG957" i="1"/>
  <c r="AO957" i="1"/>
  <c r="AD953" i="1"/>
  <c r="AL953" i="1"/>
  <c r="AT953" i="1"/>
  <c r="AH957" i="1"/>
  <c r="AP957" i="1"/>
  <c r="AE953" i="1"/>
  <c r="AM953" i="1"/>
  <c r="AI957" i="1"/>
  <c r="AQ957" i="1"/>
  <c r="AF953" i="1"/>
  <c r="AN953" i="1"/>
  <c r="AJ957" i="1"/>
  <c r="AR957" i="1"/>
  <c r="AN961" i="1"/>
  <c r="AD963" i="1"/>
  <c r="AD971" i="1"/>
  <c r="AG953" i="1"/>
  <c r="AO953" i="1"/>
  <c r="AK957" i="1"/>
  <c r="AS957" i="1"/>
  <c r="AH953" i="1"/>
  <c r="AP953" i="1"/>
  <c r="AD957" i="1"/>
  <c r="AL957" i="1"/>
  <c r="AT957" i="1"/>
  <c r="AI953" i="1"/>
  <c r="AQ953" i="1"/>
  <c r="AE957" i="1"/>
  <c r="AM957" i="1"/>
  <c r="AD1012" i="1"/>
  <c r="AT75" i="1"/>
  <c r="AS38" i="1"/>
  <c r="AE64" i="1"/>
  <c r="AS102" i="1"/>
  <c r="AT109" i="1"/>
  <c r="AM93" i="1"/>
  <c r="AS119" i="1"/>
  <c r="AJ128" i="1"/>
  <c r="AM141" i="1"/>
  <c r="AM111" i="1"/>
  <c r="AT78" i="1"/>
  <c r="AS100" i="1"/>
  <c r="AT106" i="1"/>
  <c r="AJ121" i="1"/>
  <c r="AL129" i="1"/>
  <c r="AE124" i="1"/>
  <c r="AM124" i="1"/>
  <c r="AM128" i="1"/>
  <c r="AE129" i="1"/>
  <c r="AE137" i="1"/>
  <c r="AM137" i="1"/>
  <c r="AD121" i="1"/>
  <c r="AL121" i="1"/>
  <c r="AJ154" i="1"/>
  <c r="AP188" i="1"/>
  <c r="AE121" i="1"/>
  <c r="AE128" i="1"/>
  <c r="AE154" i="1"/>
  <c r="AM154" i="1"/>
  <c r="AP121" i="1"/>
  <c r="AJ137" i="1"/>
  <c r="AT119" i="1"/>
  <c r="AS188" i="1"/>
  <c r="AS222" i="1"/>
  <c r="AP137" i="1"/>
  <c r="AT188" i="1"/>
  <c r="AP128" i="1"/>
  <c r="AT223" i="1"/>
  <c r="AP251" i="1"/>
  <c r="AS275" i="1"/>
  <c r="AT282" i="1"/>
  <c r="AT275" i="1"/>
  <c r="AP295" i="1"/>
  <c r="AD373" i="1"/>
  <c r="AT373" i="1"/>
  <c r="AM349" i="1"/>
  <c r="AE373" i="1"/>
  <c r="AM373" i="1"/>
  <c r="AP349" i="1"/>
  <c r="AP373" i="1"/>
  <c r="AT313" i="1"/>
  <c r="AJ373" i="1"/>
  <c r="AP416" i="1"/>
  <c r="AP424" i="1"/>
  <c r="AS453" i="1"/>
  <c r="AS501" i="1"/>
  <c r="AD477" i="1"/>
  <c r="AL477" i="1"/>
  <c r="AJ495" i="1"/>
  <c r="AT501" i="1"/>
  <c r="AJ416" i="1"/>
  <c r="AJ424" i="1"/>
  <c r="AJ472" i="1"/>
  <c r="AE477" i="1"/>
  <c r="AM477" i="1"/>
  <c r="AE501" i="1"/>
  <c r="AM501" i="1"/>
  <c r="AL416" i="1"/>
  <c r="AJ450" i="1"/>
  <c r="AJ490" i="1"/>
  <c r="AE495" i="1"/>
  <c r="AM495" i="1"/>
  <c r="AE543" i="1"/>
  <c r="AP453" i="1"/>
  <c r="AJ491" i="1"/>
  <c r="AD450" i="1"/>
  <c r="AL450" i="1"/>
  <c r="AP478" i="1"/>
  <c r="AT490" i="1"/>
  <c r="AM410" i="1"/>
  <c r="AT491" i="1"/>
  <c r="AH544" i="1"/>
  <c r="AP544" i="1"/>
  <c r="AG545" i="1"/>
  <c r="AO545" i="1"/>
  <c r="AJ550" i="1"/>
  <c r="AP552" i="1"/>
  <c r="AD564" i="1"/>
  <c r="AL564" i="1"/>
  <c r="AT564" i="1"/>
  <c r="AH568" i="1"/>
  <c r="AP568" i="1"/>
  <c r="AK538" i="1"/>
  <c r="AK540" i="1"/>
  <c r="AQ541" i="1"/>
  <c r="AR543" i="1"/>
  <c r="AI544" i="1"/>
  <c r="AQ544" i="1"/>
  <c r="AH545" i="1"/>
  <c r="AP545" i="1"/>
  <c r="AK550" i="1"/>
  <c r="AS550" i="1"/>
  <c r="AQ552" i="1"/>
  <c r="AG554" i="1"/>
  <c r="AO554" i="1"/>
  <c r="AE564" i="1"/>
  <c r="AM564" i="1"/>
  <c r="AQ568" i="1"/>
  <c r="AS420" i="1"/>
  <c r="AE450" i="1"/>
  <c r="AE490" i="1"/>
  <c r="AK543" i="1"/>
  <c r="AS543" i="1"/>
  <c r="AJ544" i="1"/>
  <c r="AR544" i="1"/>
  <c r="AI545" i="1"/>
  <c r="AQ545" i="1"/>
  <c r="AL550" i="1"/>
  <c r="AR552" i="1"/>
  <c r="AH554" i="1"/>
  <c r="AF564" i="1"/>
  <c r="AN564" i="1"/>
  <c r="AJ568" i="1"/>
  <c r="AL543" i="1"/>
  <c r="AT543" i="1"/>
  <c r="AK544" i="1"/>
  <c r="AS544" i="1"/>
  <c r="AJ545" i="1"/>
  <c r="AR545" i="1"/>
  <c r="AE550" i="1"/>
  <c r="AM550" i="1"/>
  <c r="AS552" i="1"/>
  <c r="AM558" i="1"/>
  <c r="AG564" i="1"/>
  <c r="AO564" i="1"/>
  <c r="AK568" i="1"/>
  <c r="AK541" i="1"/>
  <c r="AD543" i="1"/>
  <c r="AD544" i="1"/>
  <c r="AL544" i="1"/>
  <c r="AT544" i="1"/>
  <c r="AK545" i="1"/>
  <c r="AS545" i="1"/>
  <c r="AN550" i="1"/>
  <c r="AT552" i="1"/>
  <c r="AH564" i="1"/>
  <c r="AP564" i="1"/>
  <c r="AD568" i="1"/>
  <c r="AL568" i="1"/>
  <c r="AT568" i="1"/>
  <c r="AP495" i="1"/>
  <c r="AL541" i="1"/>
  <c r="AF543" i="1"/>
  <c r="AN543" i="1"/>
  <c r="AE544" i="1"/>
  <c r="AM544" i="1"/>
  <c r="AD545" i="1"/>
  <c r="AL545" i="1"/>
  <c r="AT545" i="1"/>
  <c r="AO550" i="1"/>
  <c r="AM552" i="1"/>
  <c r="AI564" i="1"/>
  <c r="AQ564" i="1"/>
  <c r="AE568" i="1"/>
  <c r="AM568" i="1"/>
  <c r="AM541" i="1"/>
  <c r="AF544" i="1"/>
  <c r="AN544" i="1"/>
  <c r="AE545" i="1"/>
  <c r="AM545" i="1"/>
  <c r="AN552" i="1"/>
  <c r="AJ564" i="1"/>
  <c r="AR564" i="1"/>
  <c r="AF568" i="1"/>
  <c r="AN568" i="1"/>
  <c r="AJ477" i="1"/>
  <c r="AN541" i="1"/>
  <c r="AH543" i="1"/>
  <c r="AP543" i="1"/>
  <c r="AG544" i="1"/>
  <c r="AO544" i="1"/>
  <c r="AF545" i="1"/>
  <c r="AN545" i="1"/>
  <c r="AK548" i="1"/>
  <c r="AQ550" i="1"/>
  <c r="AO552" i="1"/>
  <c r="AK564" i="1"/>
  <c r="AS564" i="1"/>
  <c r="AG568" i="1"/>
  <c r="AO568" i="1"/>
  <c r="AQ601" i="1"/>
  <c r="AO603" i="1"/>
  <c r="AJ608" i="1"/>
  <c r="AG611" i="1"/>
  <c r="AO611" i="1"/>
  <c r="AJ601" i="1"/>
  <c r="AP603" i="1"/>
  <c r="AL607" i="1"/>
  <c r="AH611" i="1"/>
  <c r="AP611" i="1"/>
  <c r="AE622" i="1"/>
  <c r="AL623" i="1"/>
  <c r="AK624" i="1"/>
  <c r="AS656" i="1"/>
  <c r="AN590" i="1"/>
  <c r="AK601" i="1"/>
  <c r="AQ603" i="1"/>
  <c r="AM607" i="1"/>
  <c r="AL608" i="1"/>
  <c r="AI611" i="1"/>
  <c r="AQ611" i="1"/>
  <c r="AF622" i="1"/>
  <c r="AM623" i="1"/>
  <c r="AT656" i="1"/>
  <c r="AJ603" i="1"/>
  <c r="AR603" i="1"/>
  <c r="AF607" i="1"/>
  <c r="AM608" i="1"/>
  <c r="AR611" i="1"/>
  <c r="AE601" i="1"/>
  <c r="AM601" i="1"/>
  <c r="AK603" i="1"/>
  <c r="AS603" i="1"/>
  <c r="AG607" i="1"/>
  <c r="AF608" i="1"/>
  <c r="AK611" i="1"/>
  <c r="AL618" i="1"/>
  <c r="AH622" i="1"/>
  <c r="AF601" i="1"/>
  <c r="AN601" i="1"/>
  <c r="AT603" i="1"/>
  <c r="AG608" i="1"/>
  <c r="AD611" i="1"/>
  <c r="AL611" i="1"/>
  <c r="AQ622" i="1"/>
  <c r="AG601" i="1"/>
  <c r="AM603" i="1"/>
  <c r="AM611" i="1"/>
  <c r="AP601" i="1"/>
  <c r="AN603" i="1"/>
  <c r="AJ607" i="1"/>
  <c r="AN611" i="1"/>
  <c r="AD661" i="1"/>
  <c r="AF675" i="1"/>
  <c r="AN675" i="1"/>
  <c r="AI680" i="1"/>
  <c r="AJ687" i="1"/>
  <c r="AS694" i="1"/>
  <c r="AH697" i="1"/>
  <c r="AP697" i="1"/>
  <c r="AG698" i="1"/>
  <c r="AO698" i="1"/>
  <c r="AN699" i="1"/>
  <c r="AK718" i="1"/>
  <c r="AM661" i="1"/>
  <c r="AG675" i="1"/>
  <c r="AO675" i="1"/>
  <c r="AR680" i="1"/>
  <c r="AK687" i="1"/>
  <c r="AT694" i="1"/>
  <c r="AI697" i="1"/>
  <c r="AP698" i="1"/>
  <c r="AO723" i="1"/>
  <c r="AI737" i="1"/>
  <c r="AH675" i="1"/>
  <c r="AP675" i="1"/>
  <c r="AS680" i="1"/>
  <c r="AE694" i="1"/>
  <c r="AM694" i="1"/>
  <c r="AQ698" i="1"/>
  <c r="AP723" i="1"/>
  <c r="AI675" i="1"/>
  <c r="AQ675" i="1"/>
  <c r="AT680" i="1"/>
  <c r="AF694" i="1"/>
  <c r="AS697" i="1"/>
  <c r="AJ698" i="1"/>
  <c r="AQ699" i="1"/>
  <c r="AK737" i="1"/>
  <c r="AQ656" i="1"/>
  <c r="AH661" i="1"/>
  <c r="AJ675" i="1"/>
  <c r="AR675" i="1"/>
  <c r="AO694" i="1"/>
  <c r="AK698" i="1"/>
  <c r="AS698" i="1"/>
  <c r="AJ699" i="1"/>
  <c r="AK675" i="1"/>
  <c r="AS675" i="1"/>
  <c r="AR692" i="1"/>
  <c r="AE697" i="1"/>
  <c r="AL698" i="1"/>
  <c r="AT698" i="1"/>
  <c r="AK699" i="1"/>
  <c r="AE737" i="1"/>
  <c r="AM737" i="1"/>
  <c r="AL675" i="1"/>
  <c r="AT675" i="1"/>
  <c r="AO680" i="1"/>
  <c r="AH687" i="1"/>
  <c r="AK692" i="1"/>
  <c r="AS692" i="1"/>
  <c r="AF697" i="1"/>
  <c r="AN697" i="1"/>
  <c r="AM698" i="1"/>
  <c r="AL699" i="1"/>
  <c r="AO704" i="1"/>
  <c r="AE675" i="1"/>
  <c r="AM675" i="1"/>
  <c r="AP680" i="1"/>
  <c r="AT692" i="1"/>
  <c r="AR694" i="1"/>
  <c r="AG697" i="1"/>
  <c r="AO697" i="1"/>
  <c r="AN698" i="1"/>
  <c r="AM699" i="1"/>
  <c r="AG737" i="1"/>
  <c r="AJ753" i="1"/>
  <c r="AO764" i="1"/>
  <c r="AJ769" i="1"/>
  <c r="AR769" i="1"/>
  <c r="AK776" i="1"/>
  <c r="AS776" i="1"/>
  <c r="AH779" i="1"/>
  <c r="AP779" i="1"/>
  <c r="AG780" i="1"/>
  <c r="AR737" i="1"/>
  <c r="AP740" i="1"/>
  <c r="AO749" i="1"/>
  <c r="AL752" i="1"/>
  <c r="AK753" i="1"/>
  <c r="AK769" i="1"/>
  <c r="AS769" i="1"/>
  <c r="AL776" i="1"/>
  <c r="AT776" i="1"/>
  <c r="AQ779" i="1"/>
  <c r="AH780" i="1"/>
  <c r="AP780" i="1"/>
  <c r="AT800" i="1"/>
  <c r="AK738" i="1"/>
  <c r="AQ740" i="1"/>
  <c r="AO742" i="1"/>
  <c r="AS746" i="1"/>
  <c r="AP749" i="1"/>
  <c r="AD769" i="1"/>
  <c r="AL769" i="1"/>
  <c r="AE776" i="1"/>
  <c r="AM776" i="1"/>
  <c r="AJ779" i="1"/>
  <c r="AR779" i="1"/>
  <c r="AQ780" i="1"/>
  <c r="AL738" i="1"/>
  <c r="AP742" i="1"/>
  <c r="AG743" i="1"/>
  <c r="AN752" i="1"/>
  <c r="AM753" i="1"/>
  <c r="AF776" i="1"/>
  <c r="AN776" i="1"/>
  <c r="AE777" i="1"/>
  <c r="AT778" i="1"/>
  <c r="AS779" i="1"/>
  <c r="AJ780" i="1"/>
  <c r="AR780" i="1"/>
  <c r="AF800" i="1"/>
  <c r="AF737" i="1"/>
  <c r="AG752" i="1"/>
  <c r="AN769" i="1"/>
  <c r="AG776" i="1"/>
  <c r="AO776" i="1"/>
  <c r="AM778" i="1"/>
  <c r="AL779" i="1"/>
  <c r="AT779" i="1"/>
  <c r="AS780" i="1"/>
  <c r="AJ737" i="1"/>
  <c r="AK749" i="1"/>
  <c r="AG753" i="1"/>
  <c r="AO753" i="1"/>
  <c r="AH776" i="1"/>
  <c r="AP776" i="1"/>
  <c r="AE779" i="1"/>
  <c r="AM779" i="1"/>
  <c r="AL780" i="1"/>
  <c r="AT780" i="1"/>
  <c r="AL737" i="1"/>
  <c r="AI776" i="1"/>
  <c r="AQ776" i="1"/>
  <c r="AG778" i="1"/>
  <c r="AO778" i="1"/>
  <c r="AF779" i="1"/>
  <c r="AN779" i="1"/>
  <c r="AE780" i="1"/>
  <c r="AM780" i="1"/>
  <c r="AN737" i="1"/>
  <c r="AK743" i="1"/>
  <c r="AJ752" i="1"/>
  <c r="AQ753" i="1"/>
  <c r="AJ776" i="1"/>
  <c r="AR776" i="1"/>
  <c r="AG779" i="1"/>
  <c r="AF780" i="1"/>
  <c r="AN780" i="1"/>
  <c r="AF842" i="1"/>
  <c r="AK862" i="1"/>
  <c r="AL862" i="1"/>
  <c r="AD823" i="1"/>
  <c r="AL823" i="1"/>
  <c r="AT839" i="1"/>
  <c r="AM823" i="1"/>
  <c r="AT864" i="1"/>
  <c r="AF823" i="1"/>
  <c r="AG823" i="1"/>
  <c r="AK883" i="1"/>
  <c r="AG872" i="1"/>
  <c r="AM934" i="1"/>
  <c r="AO940" i="1"/>
  <c r="AF934" i="1"/>
  <c r="AP940" i="1"/>
  <c r="AG934" i="1"/>
  <c r="AO958" i="1"/>
  <c r="AP958" i="1"/>
  <c r="AG928" i="1"/>
  <c r="AK934" i="1"/>
  <c r="AM965" i="1"/>
  <c r="AF1004" i="1"/>
  <c r="AP1004" i="1"/>
  <c r="AQ1004" i="1"/>
  <c r="AD1004" i="1"/>
  <c r="AE1004" i="1"/>
  <c r="AJ29" i="1"/>
  <c r="AR29" i="1"/>
  <c r="AQ30" i="1"/>
  <c r="AE34" i="1"/>
  <c r="AM34" i="1"/>
  <c r="AL35" i="1"/>
  <c r="AJ37" i="1"/>
  <c r="AG40" i="1"/>
  <c r="AO40" i="1"/>
  <c r="AS44" i="1"/>
  <c r="AG48" i="1"/>
  <c r="AO48" i="1"/>
  <c r="AS52" i="1"/>
  <c r="AJ53" i="1"/>
  <c r="AR53" i="1"/>
  <c r="AF57" i="1"/>
  <c r="AG64" i="1"/>
  <c r="AD67" i="1"/>
  <c r="AL67" i="1"/>
  <c r="AT67" i="1"/>
  <c r="AS68" i="1"/>
  <c r="AP71" i="1"/>
  <c r="AD75" i="1"/>
  <c r="AL75" i="1"/>
  <c r="AK29" i="1"/>
  <c r="AS29" i="1"/>
  <c r="AR30" i="1"/>
  <c r="AF34" i="1"/>
  <c r="AS37" i="1"/>
  <c r="AJ38" i="1"/>
  <c r="AP40" i="1"/>
  <c r="AF42" i="1"/>
  <c r="AJ46" i="1"/>
  <c r="AR46" i="1"/>
  <c r="AH48" i="1"/>
  <c r="AP48" i="1"/>
  <c r="AG49" i="1"/>
  <c r="AD52" i="1"/>
  <c r="AT52" i="1"/>
  <c r="AK53" i="1"/>
  <c r="AS53" i="1"/>
  <c r="AQ55" i="1"/>
  <c r="AG57" i="1"/>
  <c r="AO57" i="1"/>
  <c r="AP64" i="1"/>
  <c r="AE67" i="1"/>
  <c r="AM67" i="1"/>
  <c r="AD68" i="1"/>
  <c r="AL68" i="1"/>
  <c r="AT68" i="1"/>
  <c r="AS69" i="1"/>
  <c r="AJ70" i="1"/>
  <c r="AE75" i="1"/>
  <c r="AM75" i="1"/>
  <c r="AL29" i="1"/>
  <c r="AT29" i="1"/>
  <c r="AG34" i="1"/>
  <c r="AO34" i="1"/>
  <c r="AK38" i="1"/>
  <c r="AQ40" i="1"/>
  <c r="AE44" i="1"/>
  <c r="AM44" i="1"/>
  <c r="AS46" i="1"/>
  <c r="AQ48" i="1"/>
  <c r="AE52" i="1"/>
  <c r="AD53" i="1"/>
  <c r="AL53" i="1"/>
  <c r="AT53" i="1"/>
  <c r="AR55" i="1"/>
  <c r="AH57" i="1"/>
  <c r="AP57" i="1"/>
  <c r="AE68" i="1"/>
  <c r="AM68" i="1"/>
  <c r="AD69" i="1"/>
  <c r="AT69" i="1"/>
  <c r="AJ71" i="1"/>
  <c r="AT77" i="1"/>
  <c r="AM29" i="1"/>
  <c r="AP34" i="1"/>
  <c r="AG35" i="1"/>
  <c r="AO35" i="1"/>
  <c r="AD38" i="1"/>
  <c r="AL38" i="1"/>
  <c r="AT38" i="1"/>
  <c r="AJ40" i="1"/>
  <c r="AR40" i="1"/>
  <c r="AH42" i="1"/>
  <c r="AF44" i="1"/>
  <c r="AT46" i="1"/>
  <c r="AJ48" i="1"/>
  <c r="AR48" i="1"/>
  <c r="AF52" i="1"/>
  <c r="AE53" i="1"/>
  <c r="AM53" i="1"/>
  <c r="AS55" i="1"/>
  <c r="AQ57" i="1"/>
  <c r="AJ64" i="1"/>
  <c r="AD70" i="1"/>
  <c r="AL70" i="1"/>
  <c r="AS71" i="1"/>
  <c r="AM77" i="1"/>
  <c r="AD78" i="1"/>
  <c r="AL78" i="1"/>
  <c r="AF29" i="1"/>
  <c r="AE30" i="1"/>
  <c r="AQ34" i="1"/>
  <c r="AP35" i="1"/>
  <c r="AE38" i="1"/>
  <c r="AM38" i="1"/>
  <c r="AK40" i="1"/>
  <c r="AS40" i="1"/>
  <c r="AG44" i="1"/>
  <c r="AE46" i="1"/>
  <c r="AM46" i="1"/>
  <c r="AK48" i="1"/>
  <c r="AS48" i="1"/>
  <c r="AJ49" i="1"/>
  <c r="AG52" i="1"/>
  <c r="AO52" i="1"/>
  <c r="AF53" i="1"/>
  <c r="AT55" i="1"/>
  <c r="AJ57" i="1"/>
  <c r="AR57" i="1"/>
  <c r="AS64" i="1"/>
  <c r="AP67" i="1"/>
  <c r="AE70" i="1"/>
  <c r="AM70" i="1"/>
  <c r="AD71" i="1"/>
  <c r="AL71" i="1"/>
  <c r="AT71" i="1"/>
  <c r="AP75" i="1"/>
  <c r="AG29" i="1"/>
  <c r="AO29" i="1"/>
  <c r="AJ34" i="1"/>
  <c r="AR34" i="1"/>
  <c r="AH36" i="1"/>
  <c r="AG37" i="1"/>
  <c r="AO37" i="1"/>
  <c r="AF38" i="1"/>
  <c r="AL40" i="1"/>
  <c r="AT40" i="1"/>
  <c r="AH44" i="1"/>
  <c r="AF46" i="1"/>
  <c r="AL48" i="1"/>
  <c r="AT48" i="1"/>
  <c r="AH52" i="1"/>
  <c r="AP52" i="1"/>
  <c r="AG53" i="1"/>
  <c r="AO53" i="1"/>
  <c r="AK57" i="1"/>
  <c r="AS57" i="1"/>
  <c r="AD64" i="1"/>
  <c r="AP68" i="1"/>
  <c r="AE71" i="1"/>
  <c r="AM71" i="1"/>
  <c r="AP76" i="1"/>
  <c r="AH29" i="1"/>
  <c r="AP29" i="1"/>
  <c r="AK34" i="1"/>
  <c r="AS34" i="1"/>
  <c r="AR35" i="1"/>
  <c r="AG38" i="1"/>
  <c r="AO38" i="1"/>
  <c r="AM40" i="1"/>
  <c r="AE48" i="1"/>
  <c r="AM48" i="1"/>
  <c r="AQ52" i="1"/>
  <c r="AH53" i="1"/>
  <c r="AP53" i="1"/>
  <c r="AD57" i="1"/>
  <c r="AL57" i="1"/>
  <c r="AT57" i="1"/>
  <c r="AJ67" i="1"/>
  <c r="AP69" i="1"/>
  <c r="AJ75" i="1"/>
  <c r="AP77" i="1"/>
  <c r="AT81" i="1"/>
  <c r="AE78" i="1"/>
  <c r="AD93" i="1"/>
  <c r="AL93" i="1"/>
  <c r="AT93" i="1"/>
  <c r="AS94" i="1"/>
  <c r="AJ95" i="1"/>
  <c r="AL109" i="1"/>
  <c r="AJ111" i="1"/>
  <c r="AP38" i="1"/>
  <c r="AT42" i="1"/>
  <c r="AR44" i="1"/>
  <c r="AR52" i="1"/>
  <c r="AE57" i="1"/>
  <c r="AS67" i="1"/>
  <c r="AS75" i="1"/>
  <c r="AJ77" i="1"/>
  <c r="AS87" i="1"/>
  <c r="AE93" i="1"/>
  <c r="AT94" i="1"/>
  <c r="AS95" i="1"/>
  <c r="AL102" i="1"/>
  <c r="AT102" i="1"/>
  <c r="AP106" i="1"/>
  <c r="AE109" i="1"/>
  <c r="AM109" i="1"/>
  <c r="AE117" i="1"/>
  <c r="AM117" i="1"/>
  <c r="AJ120" i="1"/>
  <c r="AE125" i="1"/>
  <c r="AM125" i="1"/>
  <c r="AP130" i="1"/>
  <c r="AE133" i="1"/>
  <c r="AM133" i="1"/>
  <c r="AP138" i="1"/>
  <c r="AE141" i="1"/>
  <c r="AP146" i="1"/>
  <c r="AT34" i="1"/>
  <c r="AR36" i="1"/>
  <c r="AP78" i="1"/>
  <c r="AL87" i="1"/>
  <c r="AT87" i="1"/>
  <c r="AM94" i="1"/>
  <c r="AD95" i="1"/>
  <c r="AL95" i="1"/>
  <c r="AT95" i="1"/>
  <c r="AS96" i="1"/>
  <c r="AE102" i="1"/>
  <c r="AM102" i="1"/>
  <c r="AM57" i="1"/>
  <c r="AM87" i="1"/>
  <c r="AE95" i="1"/>
  <c r="AM95" i="1"/>
  <c r="AT96" i="1"/>
  <c r="AP100" i="1"/>
  <c r="AT104" i="1"/>
  <c r="AJ106" i="1"/>
  <c r="AE119" i="1"/>
  <c r="AM119" i="1"/>
  <c r="AD120" i="1"/>
  <c r="AL120" i="1"/>
  <c r="AT120" i="1"/>
  <c r="AS121" i="1"/>
  <c r="AP124" i="1"/>
  <c r="AD128" i="1"/>
  <c r="AL128" i="1"/>
  <c r="AT128" i="1"/>
  <c r="AS129" i="1"/>
  <c r="AJ130" i="1"/>
  <c r="AL136" i="1"/>
  <c r="AJ138" i="1"/>
  <c r="AL144" i="1"/>
  <c r="AJ146" i="1"/>
  <c r="AK35" i="1"/>
  <c r="AQ53" i="1"/>
  <c r="AS81" i="1"/>
  <c r="AE88" i="1"/>
  <c r="AQ37" i="1"/>
  <c r="AF48" i="1"/>
  <c r="AJ78" i="1"/>
  <c r="AS78" i="1"/>
  <c r="AP94" i="1"/>
  <c r="AT98" i="1"/>
  <c r="AQ29" i="1"/>
  <c r="AJ68" i="1"/>
  <c r="AS84" i="1"/>
  <c r="AP87" i="1"/>
  <c r="AJ93" i="1"/>
  <c r="AP95" i="1"/>
  <c r="AM98" i="1"/>
  <c r="AE106" i="1"/>
  <c r="AM106" i="1"/>
  <c r="AT107" i="1"/>
  <c r="AJ109" i="1"/>
  <c r="AP111" i="1"/>
  <c r="AP119" i="1"/>
  <c r="AT84" i="1"/>
  <c r="AP93" i="1"/>
  <c r="AL119" i="1"/>
  <c r="AL123" i="1"/>
  <c r="AT124" i="1"/>
  <c r="AL125" i="1"/>
  <c r="AS128" i="1"/>
  <c r="AT129" i="1"/>
  <c r="AL130" i="1"/>
  <c r="AL133" i="1"/>
  <c r="AT137" i="1"/>
  <c r="AL138" i="1"/>
  <c r="AS144" i="1"/>
  <c r="AL146" i="1"/>
  <c r="AE156" i="1"/>
  <c r="AM156" i="1"/>
  <c r="AJ159" i="1"/>
  <c r="AP161" i="1"/>
  <c r="AT173" i="1"/>
  <c r="AJ175" i="1"/>
  <c r="AL111" i="1"/>
  <c r="AD119" i="1"/>
  <c r="AE123" i="1"/>
  <c r="AM123" i="1"/>
  <c r="AD124" i="1"/>
  <c r="AD125" i="1"/>
  <c r="AD129" i="1"/>
  <c r="AD130" i="1"/>
  <c r="AM130" i="1"/>
  <c r="AD137" i="1"/>
  <c r="AL137" i="1"/>
  <c r="AD138" i="1"/>
  <c r="AM138" i="1"/>
  <c r="AD146" i="1"/>
  <c r="AM146" i="1"/>
  <c r="AP154" i="1"/>
  <c r="AM157" i="1"/>
  <c r="AJ168" i="1"/>
  <c r="AE173" i="1"/>
  <c r="AM173" i="1"/>
  <c r="AD174" i="1"/>
  <c r="AT174" i="1"/>
  <c r="AP178" i="1"/>
  <c r="AP194" i="1"/>
  <c r="AJ200" i="1"/>
  <c r="AE213" i="1"/>
  <c r="AM213" i="1"/>
  <c r="AJ102" i="1"/>
  <c r="AP109" i="1"/>
  <c r="AM118" i="1"/>
  <c r="AS120" i="1"/>
  <c r="AT121" i="1"/>
  <c r="AE130" i="1"/>
  <c r="AE132" i="1"/>
  <c r="AM132" i="1"/>
  <c r="AM136" i="1"/>
  <c r="AE138" i="1"/>
  <c r="AM144" i="1"/>
  <c r="AE146" i="1"/>
  <c r="AP150" i="1"/>
  <c r="AJ153" i="1"/>
  <c r="AJ161" i="1"/>
  <c r="AP171" i="1"/>
  <c r="AE174" i="1"/>
  <c r="AM174" i="1"/>
  <c r="AL175" i="1"/>
  <c r="AT175" i="1"/>
  <c r="AE182" i="1"/>
  <c r="AP187" i="1"/>
  <c r="AS200" i="1"/>
  <c r="AJ201" i="1"/>
  <c r="AS93" i="1"/>
  <c r="AJ100" i="1"/>
  <c r="AP125" i="1"/>
  <c r="AP141" i="1"/>
  <c r="AP156" i="1"/>
  <c r="AE159" i="1"/>
  <c r="AM159" i="1"/>
  <c r="AS161" i="1"/>
  <c r="AD168" i="1"/>
  <c r="AL168" i="1"/>
  <c r="AT168" i="1"/>
  <c r="AM175" i="1"/>
  <c r="AJ178" i="1"/>
  <c r="AD192" i="1"/>
  <c r="AS193" i="1"/>
  <c r="AL200" i="1"/>
  <c r="AT200" i="1"/>
  <c r="AD106" i="1"/>
  <c r="AM120" i="1"/>
  <c r="AP123" i="1"/>
  <c r="AE144" i="1"/>
  <c r="AS154" i="1"/>
  <c r="AJ155" i="1"/>
  <c r="AD161" i="1"/>
  <c r="AL161" i="1"/>
  <c r="AT161" i="1"/>
  <c r="AE168" i="1"/>
  <c r="AM168" i="1"/>
  <c r="AJ171" i="1"/>
  <c r="AP173" i="1"/>
  <c r="AJ179" i="1"/>
  <c r="AT193" i="1"/>
  <c r="AS194" i="1"/>
  <c r="AM200" i="1"/>
  <c r="AL201" i="1"/>
  <c r="AS210" i="1"/>
  <c r="AJ211" i="1"/>
  <c r="AP213" i="1"/>
  <c r="AS77" i="1"/>
  <c r="AP102" i="1"/>
  <c r="AP117" i="1"/>
  <c r="AJ119" i="1"/>
  <c r="AE120" i="1"/>
  <c r="AJ123" i="1"/>
  <c r="AJ125" i="1"/>
  <c r="AS125" i="1"/>
  <c r="AS130" i="1"/>
  <c r="AJ133" i="1"/>
  <c r="AS133" i="1"/>
  <c r="AS138" i="1"/>
  <c r="AJ139" i="1"/>
  <c r="AJ141" i="1"/>
  <c r="AS141" i="1"/>
  <c r="AS146" i="1"/>
  <c r="AL155" i="1"/>
  <c r="AL163" i="1"/>
  <c r="AT163" i="1"/>
  <c r="AL171" i="1"/>
  <c r="AT171" i="1"/>
  <c r="AJ173" i="1"/>
  <c r="AP175" i="1"/>
  <c r="AM178" i="1"/>
  <c r="AP120" i="1"/>
  <c r="AJ124" i="1"/>
  <c r="AS124" i="1"/>
  <c r="AT125" i="1"/>
  <c r="AT130" i="1"/>
  <c r="AJ132" i="1"/>
  <c r="AS132" i="1"/>
  <c r="AT138" i="1"/>
  <c r="AT141" i="1"/>
  <c r="AT146" i="1"/>
  <c r="AM150" i="1"/>
  <c r="AE155" i="1"/>
  <c r="AM155" i="1"/>
  <c r="AD156" i="1"/>
  <c r="AL156" i="1"/>
  <c r="AL154" i="1"/>
  <c r="AD194" i="1"/>
  <c r="AE203" i="1"/>
  <c r="AD210" i="1"/>
  <c r="AE211" i="1"/>
  <c r="AE212" i="1"/>
  <c r="AM212" i="1"/>
  <c r="AD213" i="1"/>
  <c r="AL218" i="1"/>
  <c r="AP222" i="1"/>
  <c r="AE225" i="1"/>
  <c r="AM225" i="1"/>
  <c r="AJ228" i="1"/>
  <c r="AP230" i="1"/>
  <c r="AE233" i="1"/>
  <c r="AL234" i="1"/>
  <c r="AS235" i="1"/>
  <c r="AP238" i="1"/>
  <c r="AE241" i="1"/>
  <c r="AJ244" i="1"/>
  <c r="AS251" i="1"/>
  <c r="AP254" i="1"/>
  <c r="AE257" i="1"/>
  <c r="AS259" i="1"/>
  <c r="AJ260" i="1"/>
  <c r="AJ268" i="1"/>
  <c r="AE194" i="1"/>
  <c r="AP200" i="1"/>
  <c r="AE210" i="1"/>
  <c r="AM218" i="1"/>
  <c r="AS220" i="1"/>
  <c r="AP223" i="1"/>
  <c r="AS228" i="1"/>
  <c r="AJ229" i="1"/>
  <c r="AT235" i="1"/>
  <c r="AP239" i="1"/>
  <c r="AL243" i="1"/>
  <c r="AS244" i="1"/>
  <c r="AT251" i="1"/>
  <c r="AJ253" i="1"/>
  <c r="AL259" i="1"/>
  <c r="AT259" i="1"/>
  <c r="AD154" i="1"/>
  <c r="AM179" i="1"/>
  <c r="AM201" i="1"/>
  <c r="AP211" i="1"/>
  <c r="AT220" i="1"/>
  <c r="AJ222" i="1"/>
  <c r="AP224" i="1"/>
  <c r="AL228" i="1"/>
  <c r="AT228" i="1"/>
  <c r="AS229" i="1"/>
  <c r="AJ230" i="1"/>
  <c r="AS237" i="1"/>
  <c r="AJ238" i="1"/>
  <c r="AD244" i="1"/>
  <c r="AL244" i="1"/>
  <c r="AT244" i="1"/>
  <c r="AP248" i="1"/>
  <c r="AS253" i="1"/>
  <c r="AJ254" i="1"/>
  <c r="AM259" i="1"/>
  <c r="AD260" i="1"/>
  <c r="AD268" i="1"/>
  <c r="AP182" i="1"/>
  <c r="AS187" i="1"/>
  <c r="AP212" i="1"/>
  <c r="AE220" i="1"/>
  <c r="AM220" i="1"/>
  <c r="AJ223" i="1"/>
  <c r="AP225" i="1"/>
  <c r="AE228" i="1"/>
  <c r="AM228" i="1"/>
  <c r="AD229" i="1"/>
  <c r="AL229" i="1"/>
  <c r="AT229" i="1"/>
  <c r="AS230" i="1"/>
  <c r="AJ231" i="1"/>
  <c r="AS238" i="1"/>
  <c r="AJ239" i="1"/>
  <c r="AP241" i="1"/>
  <c r="AE244" i="1"/>
  <c r="AM244" i="1"/>
  <c r="AD253" i="1"/>
  <c r="AL253" i="1"/>
  <c r="AT253" i="1"/>
  <c r="AS254" i="1"/>
  <c r="AJ156" i="1"/>
  <c r="AE171" i="1"/>
  <c r="AE179" i="1"/>
  <c r="AT187" i="1"/>
  <c r="AE201" i="1"/>
  <c r="AS213" i="1"/>
  <c r="AP218" i="1"/>
  <c r="AL222" i="1"/>
  <c r="AT222" i="1"/>
  <c r="AS223" i="1"/>
  <c r="AJ224" i="1"/>
  <c r="AE229" i="1"/>
  <c r="AL230" i="1"/>
  <c r="AT230" i="1"/>
  <c r="AP234" i="1"/>
  <c r="AD238" i="1"/>
  <c r="AL238" i="1"/>
  <c r="AT238" i="1"/>
  <c r="AS239" i="1"/>
  <c r="AJ248" i="1"/>
  <c r="AE253" i="1"/>
  <c r="AM253" i="1"/>
  <c r="AD254" i="1"/>
  <c r="AL254" i="1"/>
  <c r="AT254" i="1"/>
  <c r="AT154" i="1"/>
  <c r="AP193" i="1"/>
  <c r="AS211" i="1"/>
  <c r="AJ212" i="1"/>
  <c r="AJ213" i="1"/>
  <c r="AT213" i="1"/>
  <c r="AE222" i="1"/>
  <c r="AM222" i="1"/>
  <c r="AD223" i="1"/>
  <c r="AL223" i="1"/>
  <c r="AJ225" i="1"/>
  <c r="AE230" i="1"/>
  <c r="AM230" i="1"/>
  <c r="AP235" i="1"/>
  <c r="AE238" i="1"/>
  <c r="AM238" i="1"/>
  <c r="AD239" i="1"/>
  <c r="AL239" i="1"/>
  <c r="AT239" i="1"/>
  <c r="AS248" i="1"/>
  <c r="AE254" i="1"/>
  <c r="AM254" i="1"/>
  <c r="AT212" i="1"/>
  <c r="AE223" i="1"/>
  <c r="AL241" i="1"/>
  <c r="AJ276" i="1"/>
  <c r="AP278" i="1"/>
  <c r="AE281" i="1"/>
  <c r="AJ284" i="1"/>
  <c r="AS291" i="1"/>
  <c r="AP294" i="1"/>
  <c r="AP310" i="1"/>
  <c r="AD314" i="1"/>
  <c r="AL314" i="1"/>
  <c r="AT314" i="1"/>
  <c r="AD322" i="1"/>
  <c r="AT322" i="1"/>
  <c r="AE329" i="1"/>
  <c r="AJ332" i="1"/>
  <c r="AE161" i="1"/>
  <c r="AL178" i="1"/>
  <c r="AD203" i="1"/>
  <c r="AD225" i="1"/>
  <c r="AS234" i="1"/>
  <c r="AE239" i="1"/>
  <c r="AT248" i="1"/>
  <c r="AJ257" i="1"/>
  <c r="AS257" i="1"/>
  <c r="AE260" i="1"/>
  <c r="AE268" i="1"/>
  <c r="AD275" i="1"/>
  <c r="AL275" i="1"/>
  <c r="AS276" i="1"/>
  <c r="AS284" i="1"/>
  <c r="AJ293" i="1"/>
  <c r="AP303" i="1"/>
  <c r="AE314" i="1"/>
  <c r="AM314" i="1"/>
  <c r="AJ317" i="1"/>
  <c r="AE322" i="1"/>
  <c r="AM322" i="1"/>
  <c r="AS171" i="1"/>
  <c r="AL212" i="1"/>
  <c r="AJ218" i="1"/>
  <c r="AP220" i="1"/>
  <c r="AL224" i="1"/>
  <c r="AP228" i="1"/>
  <c r="AD233" i="1"/>
  <c r="AD241" i="1"/>
  <c r="AT257" i="1"/>
  <c r="AE275" i="1"/>
  <c r="AM275" i="1"/>
  <c r="AT276" i="1"/>
  <c r="AD284" i="1"/>
  <c r="AL284" i="1"/>
  <c r="AT284" i="1"/>
  <c r="AP288" i="1"/>
  <c r="AS293" i="1"/>
  <c r="AJ294" i="1"/>
  <c r="AD300" i="1"/>
  <c r="AT300" i="1"/>
  <c r="AJ310" i="1"/>
  <c r="AD316" i="1"/>
  <c r="AL316" i="1"/>
  <c r="AT316" i="1"/>
  <c r="AS317" i="1"/>
  <c r="AP320" i="1"/>
  <c r="AT324" i="1"/>
  <c r="AT211" i="1"/>
  <c r="AD224" i="1"/>
  <c r="AP244" i="1"/>
  <c r="AL248" i="1"/>
  <c r="AM276" i="1"/>
  <c r="AS278" i="1"/>
  <c r="AP281" i="1"/>
  <c r="AE284" i="1"/>
  <c r="AM284" i="1"/>
  <c r="AE292" i="1"/>
  <c r="AL293" i="1"/>
  <c r="AT293" i="1"/>
  <c r="AS294" i="1"/>
  <c r="AM300" i="1"/>
  <c r="AJ303" i="1"/>
  <c r="AS310" i="1"/>
  <c r="AE316" i="1"/>
  <c r="AD317" i="1"/>
  <c r="AL317" i="1"/>
  <c r="AT317" i="1"/>
  <c r="AD212" i="1"/>
  <c r="AS225" i="1"/>
  <c r="AP229" i="1"/>
  <c r="AD248" i="1"/>
  <c r="AM248" i="1"/>
  <c r="AD257" i="1"/>
  <c r="AT278" i="1"/>
  <c r="AD286" i="1"/>
  <c r="AJ288" i="1"/>
  <c r="AE293" i="1"/>
  <c r="AM293" i="1"/>
  <c r="AD294" i="1"/>
  <c r="AL294" i="1"/>
  <c r="AT294" i="1"/>
  <c r="AS295" i="1"/>
  <c r="AS303" i="1"/>
  <c r="AD310" i="1"/>
  <c r="AL310" i="1"/>
  <c r="AT310" i="1"/>
  <c r="AP314" i="1"/>
  <c r="AE317" i="1"/>
  <c r="AM317" i="1"/>
  <c r="AE187" i="1"/>
  <c r="AL211" i="1"/>
  <c r="AT225" i="1"/>
  <c r="AS241" i="1"/>
  <c r="AE248" i="1"/>
  <c r="AP253" i="1"/>
  <c r="AP275" i="1"/>
  <c r="AP291" i="1"/>
  <c r="AE294" i="1"/>
  <c r="AM294" i="1"/>
  <c r="AT295" i="1"/>
  <c r="AP299" i="1"/>
  <c r="AD303" i="1"/>
  <c r="AL303" i="1"/>
  <c r="AT303" i="1"/>
  <c r="AE310" i="1"/>
  <c r="AM310" i="1"/>
  <c r="AP323" i="1"/>
  <c r="AS109" i="1"/>
  <c r="AS173" i="1"/>
  <c r="AP174" i="1"/>
  <c r="AM188" i="1"/>
  <c r="AM211" i="1"/>
  <c r="AL213" i="1"/>
  <c r="AM223" i="1"/>
  <c r="AT241" i="1"/>
  <c r="AL225" i="1"/>
  <c r="AP257" i="1"/>
  <c r="AT280" i="1"/>
  <c r="AE303" i="1"/>
  <c r="AS314" i="1"/>
  <c r="AT320" i="1"/>
  <c r="AL331" i="1"/>
  <c r="AD332" i="1"/>
  <c r="AM332" i="1"/>
  <c r="AT333" i="1"/>
  <c r="AS334" i="1"/>
  <c r="AL341" i="1"/>
  <c r="AT341" i="1"/>
  <c r="AJ343" i="1"/>
  <c r="AE348" i="1"/>
  <c r="AM348" i="1"/>
  <c r="AD349" i="1"/>
  <c r="AL349" i="1"/>
  <c r="AT349" i="1"/>
  <c r="AD365" i="1"/>
  <c r="AT365" i="1"/>
  <c r="AS366" i="1"/>
  <c r="AL373" i="1"/>
  <c r="AS374" i="1"/>
  <c r="AJ375" i="1"/>
  <c r="AP377" i="1"/>
  <c r="AT381" i="1"/>
  <c r="AL397" i="1"/>
  <c r="AD211" i="1"/>
  <c r="AM239" i="1"/>
  <c r="AD281" i="1"/>
  <c r="AS322" i="1"/>
  <c r="AS329" i="1"/>
  <c r="AM331" i="1"/>
  <c r="AE332" i="1"/>
  <c r="AD334" i="1"/>
  <c r="AL334" i="1"/>
  <c r="AT334" i="1"/>
  <c r="AP338" i="1"/>
  <c r="AE341" i="1"/>
  <c r="AM341" i="1"/>
  <c r="AD342" i="1"/>
  <c r="AP346" i="1"/>
  <c r="AE349" i="1"/>
  <c r="AS359" i="1"/>
  <c r="AD366" i="1"/>
  <c r="AJ368" i="1"/>
  <c r="AD374" i="1"/>
  <c r="AL374" i="1"/>
  <c r="AT374" i="1"/>
  <c r="AJ182" i="1"/>
  <c r="AP276" i="1"/>
  <c r="AP284" i="1"/>
  <c r="AJ314" i="1"/>
  <c r="AT329" i="1"/>
  <c r="AE334" i="1"/>
  <c r="AM334" i="1"/>
  <c r="AE342" i="1"/>
  <c r="AT343" i="1"/>
  <c r="AT359" i="1"/>
  <c r="AP363" i="1"/>
  <c r="AE366" i="1"/>
  <c r="AM366" i="1"/>
  <c r="AS368" i="1"/>
  <c r="AE374" i="1"/>
  <c r="AM374" i="1"/>
  <c r="AD375" i="1"/>
  <c r="AL375" i="1"/>
  <c r="AP379" i="1"/>
  <c r="AD288" i="1"/>
  <c r="AE343" i="1"/>
  <c r="AM343" i="1"/>
  <c r="AJ346" i="1"/>
  <c r="AP348" i="1"/>
  <c r="AM359" i="1"/>
  <c r="AM367" i="1"/>
  <c r="AD368" i="1"/>
  <c r="AL368" i="1"/>
  <c r="AT368" i="1"/>
  <c r="AS369" i="1"/>
  <c r="AE375" i="1"/>
  <c r="AM375" i="1"/>
  <c r="AS377" i="1"/>
  <c r="AJ378" i="1"/>
  <c r="AS385" i="1"/>
  <c r="AL392" i="1"/>
  <c r="AS212" i="1"/>
  <c r="AP259" i="1"/>
  <c r="AM260" i="1"/>
  <c r="AE280" i="1"/>
  <c r="AS281" i="1"/>
  <c r="AE288" i="1"/>
  <c r="AP293" i="1"/>
  <c r="AP317" i="1"/>
  <c r="AE320" i="1"/>
  <c r="AE324" i="1"/>
  <c r="AP331" i="1"/>
  <c r="AP333" i="1"/>
  <c r="AP341" i="1"/>
  <c r="AS346" i="1"/>
  <c r="AE360" i="1"/>
  <c r="AJ363" i="1"/>
  <c r="AE368" i="1"/>
  <c r="AM368" i="1"/>
  <c r="AL369" i="1"/>
  <c r="AT369" i="1"/>
  <c r="AT377" i="1"/>
  <c r="AJ379" i="1"/>
  <c r="AP381" i="1"/>
  <c r="AL385" i="1"/>
  <c r="AT385" i="1"/>
  <c r="AJ275" i="1"/>
  <c r="AT281" i="1"/>
  <c r="AP324" i="1"/>
  <c r="AP334" i="1"/>
  <c r="AD338" i="1"/>
  <c r="AT338" i="1"/>
  <c r="AD346" i="1"/>
  <c r="AL346" i="1"/>
  <c r="AT346" i="1"/>
  <c r="AS347" i="1"/>
  <c r="AS363" i="1"/>
  <c r="AM295" i="1"/>
  <c r="AM303" i="1"/>
  <c r="AE328" i="1"/>
  <c r="AP329" i="1"/>
  <c r="AJ341" i="1"/>
  <c r="AP343" i="1"/>
  <c r="AE346" i="1"/>
  <c r="AM346" i="1"/>
  <c r="AS348" i="1"/>
  <c r="AJ349" i="1"/>
  <c r="AD363" i="1"/>
  <c r="AL363" i="1"/>
  <c r="AT363" i="1"/>
  <c r="AS364" i="1"/>
  <c r="AE370" i="1"/>
  <c r="AP375" i="1"/>
  <c r="AM378" i="1"/>
  <c r="AD379" i="1"/>
  <c r="AL379" i="1"/>
  <c r="AT379" i="1"/>
  <c r="AJ397" i="1"/>
  <c r="AP368" i="1"/>
  <c r="AS397" i="1"/>
  <c r="AJ398" i="1"/>
  <c r="AP400" i="1"/>
  <c r="AS405" i="1"/>
  <c r="AJ406" i="1"/>
  <c r="AP408" i="1"/>
  <c r="AJ414" i="1"/>
  <c r="AD420" i="1"/>
  <c r="AT420" i="1"/>
  <c r="AD428" i="1"/>
  <c r="AL428" i="1"/>
  <c r="AT428" i="1"/>
  <c r="AD436" i="1"/>
  <c r="AL436" i="1"/>
  <c r="AT436" i="1"/>
  <c r="AT444" i="1"/>
  <c r="AJ454" i="1"/>
  <c r="AD460" i="1"/>
  <c r="AT460" i="1"/>
  <c r="AE467" i="1"/>
  <c r="AM467" i="1"/>
  <c r="AM475" i="1"/>
  <c r="AS477" i="1"/>
  <c r="AP480" i="1"/>
  <c r="AM483" i="1"/>
  <c r="AD484" i="1"/>
  <c r="AL484" i="1"/>
  <c r="AT484" i="1"/>
  <c r="AE491" i="1"/>
  <c r="AM491" i="1"/>
  <c r="AS493" i="1"/>
  <c r="AT508" i="1"/>
  <c r="AJ518" i="1"/>
  <c r="AD524" i="1"/>
  <c r="AL524" i="1"/>
  <c r="AT524" i="1"/>
  <c r="AD532" i="1"/>
  <c r="AS533" i="1"/>
  <c r="AF538" i="1"/>
  <c r="AN538" i="1"/>
  <c r="AD540" i="1"/>
  <c r="AL540" i="1"/>
  <c r="AT540" i="1"/>
  <c r="AS341" i="1"/>
  <c r="AJ374" i="1"/>
  <c r="AM379" i="1"/>
  <c r="AM385" i="1"/>
  <c r="AT397" i="1"/>
  <c r="AJ399" i="1"/>
  <c r="AD405" i="1"/>
  <c r="AL405" i="1"/>
  <c r="AT405" i="1"/>
  <c r="AS406" i="1"/>
  <c r="AP409" i="1"/>
  <c r="AS414" i="1"/>
  <c r="AE420" i="1"/>
  <c r="AM420" i="1"/>
  <c r="AE428" i="1"/>
  <c r="AM428" i="1"/>
  <c r="AJ431" i="1"/>
  <c r="AE436" i="1"/>
  <c r="AM436" i="1"/>
  <c r="AS438" i="1"/>
  <c r="AD453" i="1"/>
  <c r="AL453" i="1"/>
  <c r="AT453" i="1"/>
  <c r="AS454" i="1"/>
  <c r="AL461" i="1"/>
  <c r="AT461" i="1"/>
  <c r="AJ463" i="1"/>
  <c r="AP473" i="1"/>
  <c r="AT477" i="1"/>
  <c r="AP481" i="1"/>
  <c r="AE484" i="1"/>
  <c r="AM484" i="1"/>
  <c r="AD493" i="1"/>
  <c r="AL493" i="1"/>
  <c r="AT493" i="1"/>
  <c r="AD501" i="1"/>
  <c r="AL501" i="1"/>
  <c r="AS518" i="1"/>
  <c r="AJ519" i="1"/>
  <c r="AE524" i="1"/>
  <c r="AM524" i="1"/>
  <c r="AD533" i="1"/>
  <c r="AL533" i="1"/>
  <c r="AT533" i="1"/>
  <c r="AG538" i="1"/>
  <c r="AO538" i="1"/>
  <c r="AE540" i="1"/>
  <c r="AM540" i="1"/>
  <c r="AD541" i="1"/>
  <c r="AS349" i="1"/>
  <c r="AJ366" i="1"/>
  <c r="AM397" i="1"/>
  <c r="AD398" i="1"/>
  <c r="AT398" i="1"/>
  <c r="AE405" i="1"/>
  <c r="AM405" i="1"/>
  <c r="AL406" i="1"/>
  <c r="AT406" i="1"/>
  <c r="AS407" i="1"/>
  <c r="AP410" i="1"/>
  <c r="AD414" i="1"/>
  <c r="AL414" i="1"/>
  <c r="AT414" i="1"/>
  <c r="AT430" i="1"/>
  <c r="AS431" i="1"/>
  <c r="AL438" i="1"/>
  <c r="AE453" i="1"/>
  <c r="AD454" i="1"/>
  <c r="AL454" i="1"/>
  <c r="AT454" i="1"/>
  <c r="AE461" i="1"/>
  <c r="AM461" i="1"/>
  <c r="AS463" i="1"/>
  <c r="AS471" i="1"/>
  <c r="AP490" i="1"/>
  <c r="AE493" i="1"/>
  <c r="AM493" i="1"/>
  <c r="AS495" i="1"/>
  <c r="AL502" i="1"/>
  <c r="AP514" i="1"/>
  <c r="AD518" i="1"/>
  <c r="AL518" i="1"/>
  <c r="AT518" i="1"/>
  <c r="AS519" i="1"/>
  <c r="AP522" i="1"/>
  <c r="AP530" i="1"/>
  <c r="AE533" i="1"/>
  <c r="AM533" i="1"/>
  <c r="AP538" i="1"/>
  <c r="AF540" i="1"/>
  <c r="AM363" i="1"/>
  <c r="AE379" i="1"/>
  <c r="AE398" i="1"/>
  <c r="AM398" i="1"/>
  <c r="AD399" i="1"/>
  <c r="AL399" i="1"/>
  <c r="AS400" i="1"/>
  <c r="AE406" i="1"/>
  <c r="AM406" i="1"/>
  <c r="AT407" i="1"/>
  <c r="AS408" i="1"/>
  <c r="AE414" i="1"/>
  <c r="AM414" i="1"/>
  <c r="AS416" i="1"/>
  <c r="AE430" i="1"/>
  <c r="AM430" i="1"/>
  <c r="AD431" i="1"/>
  <c r="AL431" i="1"/>
  <c r="AT431" i="1"/>
  <c r="AE454" i="1"/>
  <c r="AM454" i="1"/>
  <c r="AP459" i="1"/>
  <c r="AL463" i="1"/>
  <c r="AT463" i="1"/>
  <c r="AP467" i="1"/>
  <c r="AL471" i="1"/>
  <c r="AT471" i="1"/>
  <c r="AJ473" i="1"/>
  <c r="AP475" i="1"/>
  <c r="AP483" i="1"/>
  <c r="AP491" i="1"/>
  <c r="AL495" i="1"/>
  <c r="AT495" i="1"/>
  <c r="AE502" i="1"/>
  <c r="AM502" i="1"/>
  <c r="AE518" i="1"/>
  <c r="AD519" i="1"/>
  <c r="AL519" i="1"/>
  <c r="AT519" i="1"/>
  <c r="AQ538" i="1"/>
  <c r="AS373" i="1"/>
  <c r="AE377" i="1"/>
  <c r="AE397" i="1"/>
  <c r="AE399" i="1"/>
  <c r="AM399" i="1"/>
  <c r="AT400" i="1"/>
  <c r="AM407" i="1"/>
  <c r="AT408" i="1"/>
  <c r="AS409" i="1"/>
  <c r="AJ410" i="1"/>
  <c r="AM415" i="1"/>
  <c r="AD416" i="1"/>
  <c r="AT416" i="1"/>
  <c r="AP420" i="1"/>
  <c r="AL424" i="1"/>
  <c r="AT424" i="1"/>
  <c r="AS425" i="1"/>
  <c r="AP428" i="1"/>
  <c r="AE431" i="1"/>
  <c r="AM431" i="1"/>
  <c r="AP436" i="1"/>
  <c r="AS441" i="1"/>
  <c r="AP460" i="1"/>
  <c r="AM463" i="1"/>
  <c r="AE471" i="1"/>
  <c r="AM471" i="1"/>
  <c r="AD472" i="1"/>
  <c r="AS473" i="1"/>
  <c r="AJ482" i="1"/>
  <c r="AP484" i="1"/>
  <c r="AP492" i="1"/>
  <c r="AJ514" i="1"/>
  <c r="AE519" i="1"/>
  <c r="AM519" i="1"/>
  <c r="AP524" i="1"/>
  <c r="AJ530" i="1"/>
  <c r="AJ538" i="1"/>
  <c r="AG541" i="1"/>
  <c r="AO541" i="1"/>
  <c r="AD348" i="1"/>
  <c r="AE363" i="1"/>
  <c r="AP374" i="1"/>
  <c r="AL378" i="1"/>
  <c r="AP397" i="1"/>
  <c r="AD401" i="1"/>
  <c r="AT401" i="1"/>
  <c r="AS402" i="1"/>
  <c r="AP405" i="1"/>
  <c r="AE408" i="1"/>
  <c r="AL409" i="1"/>
  <c r="AT409" i="1"/>
  <c r="AE416" i="1"/>
  <c r="AM416" i="1"/>
  <c r="AE424" i="1"/>
  <c r="AM424" i="1"/>
  <c r="AD425" i="1"/>
  <c r="AL425" i="1"/>
  <c r="AT425" i="1"/>
  <c r="AT441" i="1"/>
  <c r="AS450" i="1"/>
  <c r="AP461" i="1"/>
  <c r="AD465" i="1"/>
  <c r="AL465" i="1"/>
  <c r="AJ467" i="1"/>
  <c r="AE472" i="1"/>
  <c r="AD473" i="1"/>
  <c r="AL473" i="1"/>
  <c r="AT473" i="1"/>
  <c r="AJ475" i="1"/>
  <c r="AT481" i="1"/>
  <c r="AJ483" i="1"/>
  <c r="AS490" i="1"/>
  <c r="AP493" i="1"/>
  <c r="AP501" i="1"/>
  <c r="AD505" i="1"/>
  <c r="AS514" i="1"/>
  <c r="AE153" i="1"/>
  <c r="AL281" i="1"/>
  <c r="AJ334" i="1"/>
  <c r="AS379" i="1"/>
  <c r="AP398" i="1"/>
  <c r="AM401" i="1"/>
  <c r="AT402" i="1"/>
  <c r="AP406" i="1"/>
  <c r="AE409" i="1"/>
  <c r="AM409" i="1"/>
  <c r="AT410" i="1"/>
  <c r="AP414" i="1"/>
  <c r="AJ420" i="1"/>
  <c r="AE425" i="1"/>
  <c r="AM425" i="1"/>
  <c r="AJ428" i="1"/>
  <c r="AP430" i="1"/>
  <c r="AJ436" i="1"/>
  <c r="AP438" i="1"/>
  <c r="AP454" i="1"/>
  <c r="AS459" i="1"/>
  <c r="AE465" i="1"/>
  <c r="AM465" i="1"/>
  <c r="AS467" i="1"/>
  <c r="AE473" i="1"/>
  <c r="AM473" i="1"/>
  <c r="AL474" i="1"/>
  <c r="AS475" i="1"/>
  <c r="AD482" i="1"/>
  <c r="AJ484" i="1"/>
  <c r="AD490" i="1"/>
  <c r="AL490" i="1"/>
  <c r="AS491" i="1"/>
  <c r="AT332" i="1"/>
  <c r="AS381" i="1"/>
  <c r="AM450" i="1"/>
  <c r="AT459" i="1"/>
  <c r="AT467" i="1"/>
  <c r="AM474" i="1"/>
  <c r="AT475" i="1"/>
  <c r="AT483" i="1"/>
  <c r="AM490" i="1"/>
  <c r="AE514" i="1"/>
  <c r="AP519" i="1"/>
  <c r="AT530" i="1"/>
  <c r="AE538" i="1"/>
  <c r="AJ540" i="1"/>
  <c r="AF541" i="1"/>
  <c r="AP541" i="1"/>
  <c r="AI543" i="1"/>
  <c r="AQ543" i="1"/>
  <c r="AF546" i="1"/>
  <c r="AR550" i="1"/>
  <c r="AI551" i="1"/>
  <c r="AQ551" i="1"/>
  <c r="AH552" i="1"/>
  <c r="AF554" i="1"/>
  <c r="AN554" i="1"/>
  <c r="AJ558" i="1"/>
  <c r="AR558" i="1"/>
  <c r="AI559" i="1"/>
  <c r="AQ559" i="1"/>
  <c r="AK565" i="1"/>
  <c r="AS565" i="1"/>
  <c r="AF570" i="1"/>
  <c r="AN570" i="1"/>
  <c r="AE571" i="1"/>
  <c r="AM571" i="1"/>
  <c r="AK573" i="1"/>
  <c r="AJ501" i="1"/>
  <c r="AS524" i="1"/>
  <c r="AL530" i="1"/>
  <c r="AH541" i="1"/>
  <c r="AJ543" i="1"/>
  <c r="AG546" i="1"/>
  <c r="AJ551" i="1"/>
  <c r="AR551" i="1"/>
  <c r="AI552" i="1"/>
  <c r="AK558" i="1"/>
  <c r="AS558" i="1"/>
  <c r="AJ559" i="1"/>
  <c r="AR559" i="1"/>
  <c r="AT565" i="1"/>
  <c r="AI568" i="1"/>
  <c r="AG570" i="1"/>
  <c r="AO570" i="1"/>
  <c r="AF571" i="1"/>
  <c r="AN571" i="1"/>
  <c r="AD573" i="1"/>
  <c r="AL573" i="1"/>
  <c r="AT573" i="1"/>
  <c r="AK574" i="1"/>
  <c r="AS574" i="1"/>
  <c r="AP577" i="1"/>
  <c r="AJ583" i="1"/>
  <c r="AR583" i="1"/>
  <c r="AE410" i="1"/>
  <c r="AS428" i="1"/>
  <c r="AS436" i="1"/>
  <c r="AS444" i="1"/>
  <c r="AS460" i="1"/>
  <c r="AE482" i="1"/>
  <c r="AS484" i="1"/>
  <c r="AD530" i="1"/>
  <c r="AM530" i="1"/>
  <c r="AL538" i="1"/>
  <c r="AN540" i="1"/>
  <c r="AI541" i="1"/>
  <c r="AR541" i="1"/>
  <c r="AD550" i="1"/>
  <c r="AT550" i="1"/>
  <c r="AK551" i="1"/>
  <c r="AS551" i="1"/>
  <c r="AJ552" i="1"/>
  <c r="AP554" i="1"/>
  <c r="AD558" i="1"/>
  <c r="AL558" i="1"/>
  <c r="AT558" i="1"/>
  <c r="AK559" i="1"/>
  <c r="AS559" i="1"/>
  <c r="AR568" i="1"/>
  <c r="AH570" i="1"/>
  <c r="AP570" i="1"/>
  <c r="AG571" i="1"/>
  <c r="AO571" i="1"/>
  <c r="AE573" i="1"/>
  <c r="AM573" i="1"/>
  <c r="AD574" i="1"/>
  <c r="AL574" i="1"/>
  <c r="AT574" i="1"/>
  <c r="AQ577" i="1"/>
  <c r="AL467" i="1"/>
  <c r="AL475" i="1"/>
  <c r="AL483" i="1"/>
  <c r="AL491" i="1"/>
  <c r="AJ524" i="1"/>
  <c r="AE530" i="1"/>
  <c r="AP533" i="1"/>
  <c r="AM538" i="1"/>
  <c r="AJ541" i="1"/>
  <c r="AS541" i="1"/>
  <c r="AD551" i="1"/>
  <c r="AL551" i="1"/>
  <c r="AT551" i="1"/>
  <c r="AK552" i="1"/>
  <c r="AI554" i="1"/>
  <c r="AQ554" i="1"/>
  <c r="AE558" i="1"/>
  <c r="AD559" i="1"/>
  <c r="AL559" i="1"/>
  <c r="AT559" i="1"/>
  <c r="AN565" i="1"/>
  <c r="AS568" i="1"/>
  <c r="AI570" i="1"/>
  <c r="AQ570" i="1"/>
  <c r="AH571" i="1"/>
  <c r="AP571" i="1"/>
  <c r="AF573" i="1"/>
  <c r="AN573" i="1"/>
  <c r="AE574" i="1"/>
  <c r="AM574" i="1"/>
  <c r="AL575" i="1"/>
  <c r="AS576" i="1"/>
  <c r="AJ577" i="1"/>
  <c r="AR577" i="1"/>
  <c r="AG580" i="1"/>
  <c r="AD583" i="1"/>
  <c r="AE505" i="1"/>
  <c r="AS508" i="1"/>
  <c r="AT514" i="1"/>
  <c r="AT541" i="1"/>
  <c r="AM543" i="1"/>
  <c r="AF550" i="1"/>
  <c r="AE551" i="1"/>
  <c r="AM551" i="1"/>
  <c r="AD552" i="1"/>
  <c r="AL552" i="1"/>
  <c r="AJ554" i="1"/>
  <c r="AR554" i="1"/>
  <c r="AF558" i="1"/>
  <c r="AN558" i="1"/>
  <c r="AE559" i="1"/>
  <c r="AM559" i="1"/>
  <c r="AJ570" i="1"/>
  <c r="AR570" i="1"/>
  <c r="AI571" i="1"/>
  <c r="AQ571" i="1"/>
  <c r="AG573" i="1"/>
  <c r="AO573" i="1"/>
  <c r="AF574" i="1"/>
  <c r="AN574" i="1"/>
  <c r="AE575" i="1"/>
  <c r="AK577" i="1"/>
  <c r="AS577" i="1"/>
  <c r="AE583" i="1"/>
  <c r="AP399" i="1"/>
  <c r="AP407" i="1"/>
  <c r="AP415" i="1"/>
  <c r="AP431" i="1"/>
  <c r="AP463" i="1"/>
  <c r="AD467" i="1"/>
  <c r="AP471" i="1"/>
  <c r="AD491" i="1"/>
  <c r="AT538" i="1"/>
  <c r="AR540" i="1"/>
  <c r="AG550" i="1"/>
  <c r="AF551" i="1"/>
  <c r="AN551" i="1"/>
  <c r="AE552" i="1"/>
  <c r="AK554" i="1"/>
  <c r="AS554" i="1"/>
  <c r="AG558" i="1"/>
  <c r="AO558" i="1"/>
  <c r="AF559" i="1"/>
  <c r="AN559" i="1"/>
  <c r="AS562" i="1"/>
  <c r="AP565" i="1"/>
  <c r="AK570" i="1"/>
  <c r="AS570" i="1"/>
  <c r="AJ571" i="1"/>
  <c r="AR571" i="1"/>
  <c r="AH573" i="1"/>
  <c r="AP573" i="1"/>
  <c r="AG574" i="1"/>
  <c r="AO574" i="1"/>
  <c r="AL577" i="1"/>
  <c r="AL514" i="1"/>
  <c r="AP518" i="1"/>
  <c r="AG540" i="1"/>
  <c r="AO543" i="1"/>
  <c r="AD546" i="1"/>
  <c r="AT546" i="1"/>
  <c r="AH550" i="1"/>
  <c r="AP550" i="1"/>
  <c r="AG551" i="1"/>
  <c r="AO551" i="1"/>
  <c r="AF552" i="1"/>
  <c r="AD554" i="1"/>
  <c r="AL554" i="1"/>
  <c r="AT554" i="1"/>
  <c r="AH558" i="1"/>
  <c r="AP558" i="1"/>
  <c r="AG559" i="1"/>
  <c r="AO559" i="1"/>
  <c r="AT562" i="1"/>
  <c r="AI565" i="1"/>
  <c r="AQ565" i="1"/>
  <c r="AD570" i="1"/>
  <c r="AL570" i="1"/>
  <c r="AT570" i="1"/>
  <c r="AK571" i="1"/>
  <c r="AS571" i="1"/>
  <c r="AI573" i="1"/>
  <c r="AQ573" i="1"/>
  <c r="AH574" i="1"/>
  <c r="AP574" i="1"/>
  <c r="AM577" i="1"/>
  <c r="AG583" i="1"/>
  <c r="AJ405" i="1"/>
  <c r="AJ453" i="1"/>
  <c r="AJ461" i="1"/>
  <c r="AJ493" i="1"/>
  <c r="AD514" i="1"/>
  <c r="AM514" i="1"/>
  <c r="AS530" i="1"/>
  <c r="AJ533" i="1"/>
  <c r="AE541" i="1"/>
  <c r="AE546" i="1"/>
  <c r="AI550" i="1"/>
  <c r="AH551" i="1"/>
  <c r="AP551" i="1"/>
  <c r="AG552" i="1"/>
  <c r="AE554" i="1"/>
  <c r="AM554" i="1"/>
  <c r="AH559" i="1"/>
  <c r="AP559" i="1"/>
  <c r="AR565" i="1"/>
  <c r="AR574" i="1"/>
  <c r="AI585" i="1"/>
  <c r="AQ585" i="1"/>
  <c r="AT590" i="1"/>
  <c r="AJ592" i="1"/>
  <c r="AQ593" i="1"/>
  <c r="AH594" i="1"/>
  <c r="AG595" i="1"/>
  <c r="AE597" i="1"/>
  <c r="AM597" i="1"/>
  <c r="AK599" i="1"/>
  <c r="AS599" i="1"/>
  <c r="AI601" i="1"/>
  <c r="AH602" i="1"/>
  <c r="AP602" i="1"/>
  <c r="AG603" i="1"/>
  <c r="AM605" i="1"/>
  <c r="AD606" i="1"/>
  <c r="AL606" i="1"/>
  <c r="AT606" i="1"/>
  <c r="AK607" i="1"/>
  <c r="AS607" i="1"/>
  <c r="AR608" i="1"/>
  <c r="AL614" i="1"/>
  <c r="AT614" i="1"/>
  <c r="AQ617" i="1"/>
  <c r="AH618" i="1"/>
  <c r="AP618" i="1"/>
  <c r="AG619" i="1"/>
  <c r="AO619" i="1"/>
  <c r="AF620" i="1"/>
  <c r="AN620" i="1"/>
  <c r="AE621" i="1"/>
  <c r="AM621" i="1"/>
  <c r="AD622" i="1"/>
  <c r="AL622" i="1"/>
  <c r="AK623" i="1"/>
  <c r="AS623" i="1"/>
  <c r="AJ624" i="1"/>
  <c r="AR624" i="1"/>
  <c r="AD630" i="1"/>
  <c r="AT630" i="1"/>
  <c r="AG635" i="1"/>
  <c r="AO635" i="1"/>
  <c r="AN636" i="1"/>
  <c r="AE637" i="1"/>
  <c r="AM637" i="1"/>
  <c r="AK639" i="1"/>
  <c r="AS639" i="1"/>
  <c r="AF644" i="1"/>
  <c r="AJ648" i="1"/>
  <c r="AE653" i="1"/>
  <c r="AJ656" i="1"/>
  <c r="AR656" i="1"/>
  <c r="AI657" i="1"/>
  <c r="AQ657" i="1"/>
  <c r="AR585" i="1"/>
  <c r="AM590" i="1"/>
  <c r="AK592" i="1"/>
  <c r="AR593" i="1"/>
  <c r="AF597" i="1"/>
  <c r="AN597" i="1"/>
  <c r="AD599" i="1"/>
  <c r="AL599" i="1"/>
  <c r="AT599" i="1"/>
  <c r="AR601" i="1"/>
  <c r="AI602" i="1"/>
  <c r="AQ602" i="1"/>
  <c r="AH603" i="1"/>
  <c r="AN605" i="1"/>
  <c r="AE606" i="1"/>
  <c r="AM606" i="1"/>
  <c r="AD607" i="1"/>
  <c r="AT607" i="1"/>
  <c r="AK608" i="1"/>
  <c r="AS608" i="1"/>
  <c r="AE614" i="1"/>
  <c r="AM614" i="1"/>
  <c r="AI618" i="1"/>
  <c r="AQ618" i="1"/>
  <c r="AH619" i="1"/>
  <c r="AP619" i="1"/>
  <c r="AG620" i="1"/>
  <c r="AO620" i="1"/>
  <c r="AF621" i="1"/>
  <c r="AN621" i="1"/>
  <c r="AD623" i="1"/>
  <c r="AT623" i="1"/>
  <c r="AE630" i="1"/>
  <c r="AO636" i="1"/>
  <c r="AF637" i="1"/>
  <c r="AL639" i="1"/>
  <c r="AT639" i="1"/>
  <c r="AG644" i="1"/>
  <c r="AO644" i="1"/>
  <c r="AE646" i="1"/>
  <c r="AF653" i="1"/>
  <c r="AK656" i="1"/>
  <c r="AJ657" i="1"/>
  <c r="AR657" i="1"/>
  <c r="AJ573" i="1"/>
  <c r="AG577" i="1"/>
  <c r="AH583" i="1"/>
  <c r="AT583" i="1"/>
  <c r="AK585" i="1"/>
  <c r="AS585" i="1"/>
  <c r="AQ587" i="1"/>
  <c r="AF590" i="1"/>
  <c r="AS593" i="1"/>
  <c r="AR594" i="1"/>
  <c r="AG597" i="1"/>
  <c r="AO597" i="1"/>
  <c r="AE599" i="1"/>
  <c r="AM599" i="1"/>
  <c r="AJ602" i="1"/>
  <c r="AR602" i="1"/>
  <c r="AI603" i="1"/>
  <c r="AO605" i="1"/>
  <c r="AF606" i="1"/>
  <c r="AN606" i="1"/>
  <c r="AE607" i="1"/>
  <c r="AD608" i="1"/>
  <c r="AT608" i="1"/>
  <c r="AF614" i="1"/>
  <c r="AN614" i="1"/>
  <c r="AJ618" i="1"/>
  <c r="AR618" i="1"/>
  <c r="AQ619" i="1"/>
  <c r="AH620" i="1"/>
  <c r="AP620" i="1"/>
  <c r="AG621" i="1"/>
  <c r="AO621" i="1"/>
  <c r="AN622" i="1"/>
  <c r="AE623" i="1"/>
  <c r="AL624" i="1"/>
  <c r="AS625" i="1"/>
  <c r="AF630" i="1"/>
  <c r="AP636" i="1"/>
  <c r="AG637" i="1"/>
  <c r="AM639" i="1"/>
  <c r="AH644" i="1"/>
  <c r="AP644" i="1"/>
  <c r="AG653" i="1"/>
  <c r="AD656" i="1"/>
  <c r="AL656" i="1"/>
  <c r="AE570" i="1"/>
  <c r="AR573" i="1"/>
  <c r="AN577" i="1"/>
  <c r="AI583" i="1"/>
  <c r="AD585" i="1"/>
  <c r="AL585" i="1"/>
  <c r="AT585" i="1"/>
  <c r="AG590" i="1"/>
  <c r="AO590" i="1"/>
  <c r="AE592" i="1"/>
  <c r="AD593" i="1"/>
  <c r="AT593" i="1"/>
  <c r="AS594" i="1"/>
  <c r="AH597" i="1"/>
  <c r="AP597" i="1"/>
  <c r="AF599" i="1"/>
  <c r="AN599" i="1"/>
  <c r="AL601" i="1"/>
  <c r="AK602" i="1"/>
  <c r="AS602" i="1"/>
  <c r="AP605" i="1"/>
  <c r="AG606" i="1"/>
  <c r="AO606" i="1"/>
  <c r="AN607" i="1"/>
  <c r="AE608" i="1"/>
  <c r="AJ611" i="1"/>
  <c r="AG614" i="1"/>
  <c r="AO614" i="1"/>
  <c r="AK618" i="1"/>
  <c r="AS618" i="1"/>
  <c r="AR619" i="1"/>
  <c r="AI620" i="1"/>
  <c r="AQ620" i="1"/>
  <c r="AH621" i="1"/>
  <c r="AP621" i="1"/>
  <c r="AO622" i="1"/>
  <c r="AF623" i="1"/>
  <c r="AN623" i="1"/>
  <c r="AE624" i="1"/>
  <c r="AG630" i="1"/>
  <c r="AO630" i="1"/>
  <c r="AQ636" i="1"/>
  <c r="AH637" i="1"/>
  <c r="AF639" i="1"/>
  <c r="AN639" i="1"/>
  <c r="AI644" i="1"/>
  <c r="AQ644" i="1"/>
  <c r="AH653" i="1"/>
  <c r="AE656" i="1"/>
  <c r="AM656" i="1"/>
  <c r="AD657" i="1"/>
  <c r="AM570" i="1"/>
  <c r="AS573" i="1"/>
  <c r="AO577" i="1"/>
  <c r="AE585" i="1"/>
  <c r="AM585" i="1"/>
  <c r="AK595" i="1"/>
  <c r="AI597" i="1"/>
  <c r="AQ597" i="1"/>
  <c r="AG599" i="1"/>
  <c r="AO599" i="1"/>
  <c r="AD602" i="1"/>
  <c r="AL602" i="1"/>
  <c r="AT602" i="1"/>
  <c r="AH606" i="1"/>
  <c r="AP606" i="1"/>
  <c r="AO607" i="1"/>
  <c r="AN608" i="1"/>
  <c r="AS611" i="1"/>
  <c r="AH614" i="1"/>
  <c r="AP614" i="1"/>
  <c r="AD618" i="1"/>
  <c r="AT618" i="1"/>
  <c r="AK619" i="1"/>
  <c r="AJ620" i="1"/>
  <c r="AR620" i="1"/>
  <c r="AI621" i="1"/>
  <c r="AQ621" i="1"/>
  <c r="AP622" i="1"/>
  <c r="AG623" i="1"/>
  <c r="AO623" i="1"/>
  <c r="AN624" i="1"/>
  <c r="AP630" i="1"/>
  <c r="AS635" i="1"/>
  <c r="AI637" i="1"/>
  <c r="AQ637" i="1"/>
  <c r="AO639" i="1"/>
  <c r="AR644" i="1"/>
  <c r="AI653" i="1"/>
  <c r="AF656" i="1"/>
  <c r="AN656" i="1"/>
  <c r="AE657" i="1"/>
  <c r="AM657" i="1"/>
  <c r="AD571" i="1"/>
  <c r="AI574" i="1"/>
  <c r="AT577" i="1"/>
  <c r="AN583" i="1"/>
  <c r="AF585" i="1"/>
  <c r="AN585" i="1"/>
  <c r="AI590" i="1"/>
  <c r="AQ590" i="1"/>
  <c r="AG592" i="1"/>
  <c r="AM594" i="1"/>
  <c r="AT595" i="1"/>
  <c r="AJ597" i="1"/>
  <c r="AR597" i="1"/>
  <c r="AH599" i="1"/>
  <c r="AP599" i="1"/>
  <c r="AE602" i="1"/>
  <c r="AM602" i="1"/>
  <c r="AD603" i="1"/>
  <c r="AL603" i="1"/>
  <c r="AJ605" i="1"/>
  <c r="AI606" i="1"/>
  <c r="AQ606" i="1"/>
  <c r="AH607" i="1"/>
  <c r="AP607" i="1"/>
  <c r="AO608" i="1"/>
  <c r="AT611" i="1"/>
  <c r="AI614" i="1"/>
  <c r="AQ614" i="1"/>
  <c r="AE618" i="1"/>
  <c r="AM618" i="1"/>
  <c r="AL619" i="1"/>
  <c r="AT619" i="1"/>
  <c r="AK620" i="1"/>
  <c r="AS620" i="1"/>
  <c r="AJ621" i="1"/>
  <c r="AR621" i="1"/>
  <c r="AI622" i="1"/>
  <c r="AH623" i="1"/>
  <c r="AP623" i="1"/>
  <c r="AO624" i="1"/>
  <c r="AI630" i="1"/>
  <c r="AQ630" i="1"/>
  <c r="AF633" i="1"/>
  <c r="AL635" i="1"/>
  <c r="AP639" i="1"/>
  <c r="AS644" i="1"/>
  <c r="AR645" i="1"/>
  <c r="AG656" i="1"/>
  <c r="AO656" i="1"/>
  <c r="AF657" i="1"/>
  <c r="AN657" i="1"/>
  <c r="AL571" i="1"/>
  <c r="AJ574" i="1"/>
  <c r="AG585" i="1"/>
  <c r="AO585" i="1"/>
  <c r="AP592" i="1"/>
  <c r="AG593" i="1"/>
  <c r="AN594" i="1"/>
  <c r="AM595" i="1"/>
  <c r="AK597" i="1"/>
  <c r="AS597" i="1"/>
  <c r="AI599" i="1"/>
  <c r="AQ599" i="1"/>
  <c r="AO601" i="1"/>
  <c r="AF602" i="1"/>
  <c r="AN602" i="1"/>
  <c r="AE603" i="1"/>
  <c r="AK605" i="1"/>
  <c r="AJ606" i="1"/>
  <c r="AR606" i="1"/>
  <c r="AI607" i="1"/>
  <c r="AQ607" i="1"/>
  <c r="AH608" i="1"/>
  <c r="AP608" i="1"/>
  <c r="AE611" i="1"/>
  <c r="AJ614" i="1"/>
  <c r="AR614" i="1"/>
  <c r="AF618" i="1"/>
  <c r="AN618" i="1"/>
  <c r="AE619" i="1"/>
  <c r="AM619" i="1"/>
  <c r="AD620" i="1"/>
  <c r="AL620" i="1"/>
  <c r="AT620" i="1"/>
  <c r="AK621" i="1"/>
  <c r="AS621" i="1"/>
  <c r="AR622" i="1"/>
  <c r="AI623" i="1"/>
  <c r="AQ623" i="1"/>
  <c r="AH624" i="1"/>
  <c r="AP624" i="1"/>
  <c r="AJ630" i="1"/>
  <c r="AR630" i="1"/>
  <c r="AG633" i="1"/>
  <c r="AI639" i="1"/>
  <c r="AQ639" i="1"/>
  <c r="AD644" i="1"/>
  <c r="AT644" i="1"/>
  <c r="AP648" i="1"/>
  <c r="AH656" i="1"/>
  <c r="AP656" i="1"/>
  <c r="AG657" i="1"/>
  <c r="AO657" i="1"/>
  <c r="AT571" i="1"/>
  <c r="AQ574" i="1"/>
  <c r="AH585" i="1"/>
  <c r="AP585" i="1"/>
  <c r="AG586" i="1"/>
  <c r="AK590" i="1"/>
  <c r="AS590" i="1"/>
  <c r="AQ592" i="1"/>
  <c r="AH593" i="1"/>
  <c r="AP593" i="1"/>
  <c r="AG594" i="1"/>
  <c r="AD597" i="1"/>
  <c r="AL597" i="1"/>
  <c r="AT597" i="1"/>
  <c r="AJ599" i="1"/>
  <c r="AR599" i="1"/>
  <c r="AH601" i="1"/>
  <c r="AG602" i="1"/>
  <c r="AO602" i="1"/>
  <c r="AF603" i="1"/>
  <c r="AL605" i="1"/>
  <c r="AK606" i="1"/>
  <c r="AS606" i="1"/>
  <c r="AR607" i="1"/>
  <c r="AI608" i="1"/>
  <c r="AQ608" i="1"/>
  <c r="AF611" i="1"/>
  <c r="AK614" i="1"/>
  <c r="AS614" i="1"/>
  <c r="AG618" i="1"/>
  <c r="AO618" i="1"/>
  <c r="AF619" i="1"/>
  <c r="AN619" i="1"/>
  <c r="AE620" i="1"/>
  <c r="AM620" i="1"/>
  <c r="AD621" i="1"/>
  <c r="AL621" i="1"/>
  <c r="AT621" i="1"/>
  <c r="AJ623" i="1"/>
  <c r="AR623" i="1"/>
  <c r="AQ624" i="1"/>
  <c r="AK630" i="1"/>
  <c r="AS630" i="1"/>
  <c r="AH633" i="1"/>
  <c r="AF635" i="1"/>
  <c r="AM636" i="1"/>
  <c r="AR639" i="1"/>
  <c r="AE644" i="1"/>
  <c r="AQ648" i="1"/>
  <c r="AD653" i="1"/>
  <c r="AI656" i="1"/>
  <c r="AS657" i="1"/>
  <c r="AF659" i="1"/>
  <c r="AN659" i="1"/>
  <c r="AE660" i="1"/>
  <c r="AM660" i="1"/>
  <c r="AL661" i="1"/>
  <c r="AT661" i="1"/>
  <c r="AI664" i="1"/>
  <c r="AQ664" i="1"/>
  <c r="AH665" i="1"/>
  <c r="AP665" i="1"/>
  <c r="AH673" i="1"/>
  <c r="AP673" i="1"/>
  <c r="AL677" i="1"/>
  <c r="AG682" i="1"/>
  <c r="AO682" i="1"/>
  <c r="AF683" i="1"/>
  <c r="AN683" i="1"/>
  <c r="AR687" i="1"/>
  <c r="AH689" i="1"/>
  <c r="AP689" i="1"/>
  <c r="AF691" i="1"/>
  <c r="AN691" i="1"/>
  <c r="AE692" i="1"/>
  <c r="AM692" i="1"/>
  <c r="AD693" i="1"/>
  <c r="AL693" i="1"/>
  <c r="AT693" i="1"/>
  <c r="AF699" i="1"/>
  <c r="AK702" i="1"/>
  <c r="AS702" i="1"/>
  <c r="AQ704" i="1"/>
  <c r="AG706" i="1"/>
  <c r="AO706" i="1"/>
  <c r="AK710" i="1"/>
  <c r="AS710" i="1"/>
  <c r="AG714" i="1"/>
  <c r="AT717" i="1"/>
  <c r="AS718" i="1"/>
  <c r="AI720" i="1"/>
  <c r="AQ720" i="1"/>
  <c r="AG722" i="1"/>
  <c r="AO722" i="1"/>
  <c r="AF723" i="1"/>
  <c r="AN723" i="1"/>
  <c r="AM724" i="1"/>
  <c r="AT725" i="1"/>
  <c r="AK726" i="1"/>
  <c r="AS726" i="1"/>
  <c r="AJ727" i="1"/>
  <c r="AR727" i="1"/>
  <c r="AD733" i="1"/>
  <c r="AL733" i="1"/>
  <c r="AT733" i="1"/>
  <c r="AK734" i="1"/>
  <c r="AS734" i="1"/>
  <c r="AH737" i="1"/>
  <c r="AT657" i="1"/>
  <c r="AO659" i="1"/>
  <c r="AF660" i="1"/>
  <c r="AN660" i="1"/>
  <c r="AE661" i="1"/>
  <c r="AR664" i="1"/>
  <c r="AI665" i="1"/>
  <c r="AQ665" i="1"/>
  <c r="AI673" i="1"/>
  <c r="AQ673" i="1"/>
  <c r="AE677" i="1"/>
  <c r="AM677" i="1"/>
  <c r="AJ680" i="1"/>
  <c r="AH682" i="1"/>
  <c r="AP682" i="1"/>
  <c r="AG683" i="1"/>
  <c r="AO683" i="1"/>
  <c r="AI689" i="1"/>
  <c r="AQ689" i="1"/>
  <c r="AG691" i="1"/>
  <c r="AO691" i="1"/>
  <c r="AN692" i="1"/>
  <c r="AE693" i="1"/>
  <c r="AM693" i="1"/>
  <c r="AH698" i="1"/>
  <c r="AG699" i="1"/>
  <c r="AO699" i="1"/>
  <c r="AD702" i="1"/>
  <c r="AL702" i="1"/>
  <c r="AT702" i="1"/>
  <c r="AJ704" i="1"/>
  <c r="AH706" i="1"/>
  <c r="AP706" i="1"/>
  <c r="AD710" i="1"/>
  <c r="AL710" i="1"/>
  <c r="AT710" i="1"/>
  <c r="AL718" i="1"/>
  <c r="AT718" i="1"/>
  <c r="AJ720" i="1"/>
  <c r="AR720" i="1"/>
  <c r="AH722" i="1"/>
  <c r="AP722" i="1"/>
  <c r="AG723" i="1"/>
  <c r="AE725" i="1"/>
  <c r="AM725" i="1"/>
  <c r="AL726" i="1"/>
  <c r="AT726" i="1"/>
  <c r="AK727" i="1"/>
  <c r="AS727" i="1"/>
  <c r="AE733" i="1"/>
  <c r="AM733" i="1"/>
  <c r="AD734" i="1"/>
  <c r="AL734" i="1"/>
  <c r="AT734" i="1"/>
  <c r="AQ737" i="1"/>
  <c r="AP659" i="1"/>
  <c r="AG660" i="1"/>
  <c r="AO660" i="1"/>
  <c r="AF661" i="1"/>
  <c r="AN661" i="1"/>
  <c r="AJ665" i="1"/>
  <c r="AR665" i="1"/>
  <c r="AR673" i="1"/>
  <c r="AN677" i="1"/>
  <c r="AQ682" i="1"/>
  <c r="AH683" i="1"/>
  <c r="AP683" i="1"/>
  <c r="AO684" i="1"/>
  <c r="AL687" i="1"/>
  <c r="AJ689" i="1"/>
  <c r="AR689" i="1"/>
  <c r="AH691" i="1"/>
  <c r="AP691" i="1"/>
  <c r="AG692" i="1"/>
  <c r="AO692" i="1"/>
  <c r="AF693" i="1"/>
  <c r="AN693" i="1"/>
  <c r="AR697" i="1"/>
  <c r="AI698" i="1"/>
  <c r="AH699" i="1"/>
  <c r="AP699" i="1"/>
  <c r="AE702" i="1"/>
  <c r="AM702" i="1"/>
  <c r="AK704" i="1"/>
  <c r="AS704" i="1"/>
  <c r="AI706" i="1"/>
  <c r="AQ706" i="1"/>
  <c r="AE710" i="1"/>
  <c r="AM710" i="1"/>
  <c r="AF717" i="1"/>
  <c r="AN717" i="1"/>
  <c r="AE718" i="1"/>
  <c r="AM718" i="1"/>
  <c r="AK720" i="1"/>
  <c r="AS720" i="1"/>
  <c r="AI722" i="1"/>
  <c r="AQ722" i="1"/>
  <c r="AH723" i="1"/>
  <c r="AO724" i="1"/>
  <c r="AF725" i="1"/>
  <c r="AN725" i="1"/>
  <c r="AE726" i="1"/>
  <c r="AM726" i="1"/>
  <c r="AD727" i="1"/>
  <c r="AL727" i="1"/>
  <c r="AT727" i="1"/>
  <c r="AF733" i="1"/>
  <c r="AN733" i="1"/>
  <c r="AE734" i="1"/>
  <c r="AM734" i="1"/>
  <c r="AQ659" i="1"/>
  <c r="AH660" i="1"/>
  <c r="AP660" i="1"/>
  <c r="AG661" i="1"/>
  <c r="AO661" i="1"/>
  <c r="AF662" i="1"/>
  <c r="AT664" i="1"/>
  <c r="AK665" i="1"/>
  <c r="AS665" i="1"/>
  <c r="AK673" i="1"/>
  <c r="AS673" i="1"/>
  <c r="AG677" i="1"/>
  <c r="AL680" i="1"/>
  <c r="AJ682" i="1"/>
  <c r="AR682" i="1"/>
  <c r="AI683" i="1"/>
  <c r="AQ683" i="1"/>
  <c r="AE687" i="1"/>
  <c r="AM687" i="1"/>
  <c r="AK689" i="1"/>
  <c r="AS689" i="1"/>
  <c r="AI691" i="1"/>
  <c r="AQ691" i="1"/>
  <c r="AH692" i="1"/>
  <c r="AP692" i="1"/>
  <c r="AG693" i="1"/>
  <c r="AO693" i="1"/>
  <c r="AR698" i="1"/>
  <c r="AI699" i="1"/>
  <c r="AF702" i="1"/>
  <c r="AN702" i="1"/>
  <c r="AL704" i="1"/>
  <c r="AT704" i="1"/>
  <c r="AJ706" i="1"/>
  <c r="AR706" i="1"/>
  <c r="AF710" i="1"/>
  <c r="AN710" i="1"/>
  <c r="AO717" i="1"/>
  <c r="AF718" i="1"/>
  <c r="AN718" i="1"/>
  <c r="AD720" i="1"/>
  <c r="AL720" i="1"/>
  <c r="AT720" i="1"/>
  <c r="AJ722" i="1"/>
  <c r="AR722" i="1"/>
  <c r="AI723" i="1"/>
  <c r="AQ723" i="1"/>
  <c r="AP724" i="1"/>
  <c r="AF726" i="1"/>
  <c r="AN726" i="1"/>
  <c r="AE727" i="1"/>
  <c r="AM727" i="1"/>
  <c r="AG733" i="1"/>
  <c r="AO733" i="1"/>
  <c r="AF734" i="1"/>
  <c r="AN734" i="1"/>
  <c r="AS737" i="1"/>
  <c r="AR659" i="1"/>
  <c r="AI660" i="1"/>
  <c r="AQ660" i="1"/>
  <c r="AP661" i="1"/>
  <c r="AE664" i="1"/>
  <c r="AM664" i="1"/>
  <c r="AD665" i="1"/>
  <c r="AL665" i="1"/>
  <c r="AT665" i="1"/>
  <c r="AM672" i="1"/>
  <c r="AL673" i="1"/>
  <c r="AT673" i="1"/>
  <c r="AE680" i="1"/>
  <c r="AK682" i="1"/>
  <c r="AS682" i="1"/>
  <c r="AJ683" i="1"/>
  <c r="AR683" i="1"/>
  <c r="AQ684" i="1"/>
  <c r="AN687" i="1"/>
  <c r="AD689" i="1"/>
  <c r="AL689" i="1"/>
  <c r="AT689" i="1"/>
  <c r="AJ691" i="1"/>
  <c r="AR691" i="1"/>
  <c r="AI692" i="1"/>
  <c r="AQ692" i="1"/>
  <c r="AH693" i="1"/>
  <c r="AP693" i="1"/>
  <c r="AD697" i="1"/>
  <c r="AT697" i="1"/>
  <c r="AR699" i="1"/>
  <c r="AG702" i="1"/>
  <c r="AO702" i="1"/>
  <c r="AM704" i="1"/>
  <c r="AK706" i="1"/>
  <c r="AS706" i="1"/>
  <c r="AG710" i="1"/>
  <c r="AO710" i="1"/>
  <c r="AH717" i="1"/>
  <c r="AP717" i="1"/>
  <c r="AG718" i="1"/>
  <c r="AO718" i="1"/>
  <c r="AE720" i="1"/>
  <c r="AM720" i="1"/>
  <c r="AK722" i="1"/>
  <c r="AS722" i="1"/>
  <c r="AR723" i="1"/>
  <c r="AQ724" i="1"/>
  <c r="AG726" i="1"/>
  <c r="AO726" i="1"/>
  <c r="AF727" i="1"/>
  <c r="AN727" i="1"/>
  <c r="AH733" i="1"/>
  <c r="AP733" i="1"/>
  <c r="AG734" i="1"/>
  <c r="AO734" i="1"/>
  <c r="AD737" i="1"/>
  <c r="AH657" i="1"/>
  <c r="AK659" i="1"/>
  <c r="AS659" i="1"/>
  <c r="AJ660" i="1"/>
  <c r="AR660" i="1"/>
  <c r="AI661" i="1"/>
  <c r="AQ661" i="1"/>
  <c r="AF664" i="1"/>
  <c r="AN664" i="1"/>
  <c r="AE665" i="1"/>
  <c r="AM665" i="1"/>
  <c r="AM673" i="1"/>
  <c r="AF680" i="1"/>
  <c r="AL682" i="1"/>
  <c r="AT682" i="1"/>
  <c r="AK683" i="1"/>
  <c r="AS683" i="1"/>
  <c r="AG687" i="1"/>
  <c r="AO687" i="1"/>
  <c r="AE689" i="1"/>
  <c r="AM689" i="1"/>
  <c r="AK691" i="1"/>
  <c r="AS691" i="1"/>
  <c r="AJ692" i="1"/>
  <c r="AI693" i="1"/>
  <c r="AQ693" i="1"/>
  <c r="AD698" i="1"/>
  <c r="AS699" i="1"/>
  <c r="AH702" i="1"/>
  <c r="AP702" i="1"/>
  <c r="AF704" i="1"/>
  <c r="AN704" i="1"/>
  <c r="AD706" i="1"/>
  <c r="AL706" i="1"/>
  <c r="AT706" i="1"/>
  <c r="AH710" i="1"/>
  <c r="AP710" i="1"/>
  <c r="AI717" i="1"/>
  <c r="AQ717" i="1"/>
  <c r="AH718" i="1"/>
  <c r="AP718" i="1"/>
  <c r="AF720" i="1"/>
  <c r="AN720" i="1"/>
  <c r="AD722" i="1"/>
  <c r="AL722" i="1"/>
  <c r="AT722" i="1"/>
  <c r="AK723" i="1"/>
  <c r="AS723" i="1"/>
  <c r="AJ724" i="1"/>
  <c r="AR724" i="1"/>
  <c r="AH726" i="1"/>
  <c r="AP726" i="1"/>
  <c r="AG727" i="1"/>
  <c r="AO727" i="1"/>
  <c r="AI733" i="1"/>
  <c r="AQ733" i="1"/>
  <c r="AH734" i="1"/>
  <c r="AP734" i="1"/>
  <c r="AD659" i="1"/>
  <c r="AL659" i="1"/>
  <c r="AT659" i="1"/>
  <c r="AK660" i="1"/>
  <c r="AS660" i="1"/>
  <c r="AJ661" i="1"/>
  <c r="AR661" i="1"/>
  <c r="AQ662" i="1"/>
  <c r="AG664" i="1"/>
  <c r="AO664" i="1"/>
  <c r="AF665" i="1"/>
  <c r="AN665" i="1"/>
  <c r="AG672" i="1"/>
  <c r="AO672" i="1"/>
  <c r="AF673" i="1"/>
  <c r="AN673" i="1"/>
  <c r="AJ677" i="1"/>
  <c r="AG680" i="1"/>
  <c r="AM682" i="1"/>
  <c r="AD683" i="1"/>
  <c r="AL683" i="1"/>
  <c r="AT683" i="1"/>
  <c r="AP687" i="1"/>
  <c r="AF689" i="1"/>
  <c r="AN689" i="1"/>
  <c r="AD691" i="1"/>
  <c r="AL691" i="1"/>
  <c r="AT691" i="1"/>
  <c r="AJ693" i="1"/>
  <c r="AR693" i="1"/>
  <c r="AE698" i="1"/>
  <c r="AD699" i="1"/>
  <c r="AT699" i="1"/>
  <c r="AI702" i="1"/>
  <c r="AQ702" i="1"/>
  <c r="AG704" i="1"/>
  <c r="AE706" i="1"/>
  <c r="AM706" i="1"/>
  <c r="AI710" i="1"/>
  <c r="AQ710" i="1"/>
  <c r="AR717" i="1"/>
  <c r="AI718" i="1"/>
  <c r="AQ718" i="1"/>
  <c r="AG720" i="1"/>
  <c r="AO720" i="1"/>
  <c r="AE722" i="1"/>
  <c r="AM722" i="1"/>
  <c r="AD723" i="1"/>
  <c r="AL723" i="1"/>
  <c r="AT723" i="1"/>
  <c r="AK724" i="1"/>
  <c r="AS724" i="1"/>
  <c r="AI726" i="1"/>
  <c r="AQ726" i="1"/>
  <c r="AH727" i="1"/>
  <c r="AP727" i="1"/>
  <c r="AJ733" i="1"/>
  <c r="AR733" i="1"/>
  <c r="AI734" i="1"/>
  <c r="AQ734" i="1"/>
  <c r="AP657" i="1"/>
  <c r="AE659" i="1"/>
  <c r="AM659" i="1"/>
  <c r="AD660" i="1"/>
  <c r="AL660" i="1"/>
  <c r="AT660" i="1"/>
  <c r="AK661" i="1"/>
  <c r="AS661" i="1"/>
  <c r="AR662" i="1"/>
  <c r="AH664" i="1"/>
  <c r="AP664" i="1"/>
  <c r="AG665" i="1"/>
  <c r="AO665" i="1"/>
  <c r="AG673" i="1"/>
  <c r="AO673" i="1"/>
  <c r="AK677" i="1"/>
  <c r="AH680" i="1"/>
  <c r="AN682" i="1"/>
  <c r="AE683" i="1"/>
  <c r="AM683" i="1"/>
  <c r="AI687" i="1"/>
  <c r="AQ687" i="1"/>
  <c r="AG689" i="1"/>
  <c r="AO689" i="1"/>
  <c r="AE691" i="1"/>
  <c r="AM691" i="1"/>
  <c r="AL692" i="1"/>
  <c r="AK693" i="1"/>
  <c r="AS693" i="1"/>
  <c r="AF698" i="1"/>
  <c r="AE699" i="1"/>
  <c r="AJ702" i="1"/>
  <c r="AR702" i="1"/>
  <c r="AH704" i="1"/>
  <c r="AP704" i="1"/>
  <c r="AF706" i="1"/>
  <c r="AN706" i="1"/>
  <c r="AJ710" i="1"/>
  <c r="AR710" i="1"/>
  <c r="AS717" i="1"/>
  <c r="AJ718" i="1"/>
  <c r="AR718" i="1"/>
  <c r="AH720" i="1"/>
  <c r="AP720" i="1"/>
  <c r="AF722" i="1"/>
  <c r="AN722" i="1"/>
  <c r="AE723" i="1"/>
  <c r="AL724" i="1"/>
  <c r="AS725" i="1"/>
  <c r="AJ726" i="1"/>
  <c r="AR726" i="1"/>
  <c r="AI727" i="1"/>
  <c r="AQ727" i="1"/>
  <c r="AK733" i="1"/>
  <c r="AS733" i="1"/>
  <c r="AJ734" i="1"/>
  <c r="AR734" i="1"/>
  <c r="AO737" i="1"/>
  <c r="AP737" i="1"/>
  <c r="AQ738" i="1"/>
  <c r="AG740" i="1"/>
  <c r="AO740" i="1"/>
  <c r="AF741" i="1"/>
  <c r="AE742" i="1"/>
  <c r="AM742" i="1"/>
  <c r="AD743" i="1"/>
  <c r="AL743" i="1"/>
  <c r="AT743" i="1"/>
  <c r="AQ746" i="1"/>
  <c r="AP747" i="1"/>
  <c r="AO748" i="1"/>
  <c r="AD751" i="1"/>
  <c r="AL751" i="1"/>
  <c r="AT751" i="1"/>
  <c r="AR753" i="1"/>
  <c r="AQ754" i="1"/>
  <c r="AO756" i="1"/>
  <c r="AF757" i="1"/>
  <c r="AN757" i="1"/>
  <c r="AD759" i="1"/>
  <c r="AL759" i="1"/>
  <c r="AT759" i="1"/>
  <c r="AK760" i="1"/>
  <c r="AS760" i="1"/>
  <c r="AP763" i="1"/>
  <c r="AG764" i="1"/>
  <c r="AE766" i="1"/>
  <c r="AM766" i="1"/>
  <c r="AD767" i="1"/>
  <c r="AL767" i="1"/>
  <c r="AT767" i="1"/>
  <c r="AK768" i="1"/>
  <c r="AS768" i="1"/>
  <c r="AR777" i="1"/>
  <c r="AI778" i="1"/>
  <c r="AQ778" i="1"/>
  <c r="AN781" i="1"/>
  <c r="AE782" i="1"/>
  <c r="AM782" i="1"/>
  <c r="AJ785" i="1"/>
  <c r="AR785" i="1"/>
  <c r="AG788" i="1"/>
  <c r="AO788" i="1"/>
  <c r="AF789" i="1"/>
  <c r="AE790" i="1"/>
  <c r="AM790" i="1"/>
  <c r="AD791" i="1"/>
  <c r="AL791" i="1"/>
  <c r="AT791" i="1"/>
  <c r="AO796" i="1"/>
  <c r="AF797" i="1"/>
  <c r="AN797" i="1"/>
  <c r="AD799" i="1"/>
  <c r="AL799" i="1"/>
  <c r="AT799" i="1"/>
  <c r="AK800" i="1"/>
  <c r="AS800" i="1"/>
  <c r="AR801" i="1"/>
  <c r="AR809" i="1"/>
  <c r="AL815" i="1"/>
  <c r="AK816" i="1"/>
  <c r="AS816" i="1"/>
  <c r="AJ738" i="1"/>
  <c r="AR738" i="1"/>
  <c r="AH740" i="1"/>
  <c r="AG741" i="1"/>
  <c r="AO741" i="1"/>
  <c r="AF742" i="1"/>
  <c r="AN742" i="1"/>
  <c r="AE743" i="1"/>
  <c r="AM743" i="1"/>
  <c r="AT744" i="1"/>
  <c r="AJ746" i="1"/>
  <c r="AR746" i="1"/>
  <c r="AI747" i="1"/>
  <c r="AQ747" i="1"/>
  <c r="AP748" i="1"/>
  <c r="AE751" i="1"/>
  <c r="AM751" i="1"/>
  <c r="AJ754" i="1"/>
  <c r="AR754" i="1"/>
  <c r="AP756" i="1"/>
  <c r="AG757" i="1"/>
  <c r="AO757" i="1"/>
  <c r="AE759" i="1"/>
  <c r="AM759" i="1"/>
  <c r="AL760" i="1"/>
  <c r="AT760" i="1"/>
  <c r="AI763" i="1"/>
  <c r="AQ763" i="1"/>
  <c r="AH764" i="1"/>
  <c r="AP764" i="1"/>
  <c r="AG765" i="1"/>
  <c r="AO765" i="1"/>
  <c r="AF766" i="1"/>
  <c r="AN766" i="1"/>
  <c r="AE767" i="1"/>
  <c r="AM767" i="1"/>
  <c r="AD768" i="1"/>
  <c r="AL768" i="1"/>
  <c r="AT768" i="1"/>
  <c r="AK777" i="1"/>
  <c r="AS777" i="1"/>
  <c r="AJ778" i="1"/>
  <c r="AR778" i="1"/>
  <c r="AI779" i="1"/>
  <c r="AO781" i="1"/>
  <c r="AF782" i="1"/>
  <c r="AN782" i="1"/>
  <c r="AK785" i="1"/>
  <c r="AS785" i="1"/>
  <c r="AH788" i="1"/>
  <c r="AP788" i="1"/>
  <c r="AG789" i="1"/>
  <c r="AO789" i="1"/>
  <c r="AF790" i="1"/>
  <c r="AN790" i="1"/>
  <c r="AE791" i="1"/>
  <c r="AM791" i="1"/>
  <c r="AP796" i="1"/>
  <c r="AG797" i="1"/>
  <c r="AO797" i="1"/>
  <c r="AE799" i="1"/>
  <c r="AM799" i="1"/>
  <c r="AD800" i="1"/>
  <c r="AL800" i="1"/>
  <c r="AK801" i="1"/>
  <c r="AH804" i="1"/>
  <c r="AP804" i="1"/>
  <c r="AK809" i="1"/>
  <c r="AS809" i="1"/>
  <c r="AT737" i="1"/>
  <c r="AS738" i="1"/>
  <c r="AJ739" i="1"/>
  <c r="AI740" i="1"/>
  <c r="AH741" i="1"/>
  <c r="AP741" i="1"/>
  <c r="AG742" i="1"/>
  <c r="AF743" i="1"/>
  <c r="AM744" i="1"/>
  <c r="AK746" i="1"/>
  <c r="AR747" i="1"/>
  <c r="AQ748" i="1"/>
  <c r="AO750" i="1"/>
  <c r="AF751" i="1"/>
  <c r="AN751" i="1"/>
  <c r="AE752" i="1"/>
  <c r="AL753" i="1"/>
  <c r="AK754" i="1"/>
  <c r="AI756" i="1"/>
  <c r="AQ756" i="1"/>
  <c r="AH757" i="1"/>
  <c r="AP757" i="1"/>
  <c r="AF759" i="1"/>
  <c r="AN759" i="1"/>
  <c r="AE760" i="1"/>
  <c r="AM760" i="1"/>
  <c r="AJ763" i="1"/>
  <c r="AI764" i="1"/>
  <c r="AQ764" i="1"/>
  <c r="AH765" i="1"/>
  <c r="AP765" i="1"/>
  <c r="AG766" i="1"/>
  <c r="AO766" i="1"/>
  <c r="AF767" i="1"/>
  <c r="AN767" i="1"/>
  <c r="AE768" i="1"/>
  <c r="AF775" i="1"/>
  <c r="AD777" i="1"/>
  <c r="AL777" i="1"/>
  <c r="AT777" i="1"/>
  <c r="AK778" i="1"/>
  <c r="AS778" i="1"/>
  <c r="AI780" i="1"/>
  <c r="AP781" i="1"/>
  <c r="AG782" i="1"/>
  <c r="AO782" i="1"/>
  <c r="AD785" i="1"/>
  <c r="AL785" i="1"/>
  <c r="AT785" i="1"/>
  <c r="AI788" i="1"/>
  <c r="AQ788" i="1"/>
  <c r="AP789" i="1"/>
  <c r="AG790" i="1"/>
  <c r="AO790" i="1"/>
  <c r="AF791" i="1"/>
  <c r="AN791" i="1"/>
  <c r="AE792" i="1"/>
  <c r="AI796" i="1"/>
  <c r="AQ796" i="1"/>
  <c r="AH797" i="1"/>
  <c r="AP797" i="1"/>
  <c r="AF799" i="1"/>
  <c r="AN799" i="1"/>
  <c r="AT801" i="1"/>
  <c r="AJ803" i="1"/>
  <c r="AI804" i="1"/>
  <c r="AQ804" i="1"/>
  <c r="AP805" i="1"/>
  <c r="AD809" i="1"/>
  <c r="AL809" i="1"/>
  <c r="AT809" i="1"/>
  <c r="AE816" i="1"/>
  <c r="AM816" i="1"/>
  <c r="AD738" i="1"/>
  <c r="AT738" i="1"/>
  <c r="AK739" i="1"/>
  <c r="AJ740" i="1"/>
  <c r="AR740" i="1"/>
  <c r="AQ741" i="1"/>
  <c r="AH742" i="1"/>
  <c r="AO743" i="1"/>
  <c r="AT746" i="1"/>
  <c r="AR748" i="1"/>
  <c r="AP750" i="1"/>
  <c r="AG751" i="1"/>
  <c r="AO751" i="1"/>
  <c r="AE753" i="1"/>
  <c r="AL754" i="1"/>
  <c r="AT754" i="1"/>
  <c r="AJ756" i="1"/>
  <c r="AR756" i="1"/>
  <c r="AI757" i="1"/>
  <c r="AQ757" i="1"/>
  <c r="AG759" i="1"/>
  <c r="AO759" i="1"/>
  <c r="AF760" i="1"/>
  <c r="AS763" i="1"/>
  <c r="AR764" i="1"/>
  <c r="AQ765" i="1"/>
  <c r="AH766" i="1"/>
  <c r="AP766" i="1"/>
  <c r="AG767" i="1"/>
  <c r="AO767" i="1"/>
  <c r="AF768" i="1"/>
  <c r="AE769" i="1"/>
  <c r="AM769" i="1"/>
  <c r="AG775" i="1"/>
  <c r="AO775" i="1"/>
  <c r="AD778" i="1"/>
  <c r="AL778" i="1"/>
  <c r="AQ781" i="1"/>
  <c r="AH782" i="1"/>
  <c r="AP782" i="1"/>
  <c r="AE785" i="1"/>
  <c r="AM785" i="1"/>
  <c r="AK787" i="1"/>
  <c r="AJ788" i="1"/>
  <c r="AR788" i="1"/>
  <c r="AQ789" i="1"/>
  <c r="AH790" i="1"/>
  <c r="AP790" i="1"/>
  <c r="AG791" i="1"/>
  <c r="AO791" i="1"/>
  <c r="AN792" i="1"/>
  <c r="AR796" i="1"/>
  <c r="AI797" i="1"/>
  <c r="AQ797" i="1"/>
  <c r="AG799" i="1"/>
  <c r="AO799" i="1"/>
  <c r="AK803" i="1"/>
  <c r="AJ804" i="1"/>
  <c r="AR804" i="1"/>
  <c r="AE809" i="1"/>
  <c r="AM809" i="1"/>
  <c r="AF816" i="1"/>
  <c r="AN816" i="1"/>
  <c r="AE738" i="1"/>
  <c r="AM738" i="1"/>
  <c r="AL739" i="1"/>
  <c r="AK740" i="1"/>
  <c r="AS740" i="1"/>
  <c r="AJ741" i="1"/>
  <c r="AR741" i="1"/>
  <c r="AI742" i="1"/>
  <c r="AQ742" i="1"/>
  <c r="AH743" i="1"/>
  <c r="AP743" i="1"/>
  <c r="AM746" i="1"/>
  <c r="AD747" i="1"/>
  <c r="AS748" i="1"/>
  <c r="AH751" i="1"/>
  <c r="AP751" i="1"/>
  <c r="AF753" i="1"/>
  <c r="AN753" i="1"/>
  <c r="AE754" i="1"/>
  <c r="AM754" i="1"/>
  <c r="AK756" i="1"/>
  <c r="AS756" i="1"/>
  <c r="AJ757" i="1"/>
  <c r="AR757" i="1"/>
  <c r="AH759" i="1"/>
  <c r="AP759" i="1"/>
  <c r="AO760" i="1"/>
  <c r="AD763" i="1"/>
  <c r="AT763" i="1"/>
  <c r="AK764" i="1"/>
  <c r="AS764" i="1"/>
  <c r="AI766" i="1"/>
  <c r="AQ766" i="1"/>
  <c r="AH767" i="1"/>
  <c r="AP767" i="1"/>
  <c r="AO768" i="1"/>
  <c r="AF769" i="1"/>
  <c r="AE770" i="1"/>
  <c r="AH775" i="1"/>
  <c r="AF777" i="1"/>
  <c r="AE778" i="1"/>
  <c r="AD779" i="1"/>
  <c r="AR781" i="1"/>
  <c r="AI782" i="1"/>
  <c r="AQ782" i="1"/>
  <c r="AF785" i="1"/>
  <c r="AN785" i="1"/>
  <c r="AK788" i="1"/>
  <c r="AS788" i="1"/>
  <c r="AJ789" i="1"/>
  <c r="AI790" i="1"/>
  <c r="AQ790" i="1"/>
  <c r="AH791" i="1"/>
  <c r="AP791" i="1"/>
  <c r="AO792" i="1"/>
  <c r="AK796" i="1"/>
  <c r="AS796" i="1"/>
  <c r="AR797" i="1"/>
  <c r="AH799" i="1"/>
  <c r="AP799" i="1"/>
  <c r="AG800" i="1"/>
  <c r="AO800" i="1"/>
  <c r="AK804" i="1"/>
  <c r="AF809" i="1"/>
  <c r="AN809" i="1"/>
  <c r="AR813" i="1"/>
  <c r="AG816" i="1"/>
  <c r="AO816" i="1"/>
  <c r="AF738" i="1"/>
  <c r="AN738" i="1"/>
  <c r="AD740" i="1"/>
  <c r="AT740" i="1"/>
  <c r="AK741" i="1"/>
  <c r="AJ742" i="1"/>
  <c r="AR742" i="1"/>
  <c r="AI743" i="1"/>
  <c r="AQ743" i="1"/>
  <c r="AN746" i="1"/>
  <c r="AE747" i="1"/>
  <c r="AT748" i="1"/>
  <c r="AR750" i="1"/>
  <c r="AI751" i="1"/>
  <c r="AQ751" i="1"/>
  <c r="AF754" i="1"/>
  <c r="AD756" i="1"/>
  <c r="AL756" i="1"/>
  <c r="AT756" i="1"/>
  <c r="AK757" i="1"/>
  <c r="AS757" i="1"/>
  <c r="AI759" i="1"/>
  <c r="AQ759" i="1"/>
  <c r="AH760" i="1"/>
  <c r="AP760" i="1"/>
  <c r="AE763" i="1"/>
  <c r="AM763" i="1"/>
  <c r="AD764" i="1"/>
  <c r="AL764" i="1"/>
  <c r="AT764" i="1"/>
  <c r="AS765" i="1"/>
  <c r="AJ766" i="1"/>
  <c r="AR766" i="1"/>
  <c r="AI767" i="1"/>
  <c r="AQ767" i="1"/>
  <c r="AH768" i="1"/>
  <c r="AP768" i="1"/>
  <c r="AG769" i="1"/>
  <c r="AS773" i="1"/>
  <c r="AI775" i="1"/>
  <c r="AF778" i="1"/>
  <c r="AN778" i="1"/>
  <c r="AD780" i="1"/>
  <c r="AS781" i="1"/>
  <c r="AJ782" i="1"/>
  <c r="AR782" i="1"/>
  <c r="AG785" i="1"/>
  <c r="AO785" i="1"/>
  <c r="AE787" i="1"/>
  <c r="AM787" i="1"/>
  <c r="AD788" i="1"/>
  <c r="AL788" i="1"/>
  <c r="AT788" i="1"/>
  <c r="AK789" i="1"/>
  <c r="AJ790" i="1"/>
  <c r="AR790" i="1"/>
  <c r="AI791" i="1"/>
  <c r="AQ791" i="1"/>
  <c r="AH792" i="1"/>
  <c r="AP792" i="1"/>
  <c r="AL796" i="1"/>
  <c r="AT796" i="1"/>
  <c r="AK797" i="1"/>
  <c r="AS797" i="1"/>
  <c r="AI799" i="1"/>
  <c r="AQ799" i="1"/>
  <c r="AH800" i="1"/>
  <c r="AG801" i="1"/>
  <c r="AO801" i="1"/>
  <c r="AD804" i="1"/>
  <c r="AT804" i="1"/>
  <c r="AG809" i="1"/>
  <c r="AO809" i="1"/>
  <c r="AS813" i="1"/>
  <c r="AG738" i="1"/>
  <c r="AO738" i="1"/>
  <c r="AE740" i="1"/>
  <c r="AM740" i="1"/>
  <c r="AD741" i="1"/>
  <c r="AL741" i="1"/>
  <c r="AK742" i="1"/>
  <c r="AS742" i="1"/>
  <c r="AJ743" i="1"/>
  <c r="AR743" i="1"/>
  <c r="AO746" i="1"/>
  <c r="AF747" i="1"/>
  <c r="AJ751" i="1"/>
  <c r="AR751" i="1"/>
  <c r="AI752" i="1"/>
  <c r="AH753" i="1"/>
  <c r="AP753" i="1"/>
  <c r="AG754" i="1"/>
  <c r="AO754" i="1"/>
  <c r="AE756" i="1"/>
  <c r="AM756" i="1"/>
  <c r="AD757" i="1"/>
  <c r="AL757" i="1"/>
  <c r="AT757" i="1"/>
  <c r="AJ759" i="1"/>
  <c r="AR759" i="1"/>
  <c r="AI760" i="1"/>
  <c r="AQ760" i="1"/>
  <c r="AF763" i="1"/>
  <c r="AN763" i="1"/>
  <c r="AE764" i="1"/>
  <c r="AM764" i="1"/>
  <c r="AL765" i="1"/>
  <c r="AT765" i="1"/>
  <c r="AK766" i="1"/>
  <c r="AS766" i="1"/>
  <c r="AJ767" i="1"/>
  <c r="AR767" i="1"/>
  <c r="AI768" i="1"/>
  <c r="AQ768" i="1"/>
  <c r="AH769" i="1"/>
  <c r="AR775" i="1"/>
  <c r="AT781" i="1"/>
  <c r="AK782" i="1"/>
  <c r="AS782" i="1"/>
  <c r="AH785" i="1"/>
  <c r="AP785" i="1"/>
  <c r="AF787" i="1"/>
  <c r="AE788" i="1"/>
  <c r="AM788" i="1"/>
  <c r="AT789" i="1"/>
  <c r="AK790" i="1"/>
  <c r="AS790" i="1"/>
  <c r="AJ791" i="1"/>
  <c r="AR791" i="1"/>
  <c r="AQ792" i="1"/>
  <c r="AM796" i="1"/>
  <c r="AL797" i="1"/>
  <c r="AT797" i="1"/>
  <c r="AJ799" i="1"/>
  <c r="AR799" i="1"/>
  <c r="AI800" i="1"/>
  <c r="AP801" i="1"/>
  <c r="AE804" i="1"/>
  <c r="AH809" i="1"/>
  <c r="AP809" i="1"/>
  <c r="AT813" i="1"/>
  <c r="AI816" i="1"/>
  <c r="AQ816" i="1"/>
  <c r="AH738" i="1"/>
  <c r="AP738" i="1"/>
  <c r="AF740" i="1"/>
  <c r="AN740" i="1"/>
  <c r="AE741" i="1"/>
  <c r="AM741" i="1"/>
  <c r="AD742" i="1"/>
  <c r="AL742" i="1"/>
  <c r="AT742" i="1"/>
  <c r="AS743" i="1"/>
  <c r="AP746" i="1"/>
  <c r="AO747" i="1"/>
  <c r="AK751" i="1"/>
  <c r="AS751" i="1"/>
  <c r="AR752" i="1"/>
  <c r="AI753" i="1"/>
  <c r="AP754" i="1"/>
  <c r="AN756" i="1"/>
  <c r="AE757" i="1"/>
  <c r="AM757" i="1"/>
  <c r="AK759" i="1"/>
  <c r="AS759" i="1"/>
  <c r="AJ760" i="1"/>
  <c r="AR760" i="1"/>
  <c r="AG763" i="1"/>
  <c r="AO763" i="1"/>
  <c r="AF764" i="1"/>
  <c r="AN764" i="1"/>
  <c r="AE765" i="1"/>
  <c r="AD766" i="1"/>
  <c r="AL766" i="1"/>
  <c r="AT766" i="1"/>
  <c r="AK767" i="1"/>
  <c r="AS767" i="1"/>
  <c r="AJ768" i="1"/>
  <c r="AI769" i="1"/>
  <c r="AQ769" i="1"/>
  <c r="AK775" i="1"/>
  <c r="AQ777" i="1"/>
  <c r="AH778" i="1"/>
  <c r="AP778" i="1"/>
  <c r="AD782" i="1"/>
  <c r="AL782" i="1"/>
  <c r="AT782" i="1"/>
  <c r="AI785" i="1"/>
  <c r="AQ785" i="1"/>
  <c r="AG787" i="1"/>
  <c r="AF788" i="1"/>
  <c r="AN788" i="1"/>
  <c r="AE789" i="1"/>
  <c r="AM789" i="1"/>
  <c r="AD790" i="1"/>
  <c r="AL790" i="1"/>
  <c r="AT790" i="1"/>
  <c r="AK791" i="1"/>
  <c r="AS791" i="1"/>
  <c r="AJ792" i="1"/>
  <c r="AR792" i="1"/>
  <c r="AF796" i="1"/>
  <c r="AE797" i="1"/>
  <c r="AM797" i="1"/>
  <c r="AK799" i="1"/>
  <c r="AS799" i="1"/>
  <c r="AJ800" i="1"/>
  <c r="AR800" i="1"/>
  <c r="AF804" i="1"/>
  <c r="AN804" i="1"/>
  <c r="AI809" i="1"/>
  <c r="AQ809" i="1"/>
  <c r="AK815" i="1"/>
  <c r="AJ816" i="1"/>
  <c r="AT816" i="1"/>
  <c r="AN818" i="1"/>
  <c r="AL820" i="1"/>
  <c r="AT820" i="1"/>
  <c r="AI823" i="1"/>
  <c r="AQ823" i="1"/>
  <c r="AH824" i="1"/>
  <c r="AP824" i="1"/>
  <c r="AF826" i="1"/>
  <c r="AN826" i="1"/>
  <c r="AE827" i="1"/>
  <c r="AL828" i="1"/>
  <c r="AE835" i="1"/>
  <c r="AT836" i="1"/>
  <c r="AJ838" i="1"/>
  <c r="AR838" i="1"/>
  <c r="AI839" i="1"/>
  <c r="AQ839" i="1"/>
  <c r="AG841" i="1"/>
  <c r="AO841" i="1"/>
  <c r="AT844" i="1"/>
  <c r="AP848" i="1"/>
  <c r="AK853" i="1"/>
  <c r="AJ854" i="1"/>
  <c r="AR854" i="1"/>
  <c r="AG857" i="1"/>
  <c r="AO857" i="1"/>
  <c r="AN858" i="1"/>
  <c r="AK861" i="1"/>
  <c r="AS861" i="1"/>
  <c r="AJ862" i="1"/>
  <c r="AR862" i="1"/>
  <c r="AD868" i="1"/>
  <c r="AL868" i="1"/>
  <c r="AT868" i="1"/>
  <c r="AQ871" i="1"/>
  <c r="AH872" i="1"/>
  <c r="AP872" i="1"/>
  <c r="AG873" i="1"/>
  <c r="AO873" i="1"/>
  <c r="AR878" i="1"/>
  <c r="AN882" i="1"/>
  <c r="AR886" i="1"/>
  <c r="AI895" i="1"/>
  <c r="AQ895" i="1"/>
  <c r="AG818" i="1"/>
  <c r="AO818" i="1"/>
  <c r="AE820" i="1"/>
  <c r="AM820" i="1"/>
  <c r="AJ823" i="1"/>
  <c r="AR823" i="1"/>
  <c r="AI824" i="1"/>
  <c r="AQ824" i="1"/>
  <c r="AF827" i="1"/>
  <c r="AM828" i="1"/>
  <c r="AQ832" i="1"/>
  <c r="AF835" i="1"/>
  <c r="AK838" i="1"/>
  <c r="AS838" i="1"/>
  <c r="AJ839" i="1"/>
  <c r="AR839" i="1"/>
  <c r="AH841" i="1"/>
  <c r="AP841" i="1"/>
  <c r="AM844" i="1"/>
  <c r="AQ848" i="1"/>
  <c r="AL853" i="1"/>
  <c r="AK854" i="1"/>
  <c r="AS854" i="1"/>
  <c r="AH857" i="1"/>
  <c r="AP857" i="1"/>
  <c r="AG858" i="1"/>
  <c r="AO858" i="1"/>
  <c r="AD861" i="1"/>
  <c r="AL861" i="1"/>
  <c r="AT861" i="1"/>
  <c r="AS862" i="1"/>
  <c r="AE868" i="1"/>
  <c r="AM868" i="1"/>
  <c r="AI872" i="1"/>
  <c r="AQ872" i="1"/>
  <c r="AH873" i="1"/>
  <c r="AP873" i="1"/>
  <c r="AS878" i="1"/>
  <c r="AH881" i="1"/>
  <c r="AP881" i="1"/>
  <c r="AG882" i="1"/>
  <c r="AO882" i="1"/>
  <c r="AK886" i="1"/>
  <c r="AJ895" i="1"/>
  <c r="AR895" i="1"/>
  <c r="AP818" i="1"/>
  <c r="AF820" i="1"/>
  <c r="AN820" i="1"/>
  <c r="AK823" i="1"/>
  <c r="AS823" i="1"/>
  <c r="AJ824" i="1"/>
  <c r="AR824" i="1"/>
  <c r="AP826" i="1"/>
  <c r="AG827" i="1"/>
  <c r="AO827" i="1"/>
  <c r="AG835" i="1"/>
  <c r="AO835" i="1"/>
  <c r="AD838" i="1"/>
  <c r="AL838" i="1"/>
  <c r="AT838" i="1"/>
  <c r="AK839" i="1"/>
  <c r="AS839" i="1"/>
  <c r="AI841" i="1"/>
  <c r="AQ841" i="1"/>
  <c r="AH842" i="1"/>
  <c r="AO843" i="1"/>
  <c r="AN844" i="1"/>
  <c r="AR848" i="1"/>
  <c r="AQ849" i="1"/>
  <c r="AL854" i="1"/>
  <c r="AT854" i="1"/>
  <c r="AQ857" i="1"/>
  <c r="AH858" i="1"/>
  <c r="AM861" i="1"/>
  <c r="AT862" i="1"/>
  <c r="AF868" i="1"/>
  <c r="AN868" i="1"/>
  <c r="AJ872" i="1"/>
  <c r="AR872" i="1"/>
  <c r="AI873" i="1"/>
  <c r="AQ873" i="1"/>
  <c r="AG875" i="1"/>
  <c r="AT878" i="1"/>
  <c r="AT886" i="1"/>
  <c r="AK895" i="1"/>
  <c r="AS895" i="1"/>
  <c r="AG820" i="1"/>
  <c r="AO820" i="1"/>
  <c r="AT823" i="1"/>
  <c r="AK824" i="1"/>
  <c r="AS824" i="1"/>
  <c r="AQ826" i="1"/>
  <c r="AK832" i="1"/>
  <c r="AH835" i="1"/>
  <c r="AP835" i="1"/>
  <c r="AE838" i="1"/>
  <c r="AM838" i="1"/>
  <c r="AD839" i="1"/>
  <c r="AL839" i="1"/>
  <c r="AJ841" i="1"/>
  <c r="AR841" i="1"/>
  <c r="AP843" i="1"/>
  <c r="AO844" i="1"/>
  <c r="AK848" i="1"/>
  <c r="AS848" i="1"/>
  <c r="AR849" i="1"/>
  <c r="AM854" i="1"/>
  <c r="AR857" i="1"/>
  <c r="AQ858" i="1"/>
  <c r="AN861" i="1"/>
  <c r="AM862" i="1"/>
  <c r="AG868" i="1"/>
  <c r="AO868" i="1"/>
  <c r="AD871" i="1"/>
  <c r="AK872" i="1"/>
  <c r="AS872" i="1"/>
  <c r="AJ873" i="1"/>
  <c r="AR873" i="1"/>
  <c r="AS880" i="1"/>
  <c r="AJ881" i="1"/>
  <c r="AI882" i="1"/>
  <c r="AE886" i="1"/>
  <c r="AD895" i="1"/>
  <c r="AL895" i="1"/>
  <c r="AT895" i="1"/>
  <c r="AH816" i="1"/>
  <c r="AH820" i="1"/>
  <c r="AP820" i="1"/>
  <c r="AE823" i="1"/>
  <c r="AD824" i="1"/>
  <c r="AL824" i="1"/>
  <c r="AT824" i="1"/>
  <c r="AR826" i="1"/>
  <c r="AQ827" i="1"/>
  <c r="AI835" i="1"/>
  <c r="AQ835" i="1"/>
  <c r="AF838" i="1"/>
  <c r="AN838" i="1"/>
  <c r="AE839" i="1"/>
  <c r="AM839" i="1"/>
  <c r="AK841" i="1"/>
  <c r="AS841" i="1"/>
  <c r="AQ843" i="1"/>
  <c r="AP844" i="1"/>
  <c r="AO845" i="1"/>
  <c r="AL848" i="1"/>
  <c r="AT848" i="1"/>
  <c r="AN854" i="1"/>
  <c r="AS857" i="1"/>
  <c r="AG861" i="1"/>
  <c r="AO861" i="1"/>
  <c r="AN862" i="1"/>
  <c r="AH868" i="1"/>
  <c r="AP868" i="1"/>
  <c r="AD872" i="1"/>
  <c r="AL872" i="1"/>
  <c r="AT872" i="1"/>
  <c r="AK873" i="1"/>
  <c r="AS873" i="1"/>
  <c r="AT880" i="1"/>
  <c r="AS881" i="1"/>
  <c r="AJ882" i="1"/>
  <c r="AR882" i="1"/>
  <c r="AF886" i="1"/>
  <c r="AM887" i="1"/>
  <c r="AE895" i="1"/>
  <c r="AM895" i="1"/>
  <c r="AL816" i="1"/>
  <c r="AK818" i="1"/>
  <c r="AI820" i="1"/>
  <c r="AQ820" i="1"/>
  <c r="AN823" i="1"/>
  <c r="AE824" i="1"/>
  <c r="AM824" i="1"/>
  <c r="AR827" i="1"/>
  <c r="AR835" i="1"/>
  <c r="AG838" i="1"/>
  <c r="AO838" i="1"/>
  <c r="AF839" i="1"/>
  <c r="AN839" i="1"/>
  <c r="AD841" i="1"/>
  <c r="AL841" i="1"/>
  <c r="AT841" i="1"/>
  <c r="AR843" i="1"/>
  <c r="AQ844" i="1"/>
  <c r="AP845" i="1"/>
  <c r="AM848" i="1"/>
  <c r="AG854" i="1"/>
  <c r="AO854" i="1"/>
  <c r="AD857" i="1"/>
  <c r="AL857" i="1"/>
  <c r="AT857" i="1"/>
  <c r="AS858" i="1"/>
  <c r="AP861" i="1"/>
  <c r="AI868" i="1"/>
  <c r="AQ868" i="1"/>
  <c r="AN871" i="1"/>
  <c r="AE872" i="1"/>
  <c r="AM872" i="1"/>
  <c r="AD873" i="1"/>
  <c r="AL873" i="1"/>
  <c r="AT873" i="1"/>
  <c r="AR875" i="1"/>
  <c r="AG878" i="1"/>
  <c r="AM880" i="1"/>
  <c r="AK882" i="1"/>
  <c r="AS882" i="1"/>
  <c r="AO886" i="1"/>
  <c r="AF895" i="1"/>
  <c r="AN895" i="1"/>
  <c r="AP816" i="1"/>
  <c r="AL818" i="1"/>
  <c r="AJ820" i="1"/>
  <c r="AO823" i="1"/>
  <c r="AF824" i="1"/>
  <c r="AN824" i="1"/>
  <c r="AS827" i="1"/>
  <c r="AJ828" i="1"/>
  <c r="AR828" i="1"/>
  <c r="AN832" i="1"/>
  <c r="AS835" i="1"/>
  <c r="AH838" i="1"/>
  <c r="AP838" i="1"/>
  <c r="AG839" i="1"/>
  <c r="AO839" i="1"/>
  <c r="AE841" i="1"/>
  <c r="AM841" i="1"/>
  <c r="AR844" i="1"/>
  <c r="AN848" i="1"/>
  <c r="AP854" i="1"/>
  <c r="AM857" i="1"/>
  <c r="AT858" i="1"/>
  <c r="AI861" i="1"/>
  <c r="AQ861" i="1"/>
  <c r="AJ868" i="1"/>
  <c r="AR868" i="1"/>
  <c r="AG871" i="1"/>
  <c r="AO871" i="1"/>
  <c r="AF872" i="1"/>
  <c r="AN872" i="1"/>
  <c r="AE873" i="1"/>
  <c r="AM873" i="1"/>
  <c r="AS875" i="1"/>
  <c r="AH878" i="1"/>
  <c r="AF880" i="1"/>
  <c r="AN880" i="1"/>
  <c r="AE881" i="1"/>
  <c r="AD882" i="1"/>
  <c r="AT882" i="1"/>
  <c r="AJ884" i="1"/>
  <c r="AP886" i="1"/>
  <c r="AG895" i="1"/>
  <c r="AO895" i="1"/>
  <c r="AR816" i="1"/>
  <c r="AM818" i="1"/>
  <c r="AK820" i="1"/>
  <c r="AS820" i="1"/>
  <c r="AH823" i="1"/>
  <c r="AP823" i="1"/>
  <c r="AG824" i="1"/>
  <c r="AO824" i="1"/>
  <c r="AK828" i="1"/>
  <c r="AT835" i="1"/>
  <c r="AS836" i="1"/>
  <c r="AI838" i="1"/>
  <c r="AQ838" i="1"/>
  <c r="AH839" i="1"/>
  <c r="AP839" i="1"/>
  <c r="AF841" i="1"/>
  <c r="AN841" i="1"/>
  <c r="AS844" i="1"/>
  <c r="AO848" i="1"/>
  <c r="AJ853" i="1"/>
  <c r="AQ854" i="1"/>
  <c r="AF857" i="1"/>
  <c r="AJ861" i="1"/>
  <c r="AR861" i="1"/>
  <c r="AQ862" i="1"/>
  <c r="AK868" i="1"/>
  <c r="AS868" i="1"/>
  <c r="AP871" i="1"/>
  <c r="AO872" i="1"/>
  <c r="AF873" i="1"/>
  <c r="AN873" i="1"/>
  <c r="AT875" i="1"/>
  <c r="AG880" i="1"/>
  <c r="AO880" i="1"/>
  <c r="AE882" i="1"/>
  <c r="AI886" i="1"/>
  <c r="AH895" i="1"/>
  <c r="AP895" i="1"/>
  <c r="AR897" i="1"/>
  <c r="AI898" i="1"/>
  <c r="AQ898" i="1"/>
  <c r="AH899" i="1"/>
  <c r="AP899" i="1"/>
  <c r="AN901" i="1"/>
  <c r="AE902" i="1"/>
  <c r="AD903" i="1"/>
  <c r="AL903" i="1"/>
  <c r="AT903" i="1"/>
  <c r="AR905" i="1"/>
  <c r="AF909" i="1"/>
  <c r="AN909" i="1"/>
  <c r="AJ913" i="1"/>
  <c r="AR913" i="1"/>
  <c r="AH915" i="1"/>
  <c r="AP915" i="1"/>
  <c r="AF925" i="1"/>
  <c r="AN925" i="1"/>
  <c r="AK928" i="1"/>
  <c r="AS928" i="1"/>
  <c r="AJ929" i="1"/>
  <c r="AR929" i="1"/>
  <c r="AO932" i="1"/>
  <c r="AE934" i="1"/>
  <c r="AP939" i="1"/>
  <c r="AS944" i="1"/>
  <c r="AP947" i="1"/>
  <c r="AT959" i="1"/>
  <c r="AF965" i="1"/>
  <c r="AN965" i="1"/>
  <c r="AG972" i="1"/>
  <c r="AO972" i="1"/>
  <c r="AT975" i="1"/>
  <c r="AK897" i="1"/>
  <c r="AS897" i="1"/>
  <c r="AR898" i="1"/>
  <c r="AI899" i="1"/>
  <c r="AQ899" i="1"/>
  <c r="AG901" i="1"/>
  <c r="AF902" i="1"/>
  <c r="AE903" i="1"/>
  <c r="AM903" i="1"/>
  <c r="AK905" i="1"/>
  <c r="AS905" i="1"/>
  <c r="AG909" i="1"/>
  <c r="AO909" i="1"/>
  <c r="AF910" i="1"/>
  <c r="AD912" i="1"/>
  <c r="AK913" i="1"/>
  <c r="AS913" i="1"/>
  <c r="AQ915" i="1"/>
  <c r="AG925" i="1"/>
  <c r="AO925" i="1"/>
  <c r="AD928" i="1"/>
  <c r="AL928" i="1"/>
  <c r="AT928" i="1"/>
  <c r="AH932" i="1"/>
  <c r="AN934" i="1"/>
  <c r="AQ939" i="1"/>
  <c r="AN950" i="1"/>
  <c r="AQ955" i="1"/>
  <c r="AF958" i="1"/>
  <c r="AG965" i="1"/>
  <c r="AO965" i="1"/>
  <c r="AH972" i="1"/>
  <c r="AP972" i="1"/>
  <c r="AL897" i="1"/>
  <c r="AT897" i="1"/>
  <c r="AK898" i="1"/>
  <c r="AS898" i="1"/>
  <c r="AJ899" i="1"/>
  <c r="AR899" i="1"/>
  <c r="AO902" i="1"/>
  <c r="AF903" i="1"/>
  <c r="AN903" i="1"/>
  <c r="AD905" i="1"/>
  <c r="AT905" i="1"/>
  <c r="AH909" i="1"/>
  <c r="AP909" i="1"/>
  <c r="AG910" i="1"/>
  <c r="AL913" i="1"/>
  <c r="AT913" i="1"/>
  <c r="AJ915" i="1"/>
  <c r="AH925" i="1"/>
  <c r="AP925" i="1"/>
  <c r="AE928" i="1"/>
  <c r="AM928" i="1"/>
  <c r="AL929" i="1"/>
  <c r="AT929" i="1"/>
  <c r="AR931" i="1"/>
  <c r="AQ932" i="1"/>
  <c r="AO934" i="1"/>
  <c r="AR939" i="1"/>
  <c r="AG942" i="1"/>
  <c r="AM944" i="1"/>
  <c r="AG950" i="1"/>
  <c r="AO950" i="1"/>
  <c r="AH965" i="1"/>
  <c r="AP965" i="1"/>
  <c r="AG966" i="1"/>
  <c r="AO966" i="1"/>
  <c r="AI972" i="1"/>
  <c r="AQ972" i="1"/>
  <c r="AM897" i="1"/>
  <c r="AD898" i="1"/>
  <c r="AT898" i="1"/>
  <c r="AK899" i="1"/>
  <c r="AS899" i="1"/>
  <c r="AG903" i="1"/>
  <c r="AE905" i="1"/>
  <c r="AM905" i="1"/>
  <c r="AI909" i="1"/>
  <c r="AQ909" i="1"/>
  <c r="AE913" i="1"/>
  <c r="AM913" i="1"/>
  <c r="AK915" i="1"/>
  <c r="AS915" i="1"/>
  <c r="AI925" i="1"/>
  <c r="AQ925" i="1"/>
  <c r="AF928" i="1"/>
  <c r="AE929" i="1"/>
  <c r="AM929" i="1"/>
  <c r="AS931" i="1"/>
  <c r="AR932" i="1"/>
  <c r="AH934" i="1"/>
  <c r="AP934" i="1"/>
  <c r="AS939" i="1"/>
  <c r="AN944" i="1"/>
  <c r="AR956" i="1"/>
  <c r="AH958" i="1"/>
  <c r="AI965" i="1"/>
  <c r="AQ965" i="1"/>
  <c r="AM969" i="1"/>
  <c r="AJ972" i="1"/>
  <c r="AR972" i="1"/>
  <c r="AN897" i="1"/>
  <c r="AD899" i="1"/>
  <c r="AL899" i="1"/>
  <c r="AT899" i="1"/>
  <c r="AH903" i="1"/>
  <c r="AF905" i="1"/>
  <c r="AN905" i="1"/>
  <c r="AJ909" i="1"/>
  <c r="AR909" i="1"/>
  <c r="AF913" i="1"/>
  <c r="AN913" i="1"/>
  <c r="AD915" i="1"/>
  <c r="AJ925" i="1"/>
  <c r="AR925" i="1"/>
  <c r="AO928" i="1"/>
  <c r="AF929" i="1"/>
  <c r="AN929" i="1"/>
  <c r="AD931" i="1"/>
  <c r="AT931" i="1"/>
  <c r="AK932" i="1"/>
  <c r="AS932" i="1"/>
  <c r="AI934" i="1"/>
  <c r="AQ934" i="1"/>
  <c r="AG936" i="1"/>
  <c r="AD939" i="1"/>
  <c r="AT939" i="1"/>
  <c r="AO944" i="1"/>
  <c r="AI950" i="1"/>
  <c r="AQ950" i="1"/>
  <c r="AK956" i="1"/>
  <c r="AI958" i="1"/>
  <c r="AQ958" i="1"/>
  <c r="AR965" i="1"/>
  <c r="AN969" i="1"/>
  <c r="AK972" i="1"/>
  <c r="AS972" i="1"/>
  <c r="AO897" i="1"/>
  <c r="AF898" i="1"/>
  <c r="AN898" i="1"/>
  <c r="AE899" i="1"/>
  <c r="AM899" i="1"/>
  <c r="AI903" i="1"/>
  <c r="AQ903" i="1"/>
  <c r="AG905" i="1"/>
  <c r="AO905" i="1"/>
  <c r="AK909" i="1"/>
  <c r="AS909" i="1"/>
  <c r="AG913" i="1"/>
  <c r="AO913" i="1"/>
  <c r="AE915" i="1"/>
  <c r="AK925" i="1"/>
  <c r="AS925" i="1"/>
  <c r="AH928" i="1"/>
  <c r="AP928" i="1"/>
  <c r="AG929" i="1"/>
  <c r="AO929" i="1"/>
  <c r="AT932" i="1"/>
  <c r="AJ934" i="1"/>
  <c r="AR934" i="1"/>
  <c r="AP944" i="1"/>
  <c r="AR950" i="1"/>
  <c r="AL956" i="1"/>
  <c r="AR958" i="1"/>
  <c r="AS965" i="1"/>
  <c r="AG969" i="1"/>
  <c r="AO969" i="1"/>
  <c r="AD972" i="1"/>
  <c r="AL972" i="1"/>
  <c r="AT972" i="1"/>
  <c r="AP897" i="1"/>
  <c r="AG898" i="1"/>
  <c r="AO898" i="1"/>
  <c r="AF899" i="1"/>
  <c r="AN899" i="1"/>
  <c r="AJ903" i="1"/>
  <c r="AH905" i="1"/>
  <c r="AP905" i="1"/>
  <c r="AD909" i="1"/>
  <c r="AL909" i="1"/>
  <c r="AT909" i="1"/>
  <c r="AH913" i="1"/>
  <c r="AP913" i="1"/>
  <c r="AF915" i="1"/>
  <c r="AD925" i="1"/>
  <c r="AL925" i="1"/>
  <c r="AT925" i="1"/>
  <c r="AI928" i="1"/>
  <c r="AQ928" i="1"/>
  <c r="AF931" i="1"/>
  <c r="AM932" i="1"/>
  <c r="AS934" i="1"/>
  <c r="AN939" i="1"/>
  <c r="AQ944" i="1"/>
  <c r="AK950" i="1"/>
  <c r="AM956" i="1"/>
  <c r="AS958" i="1"/>
  <c r="AD965" i="1"/>
  <c r="AL965" i="1"/>
  <c r="AT965" i="1"/>
  <c r="AK966" i="1"/>
  <c r="AQ968" i="1"/>
  <c r="AH969" i="1"/>
  <c r="AP969" i="1"/>
  <c r="AE972" i="1"/>
  <c r="AM972" i="1"/>
  <c r="AQ897" i="1"/>
  <c r="AH898" i="1"/>
  <c r="AP898" i="1"/>
  <c r="AG899" i="1"/>
  <c r="AO899" i="1"/>
  <c r="AK903" i="1"/>
  <c r="AS903" i="1"/>
  <c r="AI905" i="1"/>
  <c r="AE909" i="1"/>
  <c r="AM909" i="1"/>
  <c r="AI913" i="1"/>
  <c r="AQ913" i="1"/>
  <c r="AO915" i="1"/>
  <c r="AE925" i="1"/>
  <c r="AM925" i="1"/>
  <c r="AJ928" i="1"/>
  <c r="AR928" i="1"/>
  <c r="AI929" i="1"/>
  <c r="AG931" i="1"/>
  <c r="AN932" i="1"/>
  <c r="AD934" i="1"/>
  <c r="AL934" i="1"/>
  <c r="AT934" i="1"/>
  <c r="AO939" i="1"/>
  <c r="AT942" i="1"/>
  <c r="AJ944" i="1"/>
  <c r="AR944" i="1"/>
  <c r="AO947" i="1"/>
  <c r="AD950" i="1"/>
  <c r="AL950" i="1"/>
  <c r="AF956" i="1"/>
  <c r="AT958" i="1"/>
  <c r="AS959" i="1"/>
  <c r="AE965" i="1"/>
  <c r="AL966" i="1"/>
  <c r="AI969" i="1"/>
  <c r="AQ969" i="1"/>
  <c r="AF972" i="1"/>
  <c r="AN972" i="1"/>
  <c r="AN980" i="1"/>
  <c r="AK983" i="1"/>
  <c r="AS983" i="1"/>
  <c r="AE989" i="1"/>
  <c r="AM989" i="1"/>
  <c r="AK991" i="1"/>
  <c r="AS991" i="1"/>
  <c r="AI993" i="1"/>
  <c r="AQ993" i="1"/>
  <c r="AE997" i="1"/>
  <c r="AM997" i="1"/>
  <c r="AH1002" i="1"/>
  <c r="AG1003" i="1"/>
  <c r="AO1003" i="1"/>
  <c r="AN1004" i="1"/>
  <c r="AD1006" i="1"/>
  <c r="AL1006" i="1"/>
  <c r="AT1006" i="1"/>
  <c r="AJ1008" i="1"/>
  <c r="AR1008" i="1"/>
  <c r="AG1011" i="1"/>
  <c r="AO1011" i="1"/>
  <c r="AF1012" i="1"/>
  <c r="AN1012" i="1"/>
  <c r="AD1014" i="1"/>
  <c r="AL1014" i="1"/>
  <c r="AT1014" i="1"/>
  <c r="AG980" i="1"/>
  <c r="AO980" i="1"/>
  <c r="AD983" i="1"/>
  <c r="AL983" i="1"/>
  <c r="AT983" i="1"/>
  <c r="AF989" i="1"/>
  <c r="AN989" i="1"/>
  <c r="AD991" i="1"/>
  <c r="AT991" i="1"/>
  <c r="AJ993" i="1"/>
  <c r="AR993" i="1"/>
  <c r="AF997" i="1"/>
  <c r="AN997" i="1"/>
  <c r="AH1003" i="1"/>
  <c r="AP1003" i="1"/>
  <c r="AG1004" i="1"/>
  <c r="AO1004" i="1"/>
  <c r="AE1006" i="1"/>
  <c r="AM1006" i="1"/>
  <c r="AK1008" i="1"/>
  <c r="AS1008" i="1"/>
  <c r="AH1011" i="1"/>
  <c r="AP1011" i="1"/>
  <c r="AO1012" i="1"/>
  <c r="AE1014" i="1"/>
  <c r="AM1014" i="1"/>
  <c r="AH980" i="1"/>
  <c r="AP980" i="1"/>
  <c r="AE983" i="1"/>
  <c r="AM983" i="1"/>
  <c r="AG989" i="1"/>
  <c r="AO989" i="1"/>
  <c r="AE991" i="1"/>
  <c r="AM991" i="1"/>
  <c r="AK993" i="1"/>
  <c r="AS993" i="1"/>
  <c r="AG997" i="1"/>
  <c r="AO997" i="1"/>
  <c r="AI1003" i="1"/>
  <c r="AQ1003" i="1"/>
  <c r="AH1004" i="1"/>
  <c r="AF1006" i="1"/>
  <c r="AN1006" i="1"/>
  <c r="AD1008" i="1"/>
  <c r="AL1008" i="1"/>
  <c r="AT1008" i="1"/>
  <c r="AI1011" i="1"/>
  <c r="AQ1011" i="1"/>
  <c r="AP1012" i="1"/>
  <c r="AF1014" i="1"/>
  <c r="AN1014" i="1"/>
  <c r="AI980" i="1"/>
  <c r="AQ980" i="1"/>
  <c r="AF983" i="1"/>
  <c r="AN983" i="1"/>
  <c r="AH989" i="1"/>
  <c r="AP989" i="1"/>
  <c r="AN991" i="1"/>
  <c r="AD993" i="1"/>
  <c r="AL993" i="1"/>
  <c r="AT993" i="1"/>
  <c r="AH997" i="1"/>
  <c r="AP997" i="1"/>
  <c r="AS1002" i="1"/>
  <c r="AJ1003" i="1"/>
  <c r="AR1003" i="1"/>
  <c r="AI1004" i="1"/>
  <c r="AG1006" i="1"/>
  <c r="AO1006" i="1"/>
  <c r="AE1008" i="1"/>
  <c r="AM1008" i="1"/>
  <c r="AJ1011" i="1"/>
  <c r="AR1011" i="1"/>
  <c r="AI1012" i="1"/>
  <c r="AQ1012" i="1"/>
  <c r="AG1014" i="1"/>
  <c r="AO1014" i="1"/>
  <c r="AJ980" i="1"/>
  <c r="AR980" i="1"/>
  <c r="AG983" i="1"/>
  <c r="AO983" i="1"/>
  <c r="AI989" i="1"/>
  <c r="AQ989" i="1"/>
  <c r="AG991" i="1"/>
  <c r="AO991" i="1"/>
  <c r="AE993" i="1"/>
  <c r="AM993" i="1"/>
  <c r="AS995" i="1"/>
  <c r="AI997" i="1"/>
  <c r="AQ997" i="1"/>
  <c r="AG999" i="1"/>
  <c r="AO999" i="1"/>
  <c r="AT1002" i="1"/>
  <c r="AK1003" i="1"/>
  <c r="AS1003" i="1"/>
  <c r="AJ1004" i="1"/>
  <c r="AR1004" i="1"/>
  <c r="AH1006" i="1"/>
  <c r="AP1006" i="1"/>
  <c r="AF1008" i="1"/>
  <c r="AN1008" i="1"/>
  <c r="AK1011" i="1"/>
  <c r="AS1011" i="1"/>
  <c r="AJ1012" i="1"/>
  <c r="AR1012" i="1"/>
  <c r="AH1014" i="1"/>
  <c r="AP1014" i="1"/>
  <c r="AK980" i="1"/>
  <c r="AH983" i="1"/>
  <c r="AP983" i="1"/>
  <c r="AJ989" i="1"/>
  <c r="AR989" i="1"/>
  <c r="AH991" i="1"/>
  <c r="AP991" i="1"/>
  <c r="AF993" i="1"/>
  <c r="AN993" i="1"/>
  <c r="AJ997" i="1"/>
  <c r="AR997" i="1"/>
  <c r="AH999" i="1"/>
  <c r="AP999" i="1"/>
  <c r="AD1003" i="1"/>
  <c r="AL1003" i="1"/>
  <c r="AT1003" i="1"/>
  <c r="AK1004" i="1"/>
  <c r="AS1004" i="1"/>
  <c r="AI1006" i="1"/>
  <c r="AQ1006" i="1"/>
  <c r="AG1008" i="1"/>
  <c r="AO1008" i="1"/>
  <c r="AD1011" i="1"/>
  <c r="AL1011" i="1"/>
  <c r="AT1011" i="1"/>
  <c r="AK1012" i="1"/>
  <c r="AS1012" i="1"/>
  <c r="AI1014" i="1"/>
  <c r="AQ1014" i="1"/>
  <c r="AD980" i="1"/>
  <c r="AL980" i="1"/>
  <c r="AI983" i="1"/>
  <c r="AQ983" i="1"/>
  <c r="AD988" i="1"/>
  <c r="AK989" i="1"/>
  <c r="AS989" i="1"/>
  <c r="AI991" i="1"/>
  <c r="AQ991" i="1"/>
  <c r="AG993" i="1"/>
  <c r="AO993" i="1"/>
  <c r="AK997" i="1"/>
  <c r="AS997" i="1"/>
  <c r="AI999" i="1"/>
  <c r="AF1002" i="1"/>
  <c r="AE1003" i="1"/>
  <c r="AM1003" i="1"/>
  <c r="AL1004" i="1"/>
  <c r="AT1004" i="1"/>
  <c r="AJ1006" i="1"/>
  <c r="AR1006" i="1"/>
  <c r="AH1008" i="1"/>
  <c r="AP1008" i="1"/>
  <c r="AE1011" i="1"/>
  <c r="AM1011" i="1"/>
  <c r="AL1012" i="1"/>
  <c r="AT1012" i="1"/>
  <c r="AJ1014" i="1"/>
  <c r="AR1014" i="1"/>
  <c r="AE980" i="1"/>
  <c r="AM980" i="1"/>
  <c r="AJ983" i="1"/>
  <c r="AR983" i="1"/>
  <c r="AD989" i="1"/>
  <c r="AL989" i="1"/>
  <c r="AT989" i="1"/>
  <c r="AR991" i="1"/>
  <c r="AH993" i="1"/>
  <c r="AP993" i="1"/>
  <c r="AD997" i="1"/>
  <c r="AL997" i="1"/>
  <c r="AT997" i="1"/>
  <c r="AJ999" i="1"/>
  <c r="AF1003" i="1"/>
  <c r="AN1003" i="1"/>
  <c r="AM1004" i="1"/>
  <c r="AK1006" i="1"/>
  <c r="AS1006" i="1"/>
  <c r="AI1008" i="1"/>
  <c r="AQ1008" i="1"/>
  <c r="AF1011" i="1"/>
  <c r="AN1011" i="1"/>
  <c r="AK1014" i="1"/>
  <c r="AS1014" i="1"/>
  <c r="AS28" i="1"/>
  <c r="AT28" i="1"/>
  <c r="AH31" i="1"/>
  <c r="AP31" i="1"/>
  <c r="AG32" i="1"/>
  <c r="AO32" i="1"/>
  <c r="AF33" i="1"/>
  <c r="AD35" i="1"/>
  <c r="AT35" i="1"/>
  <c r="AK36" i="1"/>
  <c r="AS36" i="1"/>
  <c r="AR37" i="1"/>
  <c r="AQ38" i="1"/>
  <c r="AH39" i="1"/>
  <c r="AP39" i="1"/>
  <c r="AF41" i="1"/>
  <c r="AE42" i="1"/>
  <c r="AM42" i="1"/>
  <c r="AK44" i="1"/>
  <c r="AJ45" i="1"/>
  <c r="AR45" i="1"/>
  <c r="AQ46" i="1"/>
  <c r="AH47" i="1"/>
  <c r="AP47" i="1"/>
  <c r="AF49" i="1"/>
  <c r="AD51" i="1"/>
  <c r="AL51" i="1"/>
  <c r="AT51" i="1"/>
  <c r="AK52" i="1"/>
  <c r="AQ54" i="1"/>
  <c r="AH55" i="1"/>
  <c r="AP55" i="1"/>
  <c r="AG56" i="1"/>
  <c r="AO56" i="1"/>
  <c r="AE58" i="1"/>
  <c r="AM58" i="1"/>
  <c r="AD59" i="1"/>
  <c r="AL59" i="1"/>
  <c r="AT59" i="1"/>
  <c r="AK60" i="1"/>
  <c r="AS60" i="1"/>
  <c r="AJ61" i="1"/>
  <c r="AR61" i="1"/>
  <c r="AQ62" i="1"/>
  <c r="AH63" i="1"/>
  <c r="AP63" i="1"/>
  <c r="AO64" i="1"/>
  <c r="AF65" i="1"/>
  <c r="AE66" i="1"/>
  <c r="AM66" i="1"/>
  <c r="AJ69" i="1"/>
  <c r="AE74" i="1"/>
  <c r="AM74" i="1"/>
  <c r="AJ30" i="1"/>
  <c r="AQ31" i="1"/>
  <c r="AH32" i="1"/>
  <c r="AP32" i="1"/>
  <c r="AG33" i="1"/>
  <c r="AO33" i="1"/>
  <c r="AE35" i="1"/>
  <c r="AM35" i="1"/>
  <c r="AD36" i="1"/>
  <c r="AL36" i="1"/>
  <c r="AT36" i="1"/>
  <c r="AK37" i="1"/>
  <c r="AR38" i="1"/>
  <c r="AQ39" i="1"/>
  <c r="AH40" i="1"/>
  <c r="AG41" i="1"/>
  <c r="AO41" i="1"/>
  <c r="AD44" i="1"/>
  <c r="AL44" i="1"/>
  <c r="AT44" i="1"/>
  <c r="AK45" i="1"/>
  <c r="AS45" i="1"/>
  <c r="AQ47" i="1"/>
  <c r="AO49" i="1"/>
  <c r="AE51" i="1"/>
  <c r="AM51" i="1"/>
  <c r="AL52" i="1"/>
  <c r="AJ54" i="1"/>
  <c r="AR54" i="1"/>
  <c r="AH56" i="1"/>
  <c r="AP56" i="1"/>
  <c r="AF58" i="1"/>
  <c r="AE59" i="1"/>
  <c r="AM59" i="1"/>
  <c r="AD60" i="1"/>
  <c r="AL60" i="1"/>
  <c r="AT60" i="1"/>
  <c r="AK61" i="1"/>
  <c r="AS61" i="1"/>
  <c r="AJ62" i="1"/>
  <c r="AR62" i="1"/>
  <c r="AQ63" i="1"/>
  <c r="AH64" i="1"/>
  <c r="AG65" i="1"/>
  <c r="AO65" i="1"/>
  <c r="AP72" i="1"/>
  <c r="AD76" i="1"/>
  <c r="AL76" i="1"/>
  <c r="AT76" i="1"/>
  <c r="AD29" i="1"/>
  <c r="AK30" i="1"/>
  <c r="AS30" i="1"/>
  <c r="AJ31" i="1"/>
  <c r="AR31" i="1"/>
  <c r="AQ32" i="1"/>
  <c r="AH33" i="1"/>
  <c r="AP33" i="1"/>
  <c r="AF35" i="1"/>
  <c r="AE36" i="1"/>
  <c r="AM36" i="1"/>
  <c r="AD37" i="1"/>
  <c r="AL37" i="1"/>
  <c r="AT37" i="1"/>
  <c r="AJ39" i="1"/>
  <c r="AR39" i="1"/>
  <c r="AH41" i="1"/>
  <c r="AP41" i="1"/>
  <c r="AG42" i="1"/>
  <c r="AO42" i="1"/>
  <c r="AD45" i="1"/>
  <c r="AL45" i="1"/>
  <c r="AT45" i="1"/>
  <c r="AK46" i="1"/>
  <c r="AJ47" i="1"/>
  <c r="AR47" i="1"/>
  <c r="AH49" i="1"/>
  <c r="AP49" i="1"/>
  <c r="AF51" i="1"/>
  <c r="AM52" i="1"/>
  <c r="AK54" i="1"/>
  <c r="AS54" i="1"/>
  <c r="AJ55" i="1"/>
  <c r="AQ56" i="1"/>
  <c r="AG58" i="1"/>
  <c r="AO58" i="1"/>
  <c r="AF59" i="1"/>
  <c r="AE60" i="1"/>
  <c r="AM60" i="1"/>
  <c r="AD61" i="1"/>
  <c r="AL61" i="1"/>
  <c r="AT61" i="1"/>
  <c r="AK62" i="1"/>
  <c r="AS62" i="1"/>
  <c r="AJ63" i="1"/>
  <c r="AR63" i="1"/>
  <c r="AQ64" i="1"/>
  <c r="AH65" i="1"/>
  <c r="AP65" i="1"/>
  <c r="AL69" i="1"/>
  <c r="AS70" i="1"/>
  <c r="AP73" i="1"/>
  <c r="AE76" i="1"/>
  <c r="AM76" i="1"/>
  <c r="AD77" i="1"/>
  <c r="AL77" i="1"/>
  <c r="AE29" i="1"/>
  <c r="AD30" i="1"/>
  <c r="AL30" i="1"/>
  <c r="AT30" i="1"/>
  <c r="AK31" i="1"/>
  <c r="AS31" i="1"/>
  <c r="AJ32" i="1"/>
  <c r="AR32" i="1"/>
  <c r="AQ33" i="1"/>
  <c r="AH34" i="1"/>
  <c r="AF36" i="1"/>
  <c r="AE37" i="1"/>
  <c r="AM37" i="1"/>
  <c r="AK39" i="1"/>
  <c r="AS39" i="1"/>
  <c r="AQ41" i="1"/>
  <c r="AP42" i="1"/>
  <c r="AE45" i="1"/>
  <c r="AM45" i="1"/>
  <c r="AD46" i="1"/>
  <c r="AL46" i="1"/>
  <c r="AK47" i="1"/>
  <c r="AS47" i="1"/>
  <c r="AQ49" i="1"/>
  <c r="AG51" i="1"/>
  <c r="AO51" i="1"/>
  <c r="AD54" i="1"/>
  <c r="AL54" i="1"/>
  <c r="AT54" i="1"/>
  <c r="AK55" i="1"/>
  <c r="AJ56" i="1"/>
  <c r="AR56" i="1"/>
  <c r="AH58" i="1"/>
  <c r="AP58" i="1"/>
  <c r="AG59" i="1"/>
  <c r="AO59" i="1"/>
  <c r="AF60" i="1"/>
  <c r="AE61" i="1"/>
  <c r="AM61" i="1"/>
  <c r="AD62" i="1"/>
  <c r="AL62" i="1"/>
  <c r="AT62" i="1"/>
  <c r="AK63" i="1"/>
  <c r="AS63" i="1"/>
  <c r="AR64" i="1"/>
  <c r="AQ65" i="1"/>
  <c r="AP66" i="1"/>
  <c r="AE69" i="1"/>
  <c r="AM69" i="1"/>
  <c r="AT70" i="1"/>
  <c r="AJ72" i="1"/>
  <c r="AP74" i="1"/>
  <c r="AE77" i="1"/>
  <c r="AM30" i="1"/>
  <c r="AD31" i="1"/>
  <c r="AL31" i="1"/>
  <c r="AT31" i="1"/>
  <c r="AK32" i="1"/>
  <c r="AS32" i="1"/>
  <c r="AJ33" i="1"/>
  <c r="AR33" i="1"/>
  <c r="AH35" i="1"/>
  <c r="AG36" i="1"/>
  <c r="AO36" i="1"/>
  <c r="AF37" i="1"/>
  <c r="AD39" i="1"/>
  <c r="AL39" i="1"/>
  <c r="AT39" i="1"/>
  <c r="AJ41" i="1"/>
  <c r="AR41" i="1"/>
  <c r="AQ42" i="1"/>
  <c r="AO44" i="1"/>
  <c r="AF45" i="1"/>
  <c r="AD47" i="1"/>
  <c r="AL47" i="1"/>
  <c r="AT47" i="1"/>
  <c r="AR49" i="1"/>
  <c r="AH51" i="1"/>
  <c r="AP51" i="1"/>
  <c r="AE54" i="1"/>
  <c r="AM54" i="1"/>
  <c r="AD55" i="1"/>
  <c r="AL55" i="1"/>
  <c r="AK56" i="1"/>
  <c r="AS56" i="1"/>
  <c r="AQ58" i="1"/>
  <c r="AH59" i="1"/>
  <c r="AP59" i="1"/>
  <c r="AG60" i="1"/>
  <c r="AO60" i="1"/>
  <c r="AF61" i="1"/>
  <c r="AE62" i="1"/>
  <c r="AM62" i="1"/>
  <c r="AD63" i="1"/>
  <c r="AL63" i="1"/>
  <c r="AT63" i="1"/>
  <c r="AK64" i="1"/>
  <c r="AJ65" i="1"/>
  <c r="AR65" i="1"/>
  <c r="AS72" i="1"/>
  <c r="AJ73" i="1"/>
  <c r="AF30" i="1"/>
  <c r="AE31" i="1"/>
  <c r="AM31" i="1"/>
  <c r="AD32" i="1"/>
  <c r="AL32" i="1"/>
  <c r="AT32" i="1"/>
  <c r="AK33" i="1"/>
  <c r="AS33" i="1"/>
  <c r="AQ35" i="1"/>
  <c r="AP36" i="1"/>
  <c r="AE39" i="1"/>
  <c r="AM39" i="1"/>
  <c r="AD40" i="1"/>
  <c r="AK41" i="1"/>
  <c r="AS41" i="1"/>
  <c r="AJ42" i="1"/>
  <c r="AR42" i="1"/>
  <c r="AP44" i="1"/>
  <c r="AG45" i="1"/>
  <c r="AO45" i="1"/>
  <c r="AE47" i="1"/>
  <c r="AM47" i="1"/>
  <c r="AD48" i="1"/>
  <c r="AK49" i="1"/>
  <c r="AS49" i="1"/>
  <c r="AQ51" i="1"/>
  <c r="AF54" i="1"/>
  <c r="AE55" i="1"/>
  <c r="AM55" i="1"/>
  <c r="AD56" i="1"/>
  <c r="AL56" i="1"/>
  <c r="AT56" i="1"/>
  <c r="AJ58" i="1"/>
  <c r="AR58" i="1"/>
  <c r="AQ59" i="1"/>
  <c r="AH60" i="1"/>
  <c r="AP60" i="1"/>
  <c r="AG61" i="1"/>
  <c r="AO61" i="1"/>
  <c r="AF62" i="1"/>
  <c r="AE63" i="1"/>
  <c r="AM63" i="1"/>
  <c r="AL64" i="1"/>
  <c r="AT64" i="1"/>
  <c r="AK65" i="1"/>
  <c r="AS65" i="1"/>
  <c r="AJ66" i="1"/>
  <c r="AD72" i="1"/>
  <c r="AL72" i="1"/>
  <c r="AT72" i="1"/>
  <c r="AS73" i="1"/>
  <c r="AJ74" i="1"/>
  <c r="AG30" i="1"/>
  <c r="AO30" i="1"/>
  <c r="AF31" i="1"/>
  <c r="AE32" i="1"/>
  <c r="AM32" i="1"/>
  <c r="AD33" i="1"/>
  <c r="AL33" i="1"/>
  <c r="AT33" i="1"/>
  <c r="AJ35" i="1"/>
  <c r="AQ36" i="1"/>
  <c r="AH37" i="1"/>
  <c r="AP37" i="1"/>
  <c r="AF39" i="1"/>
  <c r="AE40" i="1"/>
  <c r="AL41" i="1"/>
  <c r="AT41" i="1"/>
  <c r="AK42" i="1"/>
  <c r="AS42" i="1"/>
  <c r="AQ44" i="1"/>
  <c r="AH45" i="1"/>
  <c r="AP45" i="1"/>
  <c r="AG46" i="1"/>
  <c r="AO46" i="1"/>
  <c r="AF47" i="1"/>
  <c r="AD49" i="1"/>
  <c r="AL49" i="1"/>
  <c r="AT49" i="1"/>
  <c r="AJ51" i="1"/>
  <c r="AR51" i="1"/>
  <c r="AG54" i="1"/>
  <c r="AO54" i="1"/>
  <c r="AE56" i="1"/>
  <c r="AM56" i="1"/>
  <c r="AK58" i="1"/>
  <c r="AS58" i="1"/>
  <c r="AJ59" i="1"/>
  <c r="AR59" i="1"/>
  <c r="AQ60" i="1"/>
  <c r="AH61" i="1"/>
  <c r="AP61" i="1"/>
  <c r="AG62" i="1"/>
  <c r="AO62" i="1"/>
  <c r="AF63" i="1"/>
  <c r="AM64" i="1"/>
  <c r="AD65" i="1"/>
  <c r="AL65" i="1"/>
  <c r="AT65" i="1"/>
  <c r="AS66" i="1"/>
  <c r="AE72" i="1"/>
  <c r="AM72" i="1"/>
  <c r="AD73" i="1"/>
  <c r="AL73" i="1"/>
  <c r="AT73" i="1"/>
  <c r="AS74" i="1"/>
  <c r="AE80" i="1"/>
  <c r="AM80" i="1"/>
  <c r="AD81" i="1"/>
  <c r="AL81" i="1"/>
  <c r="AL34" i="1"/>
  <c r="AJ36" i="1"/>
  <c r="AP46" i="1"/>
  <c r="AE49" i="1"/>
  <c r="AP54" i="1"/>
  <c r="AP62" i="1"/>
  <c r="AE65" i="1"/>
  <c r="AE79" i="1"/>
  <c r="AM79" i="1"/>
  <c r="AD80" i="1"/>
  <c r="AE84" i="1"/>
  <c r="AM84" i="1"/>
  <c r="AD85" i="1"/>
  <c r="AL85" i="1"/>
  <c r="AT85" i="1"/>
  <c r="AS86" i="1"/>
  <c r="AJ87" i="1"/>
  <c r="AP89" i="1"/>
  <c r="AE92" i="1"/>
  <c r="AM92" i="1"/>
  <c r="AP97" i="1"/>
  <c r="AE100" i="1"/>
  <c r="AM100" i="1"/>
  <c r="AD101" i="1"/>
  <c r="AL101" i="1"/>
  <c r="AT101" i="1"/>
  <c r="AJ103" i="1"/>
  <c r="AP105" i="1"/>
  <c r="AE108" i="1"/>
  <c r="AM108" i="1"/>
  <c r="AD109" i="1"/>
  <c r="AS110" i="1"/>
  <c r="AP113" i="1"/>
  <c r="AE41" i="1"/>
  <c r="AG47" i="1"/>
  <c r="AT58" i="1"/>
  <c r="AR60" i="1"/>
  <c r="AG63" i="1"/>
  <c r="AE73" i="1"/>
  <c r="AP81" i="1"/>
  <c r="AP82" i="1"/>
  <c r="AE85" i="1"/>
  <c r="AM85" i="1"/>
  <c r="AD86" i="1"/>
  <c r="AL86" i="1"/>
  <c r="AT86" i="1"/>
  <c r="AJ88" i="1"/>
  <c r="AP90" i="1"/>
  <c r="AD94" i="1"/>
  <c r="AL94" i="1"/>
  <c r="AJ96" i="1"/>
  <c r="AP98" i="1"/>
  <c r="AE101" i="1"/>
  <c r="AM101" i="1"/>
  <c r="AD102" i="1"/>
  <c r="AS103" i="1"/>
  <c r="AJ104" i="1"/>
  <c r="AD110" i="1"/>
  <c r="AL110" i="1"/>
  <c r="AT110" i="1"/>
  <c r="AS111" i="1"/>
  <c r="AJ112" i="1"/>
  <c r="AD118" i="1"/>
  <c r="AL118" i="1"/>
  <c r="AT118" i="1"/>
  <c r="AP122" i="1"/>
  <c r="AD126" i="1"/>
  <c r="AL126" i="1"/>
  <c r="AT126" i="1"/>
  <c r="AS127" i="1"/>
  <c r="AD134" i="1"/>
  <c r="AL134" i="1"/>
  <c r="AT134" i="1"/>
  <c r="AS135" i="1"/>
  <c r="AJ136" i="1"/>
  <c r="AD142" i="1"/>
  <c r="AL142" i="1"/>
  <c r="AT142" i="1"/>
  <c r="AS143" i="1"/>
  <c r="AJ144" i="1"/>
  <c r="AE149" i="1"/>
  <c r="AM149" i="1"/>
  <c r="AD150" i="1"/>
  <c r="AL150" i="1"/>
  <c r="AP30" i="1"/>
  <c r="AE33" i="1"/>
  <c r="AG39" i="1"/>
  <c r="AM49" i="1"/>
  <c r="AG55" i="1"/>
  <c r="AM65" i="1"/>
  <c r="AL66" i="1"/>
  <c r="AL74" i="1"/>
  <c r="AP80" i="1"/>
  <c r="AP83" i="1"/>
  <c r="AE86" i="1"/>
  <c r="AM86" i="1"/>
  <c r="AD87" i="1"/>
  <c r="AS88" i="1"/>
  <c r="AJ89" i="1"/>
  <c r="AP91" i="1"/>
  <c r="AE94" i="1"/>
  <c r="AJ97" i="1"/>
  <c r="AP99" i="1"/>
  <c r="AD103" i="1"/>
  <c r="AL103" i="1"/>
  <c r="AT103" i="1"/>
  <c r="AS104" i="1"/>
  <c r="AJ105" i="1"/>
  <c r="AP107" i="1"/>
  <c r="AG31" i="1"/>
  <c r="AM41" i="1"/>
  <c r="AK51" i="1"/>
  <c r="AK59" i="1"/>
  <c r="AP79" i="1"/>
  <c r="AJ82" i="1"/>
  <c r="AP84" i="1"/>
  <c r="AE87" i="1"/>
  <c r="AD88" i="1"/>
  <c r="AL88" i="1"/>
  <c r="AT88" i="1"/>
  <c r="AS89" i="1"/>
  <c r="AJ90" i="1"/>
  <c r="AP92" i="1"/>
  <c r="AD96" i="1"/>
  <c r="AL96" i="1"/>
  <c r="AS97" i="1"/>
  <c r="AJ98" i="1"/>
  <c r="AE103" i="1"/>
  <c r="AM103" i="1"/>
  <c r="AD104" i="1"/>
  <c r="AL104" i="1"/>
  <c r="AS105" i="1"/>
  <c r="AP108" i="1"/>
  <c r="AE111" i="1"/>
  <c r="AD112" i="1"/>
  <c r="AL112" i="1"/>
  <c r="AT112" i="1"/>
  <c r="AS113" i="1"/>
  <c r="AP116" i="1"/>
  <c r="AJ122" i="1"/>
  <c r="AE127" i="1"/>
  <c r="AM127" i="1"/>
  <c r="AP132" i="1"/>
  <c r="AE135" i="1"/>
  <c r="AM135" i="1"/>
  <c r="AD136" i="1"/>
  <c r="AT136" i="1"/>
  <c r="AS137" i="1"/>
  <c r="AP140" i="1"/>
  <c r="AE143" i="1"/>
  <c r="AM143" i="1"/>
  <c r="AD144" i="1"/>
  <c r="AT144" i="1"/>
  <c r="AS145" i="1"/>
  <c r="AP148" i="1"/>
  <c r="AE151" i="1"/>
  <c r="AM151" i="1"/>
  <c r="AD152" i="1"/>
  <c r="AL152" i="1"/>
  <c r="AT152" i="1"/>
  <c r="AM33" i="1"/>
  <c r="AQ45" i="1"/>
  <c r="AO47" i="1"/>
  <c r="AQ61" i="1"/>
  <c r="AO63" i="1"/>
  <c r="AD66" i="1"/>
  <c r="AP70" i="1"/>
  <c r="AD74" i="1"/>
  <c r="AS76" i="1"/>
  <c r="AJ81" i="1"/>
  <c r="AS82" i="1"/>
  <c r="AJ83" i="1"/>
  <c r="AP85" i="1"/>
  <c r="AM88" i="1"/>
  <c r="AD89" i="1"/>
  <c r="AL89" i="1"/>
  <c r="AT89" i="1"/>
  <c r="AS90" i="1"/>
  <c r="AJ91" i="1"/>
  <c r="AO39" i="1"/>
  <c r="AD42" i="1"/>
  <c r="AH46" i="1"/>
  <c r="AS51" i="1"/>
  <c r="AH54" i="1"/>
  <c r="AO55" i="1"/>
  <c r="AD58" i="1"/>
  <c r="AS59" i="1"/>
  <c r="AH62" i="1"/>
  <c r="AF64" i="1"/>
  <c r="AJ79" i="1"/>
  <c r="AJ80" i="1"/>
  <c r="AS80" i="1"/>
  <c r="AD82" i="1"/>
  <c r="AL82" i="1"/>
  <c r="AT82" i="1"/>
  <c r="AS83" i="1"/>
  <c r="AJ84" i="1"/>
  <c r="AP86" i="1"/>
  <c r="AE89" i="1"/>
  <c r="AM89" i="1"/>
  <c r="AD90" i="1"/>
  <c r="AL90" i="1"/>
  <c r="AT90" i="1"/>
  <c r="AS91" i="1"/>
  <c r="AJ92" i="1"/>
  <c r="AE97" i="1"/>
  <c r="AM97" i="1"/>
  <c r="AD98" i="1"/>
  <c r="AL98" i="1"/>
  <c r="AO31" i="1"/>
  <c r="AD34" i="1"/>
  <c r="AS35" i="1"/>
  <c r="AH38" i="1"/>
  <c r="AF40" i="1"/>
  <c r="AF56" i="1"/>
  <c r="AJ76" i="1"/>
  <c r="AS79" i="1"/>
  <c r="AT80" i="1"/>
  <c r="AM81" i="1"/>
  <c r="AE82" i="1"/>
  <c r="AM82" i="1"/>
  <c r="AD83" i="1"/>
  <c r="AL83" i="1"/>
  <c r="AT83" i="1"/>
  <c r="AJ85" i="1"/>
  <c r="AE90" i="1"/>
  <c r="AM90" i="1"/>
  <c r="AD91" i="1"/>
  <c r="AL91" i="1"/>
  <c r="AT91" i="1"/>
  <c r="AS92" i="1"/>
  <c r="AE98" i="1"/>
  <c r="AD99" i="1"/>
  <c r="AL99" i="1"/>
  <c r="AT99" i="1"/>
  <c r="AJ101" i="1"/>
  <c r="AP103" i="1"/>
  <c r="AD107" i="1"/>
  <c r="AL107" i="1"/>
  <c r="AS108" i="1"/>
  <c r="AD115" i="1"/>
  <c r="AL115" i="1"/>
  <c r="AT115" i="1"/>
  <c r="AS116" i="1"/>
  <c r="AJ117" i="1"/>
  <c r="AE122" i="1"/>
  <c r="AM122" i="1"/>
  <c r="AL42" i="1"/>
  <c r="AJ52" i="1"/>
  <c r="AT66" i="1"/>
  <c r="AM83" i="1"/>
  <c r="AM91" i="1"/>
  <c r="AT92" i="1"/>
  <c r="AJ94" i="1"/>
  <c r="AP96" i="1"/>
  <c r="AS98" i="1"/>
  <c r="AM99" i="1"/>
  <c r="AM104" i="1"/>
  <c r="AM107" i="1"/>
  <c r="AP110" i="1"/>
  <c r="AP112" i="1"/>
  <c r="AE115" i="1"/>
  <c r="AJ118" i="1"/>
  <c r="AS118" i="1"/>
  <c r="AD123" i="1"/>
  <c r="AT123" i="1"/>
  <c r="AE126" i="1"/>
  <c r="AP127" i="1"/>
  <c r="AD131" i="1"/>
  <c r="AL131" i="1"/>
  <c r="AT131" i="1"/>
  <c r="AT132" i="1"/>
  <c r="AE134" i="1"/>
  <c r="AP135" i="1"/>
  <c r="AS136" i="1"/>
  <c r="AD139" i="1"/>
  <c r="AL139" i="1"/>
  <c r="AT139" i="1"/>
  <c r="AT140" i="1"/>
  <c r="AL141" i="1"/>
  <c r="AE142" i="1"/>
  <c r="AP143" i="1"/>
  <c r="AT145" i="1"/>
  <c r="AD147" i="1"/>
  <c r="AL147" i="1"/>
  <c r="AT147" i="1"/>
  <c r="AT148" i="1"/>
  <c r="AL149" i="1"/>
  <c r="AE150" i="1"/>
  <c r="AP152" i="1"/>
  <c r="AP153" i="1"/>
  <c r="AD157" i="1"/>
  <c r="AL157" i="1"/>
  <c r="AT157" i="1"/>
  <c r="AS158" i="1"/>
  <c r="AE164" i="1"/>
  <c r="AM164" i="1"/>
  <c r="AD165" i="1"/>
  <c r="AL165" i="1"/>
  <c r="AT165" i="1"/>
  <c r="AS166" i="1"/>
  <c r="AJ167" i="1"/>
  <c r="AP169" i="1"/>
  <c r="AE172" i="1"/>
  <c r="AM172" i="1"/>
  <c r="AD173" i="1"/>
  <c r="AL173" i="1"/>
  <c r="AP177" i="1"/>
  <c r="AE180" i="1"/>
  <c r="AM180" i="1"/>
  <c r="AD79" i="1"/>
  <c r="AL97" i="1"/>
  <c r="AE99" i="1"/>
  <c r="AE107" i="1"/>
  <c r="AS117" i="1"/>
  <c r="AL122" i="1"/>
  <c r="AL124" i="1"/>
  <c r="AE131" i="1"/>
  <c r="AM131" i="1"/>
  <c r="AD132" i="1"/>
  <c r="AL132" i="1"/>
  <c r="AD133" i="1"/>
  <c r="AE139" i="1"/>
  <c r="AM139" i="1"/>
  <c r="AD140" i="1"/>
  <c r="AL140" i="1"/>
  <c r="AD141" i="1"/>
  <c r="AD145" i="1"/>
  <c r="AL145" i="1"/>
  <c r="AE147" i="1"/>
  <c r="AM147" i="1"/>
  <c r="AD148" i="1"/>
  <c r="AL148" i="1"/>
  <c r="AD149" i="1"/>
  <c r="AP151" i="1"/>
  <c r="AE157" i="1"/>
  <c r="AD158" i="1"/>
  <c r="AL158" i="1"/>
  <c r="AT158" i="1"/>
  <c r="AS159" i="1"/>
  <c r="AJ160" i="1"/>
  <c r="AP162" i="1"/>
  <c r="AE165" i="1"/>
  <c r="AM165" i="1"/>
  <c r="AD166" i="1"/>
  <c r="AL166" i="1"/>
  <c r="AT166" i="1"/>
  <c r="AS167" i="1"/>
  <c r="AP170" i="1"/>
  <c r="AS175" i="1"/>
  <c r="AJ176" i="1"/>
  <c r="AE181" i="1"/>
  <c r="AM181" i="1"/>
  <c r="AD182" i="1"/>
  <c r="AL182" i="1"/>
  <c r="AT182" i="1"/>
  <c r="AS183" i="1"/>
  <c r="AJ184" i="1"/>
  <c r="AP186" i="1"/>
  <c r="AE189" i="1"/>
  <c r="AM189" i="1"/>
  <c r="AS191" i="1"/>
  <c r="AJ192" i="1"/>
  <c r="AE197" i="1"/>
  <c r="AM197" i="1"/>
  <c r="AD198" i="1"/>
  <c r="AL198" i="1"/>
  <c r="AT198" i="1"/>
  <c r="AS199" i="1"/>
  <c r="AP202" i="1"/>
  <c r="AD206" i="1"/>
  <c r="AL206" i="1"/>
  <c r="AT206" i="1"/>
  <c r="AS207" i="1"/>
  <c r="AJ208" i="1"/>
  <c r="AP210" i="1"/>
  <c r="AD214" i="1"/>
  <c r="AF32" i="1"/>
  <c r="AT74" i="1"/>
  <c r="AL80" i="1"/>
  <c r="AE83" i="1"/>
  <c r="AS85" i="1"/>
  <c r="AE91" i="1"/>
  <c r="AT100" i="1"/>
  <c r="AP101" i="1"/>
  <c r="AE104" i="1"/>
  <c r="AL106" i="1"/>
  <c r="AT108" i="1"/>
  <c r="AJ113" i="1"/>
  <c r="AT113" i="1"/>
  <c r="AP115" i="1"/>
  <c r="AT117" i="1"/>
  <c r="AP126" i="1"/>
  <c r="AP134" i="1"/>
  <c r="AE140" i="1"/>
  <c r="AM140" i="1"/>
  <c r="AP142" i="1"/>
  <c r="AE145" i="1"/>
  <c r="AM145" i="1"/>
  <c r="AE148" i="1"/>
  <c r="AM148" i="1"/>
  <c r="AP155" i="1"/>
  <c r="AE158" i="1"/>
  <c r="AM158" i="1"/>
  <c r="AD159" i="1"/>
  <c r="AL159" i="1"/>
  <c r="AT159" i="1"/>
  <c r="AS160" i="1"/>
  <c r="AP163" i="1"/>
  <c r="AE166" i="1"/>
  <c r="AM166" i="1"/>
  <c r="AD167" i="1"/>
  <c r="AL167" i="1"/>
  <c r="AT167" i="1"/>
  <c r="AS168" i="1"/>
  <c r="AJ169" i="1"/>
  <c r="AD175" i="1"/>
  <c r="AS176" i="1"/>
  <c r="AJ177" i="1"/>
  <c r="AP179" i="1"/>
  <c r="AM182" i="1"/>
  <c r="AD183" i="1"/>
  <c r="AL183" i="1"/>
  <c r="AT183" i="1"/>
  <c r="AS184" i="1"/>
  <c r="AJ185" i="1"/>
  <c r="AD191" i="1"/>
  <c r="AL191" i="1"/>
  <c r="AT191" i="1"/>
  <c r="AS192" i="1"/>
  <c r="AJ193" i="1"/>
  <c r="AE198" i="1"/>
  <c r="AM198" i="1"/>
  <c r="AD199" i="1"/>
  <c r="AL199" i="1"/>
  <c r="AT199" i="1"/>
  <c r="AJ60" i="1"/>
  <c r="AL84" i="1"/>
  <c r="AL92" i="1"/>
  <c r="AD97" i="1"/>
  <c r="AP104" i="1"/>
  <c r="AT105" i="1"/>
  <c r="AJ108" i="1"/>
  <c r="AJ110" i="1"/>
  <c r="AD111" i="1"/>
  <c r="AS112" i="1"/>
  <c r="AL117" i="1"/>
  <c r="AE118" i="1"/>
  <c r="AD122" i="1"/>
  <c r="AJ127" i="1"/>
  <c r="AT127" i="1"/>
  <c r="AP133" i="1"/>
  <c r="AJ135" i="1"/>
  <c r="AT135" i="1"/>
  <c r="AJ143" i="1"/>
  <c r="AT143" i="1"/>
  <c r="AP149" i="1"/>
  <c r="AJ152" i="1"/>
  <c r="AS152" i="1"/>
  <c r="AD160" i="1"/>
  <c r="AL160" i="1"/>
  <c r="AT160" i="1"/>
  <c r="AJ162" i="1"/>
  <c r="AP164" i="1"/>
  <c r="AE167" i="1"/>
  <c r="AM167" i="1"/>
  <c r="AS169" i="1"/>
  <c r="AJ170" i="1"/>
  <c r="AP172" i="1"/>
  <c r="AE175" i="1"/>
  <c r="AD176" i="1"/>
  <c r="AL176" i="1"/>
  <c r="AT176" i="1"/>
  <c r="AS177" i="1"/>
  <c r="AP180" i="1"/>
  <c r="AE183" i="1"/>
  <c r="AM183" i="1"/>
  <c r="AD184" i="1"/>
  <c r="AL184" i="1"/>
  <c r="AT184" i="1"/>
  <c r="AS185" i="1"/>
  <c r="AJ186" i="1"/>
  <c r="AE191" i="1"/>
  <c r="AM191" i="1"/>
  <c r="AL192" i="1"/>
  <c r="AT192" i="1"/>
  <c r="AJ194" i="1"/>
  <c r="AP196" i="1"/>
  <c r="AE199" i="1"/>
  <c r="AM199" i="1"/>
  <c r="AD200" i="1"/>
  <c r="AS201" i="1"/>
  <c r="AM73" i="1"/>
  <c r="AM78" i="1"/>
  <c r="AT79" i="1"/>
  <c r="AD113" i="1"/>
  <c r="AL113" i="1"/>
  <c r="AJ116" i="1"/>
  <c r="AT116" i="1"/>
  <c r="AP131" i="1"/>
  <c r="AE136" i="1"/>
  <c r="AP139" i="1"/>
  <c r="AP147" i="1"/>
  <c r="AJ151" i="1"/>
  <c r="AS151" i="1"/>
  <c r="AD153" i="1"/>
  <c r="AL153" i="1"/>
  <c r="AT153" i="1"/>
  <c r="AP157" i="1"/>
  <c r="AE160" i="1"/>
  <c r="AM160" i="1"/>
  <c r="AS162" i="1"/>
  <c r="AJ163" i="1"/>
  <c r="AP165" i="1"/>
  <c r="AD169" i="1"/>
  <c r="AL169" i="1"/>
  <c r="AT169" i="1"/>
  <c r="AS170" i="1"/>
  <c r="AE176" i="1"/>
  <c r="AM176" i="1"/>
  <c r="AD177" i="1"/>
  <c r="AL177" i="1"/>
  <c r="AT177" i="1"/>
  <c r="AS178" i="1"/>
  <c r="AP181" i="1"/>
  <c r="AE184" i="1"/>
  <c r="AM184" i="1"/>
  <c r="AD185" i="1"/>
  <c r="AL185" i="1"/>
  <c r="AT185" i="1"/>
  <c r="AS186" i="1"/>
  <c r="AJ187" i="1"/>
  <c r="AP189" i="1"/>
  <c r="AE192" i="1"/>
  <c r="AM192" i="1"/>
  <c r="AD193" i="1"/>
  <c r="AL193" i="1"/>
  <c r="AP197" i="1"/>
  <c r="AE200" i="1"/>
  <c r="AD201" i="1"/>
  <c r="AT201" i="1"/>
  <c r="AS202" i="1"/>
  <c r="AE208" i="1"/>
  <c r="AM208" i="1"/>
  <c r="AD209" i="1"/>
  <c r="AL209" i="1"/>
  <c r="AT209" i="1"/>
  <c r="AE216" i="1"/>
  <c r="AL58" i="1"/>
  <c r="AT97" i="1"/>
  <c r="AJ99" i="1"/>
  <c r="AD100" i="1"/>
  <c r="AD105" i="1"/>
  <c r="AM105" i="1"/>
  <c r="AJ107" i="1"/>
  <c r="AD108" i="1"/>
  <c r="AE110" i="1"/>
  <c r="AT111" i="1"/>
  <c r="AD116" i="1"/>
  <c r="AL116" i="1"/>
  <c r="AS122" i="1"/>
  <c r="AD127" i="1"/>
  <c r="AJ131" i="1"/>
  <c r="AD135" i="1"/>
  <c r="AD143" i="1"/>
  <c r="AJ147" i="1"/>
  <c r="AJ149" i="1"/>
  <c r="AS149" i="1"/>
  <c r="AT150" i="1"/>
  <c r="AL151" i="1"/>
  <c r="AE152" i="1"/>
  <c r="AD155" i="1"/>
  <c r="AT155" i="1"/>
  <c r="AS156" i="1"/>
  <c r="AJ157" i="1"/>
  <c r="AP159" i="1"/>
  <c r="AE162" i="1"/>
  <c r="AM162" i="1"/>
  <c r="AD163" i="1"/>
  <c r="AS164" i="1"/>
  <c r="AJ165" i="1"/>
  <c r="AP167" i="1"/>
  <c r="AE170" i="1"/>
  <c r="AM170" i="1"/>
  <c r="AD171" i="1"/>
  <c r="AS172" i="1"/>
  <c r="AE178" i="1"/>
  <c r="AD179" i="1"/>
  <c r="AL179" i="1"/>
  <c r="AT179" i="1"/>
  <c r="AS180" i="1"/>
  <c r="AL79" i="1"/>
  <c r="AE81" i="1"/>
  <c r="AJ86" i="1"/>
  <c r="AE96" i="1"/>
  <c r="AE105" i="1"/>
  <c r="AS106" i="1"/>
  <c r="AE112" i="1"/>
  <c r="AM115" i="1"/>
  <c r="AE116" i="1"/>
  <c r="AM116" i="1"/>
  <c r="AT122" i="1"/>
  <c r="AS123" i="1"/>
  <c r="AM126" i="1"/>
  <c r="AS131" i="1"/>
  <c r="AT133" i="1"/>
  <c r="AM134" i="1"/>
  <c r="AS139" i="1"/>
  <c r="AJ140" i="1"/>
  <c r="AS140" i="1"/>
  <c r="AM142" i="1"/>
  <c r="AJ145" i="1"/>
  <c r="AS147" i="1"/>
  <c r="AJ148" i="1"/>
  <c r="AS148" i="1"/>
  <c r="AT149" i="1"/>
  <c r="AD151" i="1"/>
  <c r="AT156" i="1"/>
  <c r="AS157" i="1"/>
  <c r="AJ158" i="1"/>
  <c r="AP160" i="1"/>
  <c r="AE163" i="1"/>
  <c r="AM163" i="1"/>
  <c r="AM112" i="1"/>
  <c r="AS134" i="1"/>
  <c r="AL162" i="1"/>
  <c r="AD164" i="1"/>
  <c r="AD170" i="1"/>
  <c r="AD172" i="1"/>
  <c r="AD178" i="1"/>
  <c r="AD180" i="1"/>
  <c r="AD186" i="1"/>
  <c r="AM186" i="1"/>
  <c r="AM194" i="1"/>
  <c r="AD202" i="1"/>
  <c r="AL202" i="1"/>
  <c r="AE204" i="1"/>
  <c r="AM204" i="1"/>
  <c r="AP206" i="1"/>
  <c r="AP207" i="1"/>
  <c r="AS208" i="1"/>
  <c r="AL210" i="1"/>
  <c r="AE217" i="1"/>
  <c r="AM217" i="1"/>
  <c r="AD218" i="1"/>
  <c r="AT218" i="1"/>
  <c r="AS219" i="1"/>
  <c r="AJ220" i="1"/>
  <c r="AD226" i="1"/>
  <c r="AL226" i="1"/>
  <c r="AT226" i="1"/>
  <c r="AS227" i="1"/>
  <c r="AM233" i="1"/>
  <c r="AD234" i="1"/>
  <c r="AT234" i="1"/>
  <c r="AJ236" i="1"/>
  <c r="AM241" i="1"/>
  <c r="AD242" i="1"/>
  <c r="AL242" i="1"/>
  <c r="AT242" i="1"/>
  <c r="AS243" i="1"/>
  <c r="AP246" i="1"/>
  <c r="AD250" i="1"/>
  <c r="AL250" i="1"/>
  <c r="AT250" i="1"/>
  <c r="AJ252" i="1"/>
  <c r="AM257" i="1"/>
  <c r="AD258" i="1"/>
  <c r="AL258" i="1"/>
  <c r="AT258" i="1"/>
  <c r="AP262" i="1"/>
  <c r="AE265" i="1"/>
  <c r="AM265" i="1"/>
  <c r="AD266" i="1"/>
  <c r="AL266" i="1"/>
  <c r="AT266" i="1"/>
  <c r="AS267" i="1"/>
  <c r="AL108" i="1"/>
  <c r="AL127" i="1"/>
  <c r="AP145" i="1"/>
  <c r="AS181" i="1"/>
  <c r="AP184" i="1"/>
  <c r="AE186" i="1"/>
  <c r="AS189" i="1"/>
  <c r="AP192" i="1"/>
  <c r="AS197" i="1"/>
  <c r="AE202" i="1"/>
  <c r="AM202" i="1"/>
  <c r="AT208" i="1"/>
  <c r="AM209" i="1"/>
  <c r="AM210" i="1"/>
  <c r="AP214" i="1"/>
  <c r="AE218" i="1"/>
  <c r="AD219" i="1"/>
  <c r="AL219" i="1"/>
  <c r="AT219" i="1"/>
  <c r="AJ221" i="1"/>
  <c r="AE226" i="1"/>
  <c r="AM226" i="1"/>
  <c r="AD227" i="1"/>
  <c r="AL227" i="1"/>
  <c r="AT227" i="1"/>
  <c r="AP231" i="1"/>
  <c r="AE234" i="1"/>
  <c r="AM234" i="1"/>
  <c r="AD235" i="1"/>
  <c r="AL235" i="1"/>
  <c r="AS236" i="1"/>
  <c r="AJ237" i="1"/>
  <c r="AE242" i="1"/>
  <c r="AM242" i="1"/>
  <c r="AD243" i="1"/>
  <c r="AT243" i="1"/>
  <c r="AJ245" i="1"/>
  <c r="AE250" i="1"/>
  <c r="AM250" i="1"/>
  <c r="AD251" i="1"/>
  <c r="AL251" i="1"/>
  <c r="AS252" i="1"/>
  <c r="AE258" i="1"/>
  <c r="AM258" i="1"/>
  <c r="AD259" i="1"/>
  <c r="AS260" i="1"/>
  <c r="AJ261" i="1"/>
  <c r="AP263" i="1"/>
  <c r="AE266" i="1"/>
  <c r="AM266" i="1"/>
  <c r="AD267" i="1"/>
  <c r="AL267" i="1"/>
  <c r="AT267" i="1"/>
  <c r="AS268" i="1"/>
  <c r="AJ269" i="1"/>
  <c r="AP271" i="1"/>
  <c r="AE274" i="1"/>
  <c r="AM274" i="1"/>
  <c r="AJ134" i="1"/>
  <c r="AP136" i="1"/>
  <c r="AS150" i="1"/>
  <c r="AM152" i="1"/>
  <c r="AP158" i="1"/>
  <c r="AD162" i="1"/>
  <c r="AP168" i="1"/>
  <c r="AM171" i="1"/>
  <c r="AP176" i="1"/>
  <c r="AJ181" i="1"/>
  <c r="AT181" i="1"/>
  <c r="AM185" i="1"/>
  <c r="AJ189" i="1"/>
  <c r="AT189" i="1"/>
  <c r="AM193" i="1"/>
  <c r="AJ197" i="1"/>
  <c r="AT197" i="1"/>
  <c r="AJ207" i="1"/>
  <c r="AL208" i="1"/>
  <c r="AE209" i="1"/>
  <c r="AP215" i="1"/>
  <c r="AP216" i="1"/>
  <c r="AE219" i="1"/>
  <c r="AM219" i="1"/>
  <c r="AD220" i="1"/>
  <c r="AL220" i="1"/>
  <c r="AS221" i="1"/>
  <c r="AE227" i="1"/>
  <c r="AM227" i="1"/>
  <c r="AD228" i="1"/>
  <c r="AP232" i="1"/>
  <c r="AE235" i="1"/>
  <c r="AM235" i="1"/>
  <c r="AD236" i="1"/>
  <c r="AL236" i="1"/>
  <c r="AT236" i="1"/>
  <c r="AP240" i="1"/>
  <c r="AE243" i="1"/>
  <c r="AM243" i="1"/>
  <c r="AS245" i="1"/>
  <c r="AJ246" i="1"/>
  <c r="AE251" i="1"/>
  <c r="AM251" i="1"/>
  <c r="AD252" i="1"/>
  <c r="AL252" i="1"/>
  <c r="AT252" i="1"/>
  <c r="AP256" i="1"/>
  <c r="AE259" i="1"/>
  <c r="AL260" i="1"/>
  <c r="AT260" i="1"/>
  <c r="AS261" i="1"/>
  <c r="AJ262" i="1"/>
  <c r="AE267" i="1"/>
  <c r="AM267" i="1"/>
  <c r="AL268" i="1"/>
  <c r="AJ44" i="1"/>
  <c r="AD84" i="1"/>
  <c r="AS101" i="1"/>
  <c r="AS107" i="1"/>
  <c r="AM113" i="1"/>
  <c r="AS115" i="1"/>
  <c r="AS126" i="1"/>
  <c r="AL143" i="1"/>
  <c r="AJ166" i="1"/>
  <c r="AM169" i="1"/>
  <c r="AT170" i="1"/>
  <c r="AM177" i="1"/>
  <c r="AT178" i="1"/>
  <c r="AJ183" i="1"/>
  <c r="AJ188" i="1"/>
  <c r="AJ191" i="1"/>
  <c r="AJ196" i="1"/>
  <c r="AS196" i="1"/>
  <c r="AP198" i="1"/>
  <c r="AJ199" i="1"/>
  <c r="AP204" i="1"/>
  <c r="AJ206" i="1"/>
  <c r="AS206" i="1"/>
  <c r="AT207" i="1"/>
  <c r="AJ214" i="1"/>
  <c r="AP217" i="1"/>
  <c r="AD221" i="1"/>
  <c r="AL221" i="1"/>
  <c r="AT221" i="1"/>
  <c r="AP233" i="1"/>
  <c r="AE236" i="1"/>
  <c r="AM236" i="1"/>
  <c r="AD237" i="1"/>
  <c r="AL237" i="1"/>
  <c r="AT237" i="1"/>
  <c r="AD245" i="1"/>
  <c r="AL245" i="1"/>
  <c r="AT245" i="1"/>
  <c r="AS246" i="1"/>
  <c r="AE252" i="1"/>
  <c r="AM252" i="1"/>
  <c r="AL105" i="1"/>
  <c r="AJ150" i="1"/>
  <c r="AT151" i="1"/>
  <c r="AT164" i="1"/>
  <c r="AT172" i="1"/>
  <c r="AT180" i="1"/>
  <c r="AL181" i="1"/>
  <c r="AE185" i="1"/>
  <c r="AL189" i="1"/>
  <c r="AT196" i="1"/>
  <c r="AL197" i="1"/>
  <c r="AD207" i="1"/>
  <c r="AL207" i="1"/>
  <c r="AD208" i="1"/>
  <c r="AP209" i="1"/>
  <c r="AS214" i="1"/>
  <c r="AJ215" i="1"/>
  <c r="AJ216" i="1"/>
  <c r="AE221" i="1"/>
  <c r="AM221" i="1"/>
  <c r="AD222" i="1"/>
  <c r="AP226" i="1"/>
  <c r="AM229" i="1"/>
  <c r="AD230" i="1"/>
  <c r="AS231" i="1"/>
  <c r="AJ232" i="1"/>
  <c r="AE237" i="1"/>
  <c r="AM237" i="1"/>
  <c r="AJ240" i="1"/>
  <c r="AP242" i="1"/>
  <c r="AE245" i="1"/>
  <c r="AM245" i="1"/>
  <c r="AD246" i="1"/>
  <c r="AL246" i="1"/>
  <c r="AT246" i="1"/>
  <c r="AP250" i="1"/>
  <c r="AJ256" i="1"/>
  <c r="AP258" i="1"/>
  <c r="AE261" i="1"/>
  <c r="AM261" i="1"/>
  <c r="AD262" i="1"/>
  <c r="AL262" i="1"/>
  <c r="AT262" i="1"/>
  <c r="AS263" i="1"/>
  <c r="AP266" i="1"/>
  <c r="AE269" i="1"/>
  <c r="AM269" i="1"/>
  <c r="AD270" i="1"/>
  <c r="AL270" i="1"/>
  <c r="AT270" i="1"/>
  <c r="AS271" i="1"/>
  <c r="AJ272" i="1"/>
  <c r="AH30" i="1"/>
  <c r="AD92" i="1"/>
  <c r="AL100" i="1"/>
  <c r="AM110" i="1"/>
  <c r="AE113" i="1"/>
  <c r="AJ115" i="1"/>
  <c r="AD117" i="1"/>
  <c r="AJ126" i="1"/>
  <c r="AS142" i="1"/>
  <c r="AM153" i="1"/>
  <c r="AT162" i="1"/>
  <c r="AJ164" i="1"/>
  <c r="AE169" i="1"/>
  <c r="AJ172" i="1"/>
  <c r="AE177" i="1"/>
  <c r="AJ180" i="1"/>
  <c r="AD181" i="1"/>
  <c r="AP185" i="1"/>
  <c r="AT186" i="1"/>
  <c r="AL187" i="1"/>
  <c r="AD188" i="1"/>
  <c r="AL188" i="1"/>
  <c r="AD189" i="1"/>
  <c r="AD196" i="1"/>
  <c r="AL196" i="1"/>
  <c r="AD197" i="1"/>
  <c r="AP201" i="1"/>
  <c r="AJ204" i="1"/>
  <c r="AM206" i="1"/>
  <c r="AE207" i="1"/>
  <c r="AM207" i="1"/>
  <c r="AP208" i="1"/>
  <c r="AL214" i="1"/>
  <c r="AT214" i="1"/>
  <c r="AS215" i="1"/>
  <c r="AS216" i="1"/>
  <c r="AJ217" i="1"/>
  <c r="AP219" i="1"/>
  <c r="AS224" i="1"/>
  <c r="AP227" i="1"/>
  <c r="AD231" i="1"/>
  <c r="AT231" i="1"/>
  <c r="AS232" i="1"/>
  <c r="AJ233" i="1"/>
  <c r="AS240" i="1"/>
  <c r="AJ241" i="1"/>
  <c r="AP243" i="1"/>
  <c r="AE246" i="1"/>
  <c r="AM246" i="1"/>
  <c r="AL172" i="1"/>
  <c r="AE188" i="1"/>
  <c r="AT202" i="1"/>
  <c r="AJ210" i="1"/>
  <c r="AT216" i="1"/>
  <c r="AS218" i="1"/>
  <c r="AT224" i="1"/>
  <c r="AS226" i="1"/>
  <c r="AE231" i="1"/>
  <c r="AL233" i="1"/>
  <c r="AM262" i="1"/>
  <c r="AJ271" i="1"/>
  <c r="AT271" i="1"/>
  <c r="AL272" i="1"/>
  <c r="AT272" i="1"/>
  <c r="AS273" i="1"/>
  <c r="AT274" i="1"/>
  <c r="AM281" i="1"/>
  <c r="AD282" i="1"/>
  <c r="AL282" i="1"/>
  <c r="AP286" i="1"/>
  <c r="AE289" i="1"/>
  <c r="AM289" i="1"/>
  <c r="AD290" i="1"/>
  <c r="AL290" i="1"/>
  <c r="AT290" i="1"/>
  <c r="AJ292" i="1"/>
  <c r="AE297" i="1"/>
  <c r="AM297" i="1"/>
  <c r="AD298" i="1"/>
  <c r="AL298" i="1"/>
  <c r="AT298" i="1"/>
  <c r="AS299" i="1"/>
  <c r="AJ300" i="1"/>
  <c r="AP302" i="1"/>
  <c r="AD306" i="1"/>
  <c r="AL306" i="1"/>
  <c r="AT306" i="1"/>
  <c r="AS307" i="1"/>
  <c r="AJ308" i="1"/>
  <c r="AE313" i="1"/>
  <c r="AM313" i="1"/>
  <c r="AS315" i="1"/>
  <c r="AJ316" i="1"/>
  <c r="AP318" i="1"/>
  <c r="AE321" i="1"/>
  <c r="AM321" i="1"/>
  <c r="AL322" i="1"/>
  <c r="AS323" i="1"/>
  <c r="AJ324" i="1"/>
  <c r="AP326" i="1"/>
  <c r="AM329" i="1"/>
  <c r="AD330" i="1"/>
  <c r="AL330" i="1"/>
  <c r="AT330" i="1"/>
  <c r="AS331" i="1"/>
  <c r="AS165" i="1"/>
  <c r="AP166" i="1"/>
  <c r="AL194" i="1"/>
  <c r="AM196" i="1"/>
  <c r="AS198" i="1"/>
  <c r="AP199" i="1"/>
  <c r="AS204" i="1"/>
  <c r="AM214" i="1"/>
  <c r="AD217" i="1"/>
  <c r="AT232" i="1"/>
  <c r="AT240" i="1"/>
  <c r="AS242" i="1"/>
  <c r="AS250" i="1"/>
  <c r="AT261" i="1"/>
  <c r="AJ265" i="1"/>
  <c r="AS265" i="1"/>
  <c r="AJ270" i="1"/>
  <c r="AS270" i="1"/>
  <c r="AD272" i="1"/>
  <c r="AM272" i="1"/>
  <c r="AD273" i="1"/>
  <c r="AT273" i="1"/>
  <c r="AL274" i="1"/>
  <c r="AJ277" i="1"/>
  <c r="AP279" i="1"/>
  <c r="AE282" i="1"/>
  <c r="AM282" i="1"/>
  <c r="AT283" i="1"/>
  <c r="AJ285" i="1"/>
  <c r="AP287" i="1"/>
  <c r="AE290" i="1"/>
  <c r="AM290" i="1"/>
  <c r="AD291" i="1"/>
  <c r="AL291" i="1"/>
  <c r="AT291" i="1"/>
  <c r="AS292" i="1"/>
  <c r="AE298" i="1"/>
  <c r="AM298" i="1"/>
  <c r="AD299" i="1"/>
  <c r="AL299" i="1"/>
  <c r="AT299" i="1"/>
  <c r="AS300" i="1"/>
  <c r="AJ301" i="1"/>
  <c r="AE306" i="1"/>
  <c r="AM306" i="1"/>
  <c r="AD307" i="1"/>
  <c r="AL307" i="1"/>
  <c r="AT307" i="1"/>
  <c r="AS308" i="1"/>
  <c r="AJ309" i="1"/>
  <c r="AP311" i="1"/>
  <c r="AD315" i="1"/>
  <c r="AL315" i="1"/>
  <c r="AT315" i="1"/>
  <c r="AS316" i="1"/>
  <c r="AP319" i="1"/>
  <c r="AD323" i="1"/>
  <c r="AL323" i="1"/>
  <c r="AT323" i="1"/>
  <c r="AS324" i="1"/>
  <c r="AJ325" i="1"/>
  <c r="AJ202" i="1"/>
  <c r="AT204" i="1"/>
  <c r="AL216" i="1"/>
  <c r="AJ226" i="1"/>
  <c r="AS256" i="1"/>
  <c r="AJ259" i="1"/>
  <c r="AP260" i="1"/>
  <c r="AE262" i="1"/>
  <c r="AT265" i="1"/>
  <c r="AJ267" i="1"/>
  <c r="AP268" i="1"/>
  <c r="AS269" i="1"/>
  <c r="AD271" i="1"/>
  <c r="AL271" i="1"/>
  <c r="AE272" i="1"/>
  <c r="AE273" i="1"/>
  <c r="AM273" i="1"/>
  <c r="AD274" i="1"/>
  <c r="AD276" i="1"/>
  <c r="AL276" i="1"/>
  <c r="AS277" i="1"/>
  <c r="AJ278" i="1"/>
  <c r="AP280" i="1"/>
  <c r="AS285" i="1"/>
  <c r="AJ286" i="1"/>
  <c r="AE291" i="1"/>
  <c r="AM291" i="1"/>
  <c r="AD292" i="1"/>
  <c r="AL292" i="1"/>
  <c r="AT292" i="1"/>
  <c r="AP296" i="1"/>
  <c r="AE299" i="1"/>
  <c r="AM299" i="1"/>
  <c r="AL300" i="1"/>
  <c r="AS301" i="1"/>
  <c r="AJ302" i="1"/>
  <c r="AP304" i="1"/>
  <c r="AE307" i="1"/>
  <c r="AM307" i="1"/>
  <c r="AD308" i="1"/>
  <c r="AL308" i="1"/>
  <c r="AT308" i="1"/>
  <c r="AS309" i="1"/>
  <c r="AP312" i="1"/>
  <c r="AE315" i="1"/>
  <c r="AM315" i="1"/>
  <c r="AJ318" i="1"/>
  <c r="AE323" i="1"/>
  <c r="AM323" i="1"/>
  <c r="AD324" i="1"/>
  <c r="AL324" i="1"/>
  <c r="AS325" i="1"/>
  <c r="AJ326" i="1"/>
  <c r="AP328" i="1"/>
  <c r="AM96" i="1"/>
  <c r="AS99" i="1"/>
  <c r="AS155" i="1"/>
  <c r="AL164" i="1"/>
  <c r="AM187" i="1"/>
  <c r="AE196" i="1"/>
  <c r="AJ198" i="1"/>
  <c r="AS209" i="1"/>
  <c r="AE214" i="1"/>
  <c r="AT215" i="1"/>
  <c r="AM216" i="1"/>
  <c r="AM224" i="1"/>
  <c r="AL232" i="1"/>
  <c r="AJ234" i="1"/>
  <c r="AP236" i="1"/>
  <c r="AL240" i="1"/>
  <c r="AJ242" i="1"/>
  <c r="AJ250" i="1"/>
  <c r="AP252" i="1"/>
  <c r="AT256" i="1"/>
  <c r="AL257" i="1"/>
  <c r="AL261" i="1"/>
  <c r="AL265" i="1"/>
  <c r="AT269" i="1"/>
  <c r="AM270" i="1"/>
  <c r="AE271" i="1"/>
  <c r="AM271" i="1"/>
  <c r="AE276" i="1"/>
  <c r="AD277" i="1"/>
  <c r="AL277" i="1"/>
  <c r="AT277" i="1"/>
  <c r="AJ279" i="1"/>
  <c r="AD285" i="1"/>
  <c r="AL285" i="1"/>
  <c r="AT285" i="1"/>
  <c r="AS286" i="1"/>
  <c r="AJ287" i="1"/>
  <c r="AP289" i="1"/>
  <c r="AM292" i="1"/>
  <c r="AD293" i="1"/>
  <c r="AJ295" i="1"/>
  <c r="AP297" i="1"/>
  <c r="AE300" i="1"/>
  <c r="AD301" i="1"/>
  <c r="AL301" i="1"/>
  <c r="AT301" i="1"/>
  <c r="AS302" i="1"/>
  <c r="AE308" i="1"/>
  <c r="AM308" i="1"/>
  <c r="AD309" i="1"/>
  <c r="AL309" i="1"/>
  <c r="AT309" i="1"/>
  <c r="AJ311" i="1"/>
  <c r="AP313" i="1"/>
  <c r="AM316" i="1"/>
  <c r="AS318" i="1"/>
  <c r="AJ319" i="1"/>
  <c r="AP88" i="1"/>
  <c r="AP144" i="1"/>
  <c r="AL170" i="1"/>
  <c r="AD187" i="1"/>
  <c r="AL204" i="1"/>
  <c r="AD216" i="1"/>
  <c r="AS217" i="1"/>
  <c r="AP221" i="1"/>
  <c r="AE224" i="1"/>
  <c r="AD232" i="1"/>
  <c r="AM232" i="1"/>
  <c r="AD240" i="1"/>
  <c r="AM240" i="1"/>
  <c r="AL256" i="1"/>
  <c r="AJ263" i="1"/>
  <c r="AT263" i="1"/>
  <c r="AD265" i="1"/>
  <c r="AL269" i="1"/>
  <c r="AE270" i="1"/>
  <c r="AP272" i="1"/>
  <c r="AP274" i="1"/>
  <c r="AE277" i="1"/>
  <c r="AM277" i="1"/>
  <c r="AD278" i="1"/>
  <c r="AL278" i="1"/>
  <c r="AS279" i="1"/>
  <c r="AJ280" i="1"/>
  <c r="AP282" i="1"/>
  <c r="AE285" i="1"/>
  <c r="AM285" i="1"/>
  <c r="AL286" i="1"/>
  <c r="AT286" i="1"/>
  <c r="AS287" i="1"/>
  <c r="AP290" i="1"/>
  <c r="AJ296" i="1"/>
  <c r="AP298" i="1"/>
  <c r="AE301" i="1"/>
  <c r="AM301" i="1"/>
  <c r="AD302" i="1"/>
  <c r="AL302" i="1"/>
  <c r="AT302" i="1"/>
  <c r="AJ304" i="1"/>
  <c r="AP306" i="1"/>
  <c r="AE309" i="1"/>
  <c r="AM309" i="1"/>
  <c r="AS311" i="1"/>
  <c r="AJ312" i="1"/>
  <c r="AD318" i="1"/>
  <c r="AL318" i="1"/>
  <c r="AT318" i="1"/>
  <c r="AS319" i="1"/>
  <c r="AJ320" i="1"/>
  <c r="AP322" i="1"/>
  <c r="AE325" i="1"/>
  <c r="AM325" i="1"/>
  <c r="AD326" i="1"/>
  <c r="AL326" i="1"/>
  <c r="AT326" i="1"/>
  <c r="AS327" i="1"/>
  <c r="AJ328" i="1"/>
  <c r="AP330" i="1"/>
  <c r="AS163" i="1"/>
  <c r="AL180" i="1"/>
  <c r="AS182" i="1"/>
  <c r="AP183" i="1"/>
  <c r="AE206" i="1"/>
  <c r="AJ209" i="1"/>
  <c r="AL215" i="1"/>
  <c r="AT217" i="1"/>
  <c r="AJ219" i="1"/>
  <c r="AJ227" i="1"/>
  <c r="AE232" i="1"/>
  <c r="AS233" i="1"/>
  <c r="AP237" i="1"/>
  <c r="AE240" i="1"/>
  <c r="AP245" i="1"/>
  <c r="AD256" i="1"/>
  <c r="AM256" i="1"/>
  <c r="AS258" i="1"/>
  <c r="AD261" i="1"/>
  <c r="AS262" i="1"/>
  <c r="AS266" i="1"/>
  <c r="AT268" i="1"/>
  <c r="AP273" i="1"/>
  <c r="AE278" i="1"/>
  <c r="AM278" i="1"/>
  <c r="AD279" i="1"/>
  <c r="AL279" i="1"/>
  <c r="AT279" i="1"/>
  <c r="AS280" i="1"/>
  <c r="AJ281" i="1"/>
  <c r="AE286" i="1"/>
  <c r="AM286" i="1"/>
  <c r="AD287" i="1"/>
  <c r="AL287" i="1"/>
  <c r="AT287" i="1"/>
  <c r="AS288" i="1"/>
  <c r="AJ289" i="1"/>
  <c r="AD295" i="1"/>
  <c r="AL295" i="1"/>
  <c r="AS296" i="1"/>
  <c r="AJ297" i="1"/>
  <c r="AE302" i="1"/>
  <c r="AM302" i="1"/>
  <c r="AS304" i="1"/>
  <c r="AP307" i="1"/>
  <c r="AD311" i="1"/>
  <c r="AL311" i="1"/>
  <c r="AT311" i="1"/>
  <c r="AS312" i="1"/>
  <c r="AJ313" i="1"/>
  <c r="AP315" i="1"/>
  <c r="AE318" i="1"/>
  <c r="AM318" i="1"/>
  <c r="AD319" i="1"/>
  <c r="AL319" i="1"/>
  <c r="AT319" i="1"/>
  <c r="AS320" i="1"/>
  <c r="AJ321" i="1"/>
  <c r="AE326" i="1"/>
  <c r="AM326" i="1"/>
  <c r="AD327" i="1"/>
  <c r="AL327" i="1"/>
  <c r="AP118" i="1"/>
  <c r="AJ142" i="1"/>
  <c r="AP191" i="1"/>
  <c r="AD204" i="1"/>
  <c r="AT210" i="1"/>
  <c r="AD215" i="1"/>
  <c r="AM215" i="1"/>
  <c r="AT233" i="1"/>
  <c r="AJ235" i="1"/>
  <c r="AJ243" i="1"/>
  <c r="AJ251" i="1"/>
  <c r="AE256" i="1"/>
  <c r="AL186" i="1"/>
  <c r="AP261" i="1"/>
  <c r="AS274" i="1"/>
  <c r="AE279" i="1"/>
  <c r="AS282" i="1"/>
  <c r="AE287" i="1"/>
  <c r="AT288" i="1"/>
  <c r="AS290" i="1"/>
  <c r="AE295" i="1"/>
  <c r="AT296" i="1"/>
  <c r="AS298" i="1"/>
  <c r="AT304" i="1"/>
  <c r="AS306" i="1"/>
  <c r="AE311" i="1"/>
  <c r="AT312" i="1"/>
  <c r="AE319" i="1"/>
  <c r="AD325" i="1"/>
  <c r="AJ330" i="1"/>
  <c r="AD331" i="1"/>
  <c r="AD333" i="1"/>
  <c r="AL333" i="1"/>
  <c r="AJ335" i="1"/>
  <c r="AP337" i="1"/>
  <c r="AE340" i="1"/>
  <c r="AM340" i="1"/>
  <c r="AD341" i="1"/>
  <c r="AS342" i="1"/>
  <c r="AP345" i="1"/>
  <c r="AS350" i="1"/>
  <c r="AJ351" i="1"/>
  <c r="AP353" i="1"/>
  <c r="AE356" i="1"/>
  <c r="AM356" i="1"/>
  <c r="AL357" i="1"/>
  <c r="AT357" i="1"/>
  <c r="AS358" i="1"/>
  <c r="AJ359" i="1"/>
  <c r="AP361" i="1"/>
  <c r="AE364" i="1"/>
  <c r="AM364" i="1"/>
  <c r="AL365" i="1"/>
  <c r="AJ367" i="1"/>
  <c r="AP369" i="1"/>
  <c r="AE372" i="1"/>
  <c r="AM372" i="1"/>
  <c r="AE380" i="1"/>
  <c r="AM380" i="1"/>
  <c r="AD381" i="1"/>
  <c r="AL381" i="1"/>
  <c r="AS382" i="1"/>
  <c r="AJ383" i="1"/>
  <c r="AP385" i="1"/>
  <c r="AE388" i="1"/>
  <c r="AM388" i="1"/>
  <c r="AD389" i="1"/>
  <c r="AL389" i="1"/>
  <c r="AT389" i="1"/>
  <c r="AS390" i="1"/>
  <c r="AJ391" i="1"/>
  <c r="AP393" i="1"/>
  <c r="AE396" i="1"/>
  <c r="AM396" i="1"/>
  <c r="AD397" i="1"/>
  <c r="AL135" i="1"/>
  <c r="AJ266" i="1"/>
  <c r="AD289" i="1"/>
  <c r="AD297" i="1"/>
  <c r="AD313" i="1"/>
  <c r="AD321" i="1"/>
  <c r="AP325" i="1"/>
  <c r="AP327" i="1"/>
  <c r="AJ329" i="1"/>
  <c r="AE331" i="1"/>
  <c r="AE333" i="1"/>
  <c r="AM333" i="1"/>
  <c r="AS335" i="1"/>
  <c r="AJ336" i="1"/>
  <c r="AL342" i="1"/>
  <c r="AT342" i="1"/>
  <c r="AS343" i="1"/>
  <c r="AJ344" i="1"/>
  <c r="AD350" i="1"/>
  <c r="AL350" i="1"/>
  <c r="AT350" i="1"/>
  <c r="AS351" i="1"/>
  <c r="AJ352" i="1"/>
  <c r="AP354" i="1"/>
  <c r="AM357" i="1"/>
  <c r="AD358" i="1"/>
  <c r="AL358" i="1"/>
  <c r="AT358" i="1"/>
  <c r="AJ360" i="1"/>
  <c r="AP362" i="1"/>
  <c r="AE365" i="1"/>
  <c r="AM365" i="1"/>
  <c r="AL366" i="1"/>
  <c r="AT366" i="1"/>
  <c r="AS367" i="1"/>
  <c r="AP370" i="1"/>
  <c r="AS375" i="1"/>
  <c r="AJ376" i="1"/>
  <c r="AP378" i="1"/>
  <c r="AP265" i="1"/>
  <c r="AS272" i="1"/>
  <c r="AJ274" i="1"/>
  <c r="AL280" i="1"/>
  <c r="AJ282" i="1"/>
  <c r="AL288" i="1"/>
  <c r="AJ290" i="1"/>
  <c r="AP292" i="1"/>
  <c r="AL296" i="1"/>
  <c r="AJ298" i="1"/>
  <c r="AP300" i="1"/>
  <c r="AL304" i="1"/>
  <c r="AJ306" i="1"/>
  <c r="AP308" i="1"/>
  <c r="AL312" i="1"/>
  <c r="AP316" i="1"/>
  <c r="AL320" i="1"/>
  <c r="AP321" i="1"/>
  <c r="AM324" i="1"/>
  <c r="AS328" i="1"/>
  <c r="AM330" i="1"/>
  <c r="AD335" i="1"/>
  <c r="AL335" i="1"/>
  <c r="AT335" i="1"/>
  <c r="AS336" i="1"/>
  <c r="AJ337" i="1"/>
  <c r="AP339" i="1"/>
  <c r="AM342" i="1"/>
  <c r="AD343" i="1"/>
  <c r="AS344" i="1"/>
  <c r="AJ345" i="1"/>
  <c r="AP347" i="1"/>
  <c r="AE350" i="1"/>
  <c r="AM350" i="1"/>
  <c r="AD351" i="1"/>
  <c r="AL351" i="1"/>
  <c r="AT351" i="1"/>
  <c r="AS352" i="1"/>
  <c r="AJ353" i="1"/>
  <c r="AP355" i="1"/>
  <c r="AE358" i="1"/>
  <c r="AM358" i="1"/>
  <c r="AD359" i="1"/>
  <c r="AL359" i="1"/>
  <c r="AS360" i="1"/>
  <c r="AJ361" i="1"/>
  <c r="AD367" i="1"/>
  <c r="AL367" i="1"/>
  <c r="AT367" i="1"/>
  <c r="AJ369" i="1"/>
  <c r="AP371" i="1"/>
  <c r="AT375" i="1"/>
  <c r="AS376" i="1"/>
  <c r="AJ377" i="1"/>
  <c r="AE382" i="1"/>
  <c r="AM382" i="1"/>
  <c r="AD383" i="1"/>
  <c r="AL383" i="1"/>
  <c r="AT383" i="1"/>
  <c r="AS384" i="1"/>
  <c r="AJ385" i="1"/>
  <c r="AP387" i="1"/>
  <c r="AE390" i="1"/>
  <c r="AM390" i="1"/>
  <c r="AD391" i="1"/>
  <c r="AL391" i="1"/>
  <c r="AT391" i="1"/>
  <c r="AS392" i="1"/>
  <c r="AJ393" i="1"/>
  <c r="AP395" i="1"/>
  <c r="AS179" i="1"/>
  <c r="AL263" i="1"/>
  <c r="AD269" i="1"/>
  <c r="AP269" i="1"/>
  <c r="AD280" i="1"/>
  <c r="AM280" i="1"/>
  <c r="AM288" i="1"/>
  <c r="AD296" i="1"/>
  <c r="AM296" i="1"/>
  <c r="AD304" i="1"/>
  <c r="AM304" i="1"/>
  <c r="AD312" i="1"/>
  <c r="AM312" i="1"/>
  <c r="AD320" i="1"/>
  <c r="AM320" i="1"/>
  <c r="AJ322" i="1"/>
  <c r="AT328" i="1"/>
  <c r="AL329" i="1"/>
  <c r="AE330" i="1"/>
  <c r="AP332" i="1"/>
  <c r="AE335" i="1"/>
  <c r="AM335" i="1"/>
  <c r="AD336" i="1"/>
  <c r="AL336" i="1"/>
  <c r="AT336" i="1"/>
  <c r="AS337" i="1"/>
  <c r="AJ338" i="1"/>
  <c r="AP340" i="1"/>
  <c r="AD344" i="1"/>
  <c r="AL344" i="1"/>
  <c r="AT344" i="1"/>
  <c r="AS345" i="1"/>
  <c r="AE351" i="1"/>
  <c r="AM351" i="1"/>
  <c r="AD352" i="1"/>
  <c r="AL352" i="1"/>
  <c r="AT352" i="1"/>
  <c r="AS353" i="1"/>
  <c r="AJ354" i="1"/>
  <c r="AP356" i="1"/>
  <c r="AE359" i="1"/>
  <c r="AD360" i="1"/>
  <c r="AL360" i="1"/>
  <c r="AT360" i="1"/>
  <c r="AS361" i="1"/>
  <c r="AJ362" i="1"/>
  <c r="AP364" i="1"/>
  <c r="AE367" i="1"/>
  <c r="AJ370" i="1"/>
  <c r="AP372" i="1"/>
  <c r="AD376" i="1"/>
  <c r="AT376" i="1"/>
  <c r="AP380" i="1"/>
  <c r="AE383" i="1"/>
  <c r="AM383" i="1"/>
  <c r="AD384" i="1"/>
  <c r="AL384" i="1"/>
  <c r="AT384" i="1"/>
  <c r="AJ386" i="1"/>
  <c r="AP388" i="1"/>
  <c r="AE391" i="1"/>
  <c r="AM391" i="1"/>
  <c r="AD392" i="1"/>
  <c r="AT392" i="1"/>
  <c r="AS393" i="1"/>
  <c r="AJ394" i="1"/>
  <c r="AP396" i="1"/>
  <c r="AD263" i="1"/>
  <c r="AM263" i="1"/>
  <c r="AP277" i="1"/>
  <c r="AP285" i="1"/>
  <c r="AS289" i="1"/>
  <c r="AE296" i="1"/>
  <c r="AS297" i="1"/>
  <c r="AP301" i="1"/>
  <c r="AE304" i="1"/>
  <c r="AP309" i="1"/>
  <c r="AE312" i="1"/>
  <c r="AS313" i="1"/>
  <c r="AT325" i="1"/>
  <c r="AJ327" i="1"/>
  <c r="AT327" i="1"/>
  <c r="AL328" i="1"/>
  <c r="AD329" i="1"/>
  <c r="AE336" i="1"/>
  <c r="AM336" i="1"/>
  <c r="AD337" i="1"/>
  <c r="AL337" i="1"/>
  <c r="AT337" i="1"/>
  <c r="AS338" i="1"/>
  <c r="AJ339" i="1"/>
  <c r="AE344" i="1"/>
  <c r="AM344" i="1"/>
  <c r="AD345" i="1"/>
  <c r="AL345" i="1"/>
  <c r="AT345" i="1"/>
  <c r="AJ347" i="1"/>
  <c r="AE352" i="1"/>
  <c r="AM352" i="1"/>
  <c r="AD353" i="1"/>
  <c r="AL353" i="1"/>
  <c r="AT353" i="1"/>
  <c r="AS354" i="1"/>
  <c r="AJ355" i="1"/>
  <c r="AP357" i="1"/>
  <c r="AM360" i="1"/>
  <c r="AD361" i="1"/>
  <c r="AS362" i="1"/>
  <c r="AP365" i="1"/>
  <c r="AD369" i="1"/>
  <c r="AS370" i="1"/>
  <c r="AJ371" i="1"/>
  <c r="AE376" i="1"/>
  <c r="AM376" i="1"/>
  <c r="AD377" i="1"/>
  <c r="AL377" i="1"/>
  <c r="AS378" i="1"/>
  <c r="AE384" i="1"/>
  <c r="AM384" i="1"/>
  <c r="AD385" i="1"/>
  <c r="AS386" i="1"/>
  <c r="AJ387" i="1"/>
  <c r="AP389" i="1"/>
  <c r="AE392" i="1"/>
  <c r="AM392" i="1"/>
  <c r="AD393" i="1"/>
  <c r="AL393" i="1"/>
  <c r="AT393" i="1"/>
  <c r="AS394" i="1"/>
  <c r="AJ395" i="1"/>
  <c r="AE263" i="1"/>
  <c r="AP270" i="1"/>
  <c r="AT289" i="1"/>
  <c r="AJ291" i="1"/>
  <c r="AT297" i="1"/>
  <c r="AJ299" i="1"/>
  <c r="AJ307" i="1"/>
  <c r="AJ315" i="1"/>
  <c r="AS321" i="1"/>
  <c r="AD328" i="1"/>
  <c r="AM328" i="1"/>
  <c r="AE337" i="1"/>
  <c r="AM337" i="1"/>
  <c r="AL338" i="1"/>
  <c r="AS339" i="1"/>
  <c r="AJ340" i="1"/>
  <c r="AP342" i="1"/>
  <c r="AE345" i="1"/>
  <c r="AM345" i="1"/>
  <c r="AJ348" i="1"/>
  <c r="AP350" i="1"/>
  <c r="AE353" i="1"/>
  <c r="AM353" i="1"/>
  <c r="AD354" i="1"/>
  <c r="AL354" i="1"/>
  <c r="AT354" i="1"/>
  <c r="AS355" i="1"/>
  <c r="AJ356" i="1"/>
  <c r="AP358" i="1"/>
  <c r="AE361" i="1"/>
  <c r="AD362" i="1"/>
  <c r="AL362" i="1"/>
  <c r="AT362" i="1"/>
  <c r="AJ364" i="1"/>
  <c r="AP366" i="1"/>
  <c r="AP267" i="1"/>
  <c r="AM268" i="1"/>
  <c r="AM279" i="1"/>
  <c r="AM287" i="1"/>
  <c r="AM311" i="1"/>
  <c r="AM319" i="1"/>
  <c r="AT321" i="1"/>
  <c r="AJ323" i="1"/>
  <c r="AL325" i="1"/>
  <c r="AS326" i="1"/>
  <c r="AM327" i="1"/>
  <c r="AJ331" i="1"/>
  <c r="AS332" i="1"/>
  <c r="AJ333" i="1"/>
  <c r="AP335" i="1"/>
  <c r="AE338" i="1"/>
  <c r="AM338" i="1"/>
  <c r="AD339" i="1"/>
  <c r="AL339" i="1"/>
  <c r="AT339" i="1"/>
  <c r="AS340" i="1"/>
  <c r="AD347" i="1"/>
  <c r="AL347" i="1"/>
  <c r="AT347" i="1"/>
  <c r="AP351" i="1"/>
  <c r="AE354" i="1"/>
  <c r="AM354" i="1"/>
  <c r="AD355" i="1"/>
  <c r="AL355" i="1"/>
  <c r="AT355" i="1"/>
  <c r="AS356" i="1"/>
  <c r="AJ357" i="1"/>
  <c r="AP359" i="1"/>
  <c r="AE362" i="1"/>
  <c r="AM362" i="1"/>
  <c r="AJ365" i="1"/>
  <c r="AP367" i="1"/>
  <c r="AM370" i="1"/>
  <c r="AD371" i="1"/>
  <c r="AL371" i="1"/>
  <c r="AT371" i="1"/>
  <c r="AS372" i="1"/>
  <c r="AE378" i="1"/>
  <c r="AS380" i="1"/>
  <c r="AJ381" i="1"/>
  <c r="AP383" i="1"/>
  <c r="AE386" i="1"/>
  <c r="AM386" i="1"/>
  <c r="AD387" i="1"/>
  <c r="AL387" i="1"/>
  <c r="AT387" i="1"/>
  <c r="AS388" i="1"/>
  <c r="AJ389" i="1"/>
  <c r="AP391" i="1"/>
  <c r="AE394" i="1"/>
  <c r="AM394" i="1"/>
  <c r="AD395" i="1"/>
  <c r="AL395" i="1"/>
  <c r="AT395" i="1"/>
  <c r="AS396" i="1"/>
  <c r="AE215" i="1"/>
  <c r="AL217" i="1"/>
  <c r="AL297" i="1"/>
  <c r="AM347" i="1"/>
  <c r="AT348" i="1"/>
  <c r="AM355" i="1"/>
  <c r="AT356" i="1"/>
  <c r="AD364" i="1"/>
  <c r="AM371" i="1"/>
  <c r="AD382" i="1"/>
  <c r="AP384" i="1"/>
  <c r="AD390" i="1"/>
  <c r="AP392" i="1"/>
  <c r="AE403" i="1"/>
  <c r="AM403" i="1"/>
  <c r="AD404" i="1"/>
  <c r="AL404" i="1"/>
  <c r="AT404" i="1"/>
  <c r="AE411" i="1"/>
  <c r="AM411" i="1"/>
  <c r="AD412" i="1"/>
  <c r="AL412" i="1"/>
  <c r="AT412" i="1"/>
  <c r="AS413" i="1"/>
  <c r="AE419" i="1"/>
  <c r="AM419" i="1"/>
  <c r="AL420" i="1"/>
  <c r="AS421" i="1"/>
  <c r="AJ422" i="1"/>
  <c r="AE427" i="1"/>
  <c r="AM427" i="1"/>
  <c r="AJ430" i="1"/>
  <c r="AP432" i="1"/>
  <c r="AE435" i="1"/>
  <c r="AM435" i="1"/>
  <c r="AS437" i="1"/>
  <c r="AJ438" i="1"/>
  <c r="AP440" i="1"/>
  <c r="AE443" i="1"/>
  <c r="AM443" i="1"/>
  <c r="AD444" i="1"/>
  <c r="AL444" i="1"/>
  <c r="AS445" i="1"/>
  <c r="AJ446" i="1"/>
  <c r="AP448" i="1"/>
  <c r="AE451" i="1"/>
  <c r="AM451" i="1"/>
  <c r="AD452" i="1"/>
  <c r="AL452" i="1"/>
  <c r="AT452" i="1"/>
  <c r="AP456" i="1"/>
  <c r="AE459" i="1"/>
  <c r="AM459" i="1"/>
  <c r="AL460" i="1"/>
  <c r="AS461" i="1"/>
  <c r="AJ462" i="1"/>
  <c r="AP464" i="1"/>
  <c r="AD468" i="1"/>
  <c r="AL468" i="1"/>
  <c r="AT468" i="1"/>
  <c r="AS469" i="1"/>
  <c r="AJ470" i="1"/>
  <c r="AP472" i="1"/>
  <c r="AE475" i="1"/>
  <c r="AD476" i="1"/>
  <c r="AL476" i="1"/>
  <c r="AT476" i="1"/>
  <c r="AJ478" i="1"/>
  <c r="AE483" i="1"/>
  <c r="AS485" i="1"/>
  <c r="AJ486" i="1"/>
  <c r="AP488" i="1"/>
  <c r="AD492" i="1"/>
  <c r="AL492" i="1"/>
  <c r="AT492" i="1"/>
  <c r="AJ494" i="1"/>
  <c r="AP496" i="1"/>
  <c r="AE499" i="1"/>
  <c r="AM499" i="1"/>
  <c r="AD500" i="1"/>
  <c r="AL500" i="1"/>
  <c r="AT500" i="1"/>
  <c r="AJ502" i="1"/>
  <c r="AP504" i="1"/>
  <c r="AE507" i="1"/>
  <c r="AM507" i="1"/>
  <c r="AD508" i="1"/>
  <c r="AL508" i="1"/>
  <c r="AS509" i="1"/>
  <c r="AJ510" i="1"/>
  <c r="AP512" i="1"/>
  <c r="AE515" i="1"/>
  <c r="AM515" i="1"/>
  <c r="AD516" i="1"/>
  <c r="AL516" i="1"/>
  <c r="AT516" i="1"/>
  <c r="AS517" i="1"/>
  <c r="AP520" i="1"/>
  <c r="AE523" i="1"/>
  <c r="AM523" i="1"/>
  <c r="AS525" i="1"/>
  <c r="AJ526" i="1"/>
  <c r="AP528" i="1"/>
  <c r="AE531" i="1"/>
  <c r="AM531" i="1"/>
  <c r="AL532" i="1"/>
  <c r="AT532" i="1"/>
  <c r="AJ534" i="1"/>
  <c r="AH536" i="1"/>
  <c r="AP536" i="1"/>
  <c r="AG537" i="1"/>
  <c r="AO537" i="1"/>
  <c r="AE539" i="1"/>
  <c r="AM539" i="1"/>
  <c r="AS333" i="1"/>
  <c r="AE339" i="1"/>
  <c r="AM369" i="1"/>
  <c r="AT370" i="1"/>
  <c r="AP376" i="1"/>
  <c r="AM387" i="1"/>
  <c r="AM393" i="1"/>
  <c r="AM395" i="1"/>
  <c r="AS398" i="1"/>
  <c r="AP401" i="1"/>
  <c r="AE404" i="1"/>
  <c r="AM404" i="1"/>
  <c r="AJ407" i="1"/>
  <c r="AE412" i="1"/>
  <c r="AM412" i="1"/>
  <c r="AD413" i="1"/>
  <c r="AL413" i="1"/>
  <c r="AT413" i="1"/>
  <c r="AJ415" i="1"/>
  <c r="AP417" i="1"/>
  <c r="AD421" i="1"/>
  <c r="AL421" i="1"/>
  <c r="AT421" i="1"/>
  <c r="AS422" i="1"/>
  <c r="AJ423" i="1"/>
  <c r="AP425" i="1"/>
  <c r="AS430" i="1"/>
  <c r="AP433" i="1"/>
  <c r="AD437" i="1"/>
  <c r="AL437" i="1"/>
  <c r="AT437" i="1"/>
  <c r="AJ439" i="1"/>
  <c r="AP441" i="1"/>
  <c r="AE444" i="1"/>
  <c r="AM444" i="1"/>
  <c r="AD445" i="1"/>
  <c r="AL445" i="1"/>
  <c r="AT445" i="1"/>
  <c r="AS446" i="1"/>
  <c r="AJ447" i="1"/>
  <c r="AP449" i="1"/>
  <c r="AE452" i="1"/>
  <c r="AM452" i="1"/>
  <c r="AJ455" i="1"/>
  <c r="AP457" i="1"/>
  <c r="AE460" i="1"/>
  <c r="AM460" i="1"/>
  <c r="AD461" i="1"/>
  <c r="AS462" i="1"/>
  <c r="AP465" i="1"/>
  <c r="AE468" i="1"/>
  <c r="AM468" i="1"/>
  <c r="AD469" i="1"/>
  <c r="AL469" i="1"/>
  <c r="AT469" i="1"/>
  <c r="AS470" i="1"/>
  <c r="AJ471" i="1"/>
  <c r="AE476" i="1"/>
  <c r="AM476" i="1"/>
  <c r="AS478" i="1"/>
  <c r="AJ479" i="1"/>
  <c r="AD485" i="1"/>
  <c r="AL485" i="1"/>
  <c r="AT485" i="1"/>
  <c r="AS486" i="1"/>
  <c r="AP489" i="1"/>
  <c r="AE492" i="1"/>
  <c r="AM492" i="1"/>
  <c r="AS494" i="1"/>
  <c r="AP497" i="1"/>
  <c r="AE500" i="1"/>
  <c r="AM500" i="1"/>
  <c r="AS502" i="1"/>
  <c r="AJ503" i="1"/>
  <c r="AP505" i="1"/>
  <c r="AE508" i="1"/>
  <c r="AM508" i="1"/>
  <c r="AD509" i="1"/>
  <c r="AL509" i="1"/>
  <c r="AT509" i="1"/>
  <c r="AS510" i="1"/>
  <c r="AJ511" i="1"/>
  <c r="AP513" i="1"/>
  <c r="AE516" i="1"/>
  <c r="AM516" i="1"/>
  <c r="AD517" i="1"/>
  <c r="AL517" i="1"/>
  <c r="AT517" i="1"/>
  <c r="AP521" i="1"/>
  <c r="AD525" i="1"/>
  <c r="AL525" i="1"/>
  <c r="AT525" i="1"/>
  <c r="AS526" i="1"/>
  <c r="AJ527" i="1"/>
  <c r="AP529" i="1"/>
  <c r="AE532" i="1"/>
  <c r="AS534" i="1"/>
  <c r="AJ535" i="1"/>
  <c r="AI536" i="1"/>
  <c r="AQ536" i="1"/>
  <c r="AH537" i="1"/>
  <c r="AP537" i="1"/>
  <c r="AF539" i="1"/>
  <c r="AN539" i="1"/>
  <c r="AL313" i="1"/>
  <c r="AS330" i="1"/>
  <c r="AL332" i="1"/>
  <c r="AL340" i="1"/>
  <c r="AE347" i="1"/>
  <c r="AE355" i="1"/>
  <c r="AS357" i="1"/>
  <c r="AE371" i="1"/>
  <c r="AT372" i="1"/>
  <c r="AM377" i="1"/>
  <c r="AT378" i="1"/>
  <c r="AM381" i="1"/>
  <c r="AP382" i="1"/>
  <c r="AT386" i="1"/>
  <c r="AM389" i="1"/>
  <c r="AP390" i="1"/>
  <c r="AT394" i="1"/>
  <c r="AL398" i="1"/>
  <c r="AS399" i="1"/>
  <c r="AJ400" i="1"/>
  <c r="AP402" i="1"/>
  <c r="AD406" i="1"/>
  <c r="AJ408" i="1"/>
  <c r="AE413" i="1"/>
  <c r="AM413" i="1"/>
  <c r="AS415" i="1"/>
  <c r="AE421" i="1"/>
  <c r="AM421" i="1"/>
  <c r="AD422" i="1"/>
  <c r="AL422" i="1"/>
  <c r="AT422" i="1"/>
  <c r="AS423" i="1"/>
  <c r="AP426" i="1"/>
  <c r="AD430" i="1"/>
  <c r="AL430" i="1"/>
  <c r="AJ432" i="1"/>
  <c r="AP434" i="1"/>
  <c r="AE437" i="1"/>
  <c r="AM437" i="1"/>
  <c r="AD438" i="1"/>
  <c r="AT438" i="1"/>
  <c r="AS439" i="1"/>
  <c r="AJ440" i="1"/>
  <c r="AP442" i="1"/>
  <c r="AE445" i="1"/>
  <c r="AM445" i="1"/>
  <c r="AD446" i="1"/>
  <c r="AL446" i="1"/>
  <c r="AT446" i="1"/>
  <c r="AS447" i="1"/>
  <c r="AJ448" i="1"/>
  <c r="AP450" i="1"/>
  <c r="AM453" i="1"/>
  <c r="AS455" i="1"/>
  <c r="AJ456" i="1"/>
  <c r="AP458" i="1"/>
  <c r="AD462" i="1"/>
  <c r="AL462" i="1"/>
  <c r="AT462" i="1"/>
  <c r="AJ464" i="1"/>
  <c r="AE469" i="1"/>
  <c r="AM469" i="1"/>
  <c r="AD470" i="1"/>
  <c r="AL470" i="1"/>
  <c r="AT470" i="1"/>
  <c r="AP474" i="1"/>
  <c r="AD478" i="1"/>
  <c r="AL478" i="1"/>
  <c r="AT478" i="1"/>
  <c r="AS479" i="1"/>
  <c r="AJ480" i="1"/>
  <c r="AP482" i="1"/>
  <c r="AE485" i="1"/>
  <c r="AM485" i="1"/>
  <c r="AD486" i="1"/>
  <c r="AL486" i="1"/>
  <c r="AT486" i="1"/>
  <c r="AJ488" i="1"/>
  <c r="AD494" i="1"/>
  <c r="AL494" i="1"/>
  <c r="AT494" i="1"/>
  <c r="AJ496" i="1"/>
  <c r="AP498" i="1"/>
  <c r="AD502" i="1"/>
  <c r="AT502" i="1"/>
  <c r="AS503" i="1"/>
  <c r="AJ504" i="1"/>
  <c r="AP506" i="1"/>
  <c r="AE509" i="1"/>
  <c r="AM509" i="1"/>
  <c r="AD510" i="1"/>
  <c r="AL510" i="1"/>
  <c r="AT510" i="1"/>
  <c r="AS511" i="1"/>
  <c r="AJ512" i="1"/>
  <c r="AE517" i="1"/>
  <c r="AM517" i="1"/>
  <c r="AJ520" i="1"/>
  <c r="AE525" i="1"/>
  <c r="AM525" i="1"/>
  <c r="AD526" i="1"/>
  <c r="AL526" i="1"/>
  <c r="AT526" i="1"/>
  <c r="AS527" i="1"/>
  <c r="AJ528" i="1"/>
  <c r="AD534" i="1"/>
  <c r="AL534" i="1"/>
  <c r="AT534" i="1"/>
  <c r="AS535" i="1"/>
  <c r="AJ536" i="1"/>
  <c r="AR536" i="1"/>
  <c r="AI537" i="1"/>
  <c r="AQ537" i="1"/>
  <c r="AH538" i="1"/>
  <c r="AG539" i="1"/>
  <c r="AO539" i="1"/>
  <c r="AJ258" i="1"/>
  <c r="AJ273" i="1"/>
  <c r="AL321" i="1"/>
  <c r="AL348" i="1"/>
  <c r="AL356" i="1"/>
  <c r="AT364" i="1"/>
  <c r="AE369" i="1"/>
  <c r="AJ372" i="1"/>
  <c r="AT380" i="1"/>
  <c r="AE385" i="1"/>
  <c r="AE387" i="1"/>
  <c r="AT388" i="1"/>
  <c r="AE393" i="1"/>
  <c r="AE395" i="1"/>
  <c r="AT396" i="1"/>
  <c r="AT399" i="1"/>
  <c r="AJ401" i="1"/>
  <c r="AP403" i="1"/>
  <c r="AD407" i="1"/>
  <c r="AL407" i="1"/>
  <c r="AJ409" i="1"/>
  <c r="AP411" i="1"/>
  <c r="AD415" i="1"/>
  <c r="AL415" i="1"/>
  <c r="AT415" i="1"/>
  <c r="AJ417" i="1"/>
  <c r="AP419" i="1"/>
  <c r="AE422" i="1"/>
  <c r="AM422" i="1"/>
  <c r="AD423" i="1"/>
  <c r="AL423" i="1"/>
  <c r="AT423" i="1"/>
  <c r="AS424" i="1"/>
  <c r="AJ425" i="1"/>
  <c r="AP427" i="1"/>
  <c r="AS432" i="1"/>
  <c r="AJ433" i="1"/>
  <c r="AP435" i="1"/>
  <c r="AE438" i="1"/>
  <c r="AM438" i="1"/>
  <c r="AD439" i="1"/>
  <c r="AL439" i="1"/>
  <c r="AT439" i="1"/>
  <c r="AS440" i="1"/>
  <c r="AJ441" i="1"/>
  <c r="AP443" i="1"/>
  <c r="AE446" i="1"/>
  <c r="AM446" i="1"/>
  <c r="AD447" i="1"/>
  <c r="AL447" i="1"/>
  <c r="AT447" i="1"/>
  <c r="AS448" i="1"/>
  <c r="AJ449" i="1"/>
  <c r="AP451" i="1"/>
  <c r="AD455" i="1"/>
  <c r="AL455" i="1"/>
  <c r="AT455" i="1"/>
  <c r="AS456" i="1"/>
  <c r="AJ457" i="1"/>
  <c r="AE462" i="1"/>
  <c r="AM462" i="1"/>
  <c r="AD463" i="1"/>
  <c r="AS464" i="1"/>
  <c r="AJ465" i="1"/>
  <c r="AE470" i="1"/>
  <c r="AM470" i="1"/>
  <c r="AD471" i="1"/>
  <c r="AS472" i="1"/>
  <c r="AE478" i="1"/>
  <c r="AM478" i="1"/>
  <c r="AD479" i="1"/>
  <c r="AL479" i="1"/>
  <c r="AT479" i="1"/>
  <c r="AS480" i="1"/>
  <c r="AJ481" i="1"/>
  <c r="AE486" i="1"/>
  <c r="AM486" i="1"/>
  <c r="AS488" i="1"/>
  <c r="AJ489" i="1"/>
  <c r="AE494" i="1"/>
  <c r="AM494" i="1"/>
  <c r="AD495" i="1"/>
  <c r="AS496" i="1"/>
  <c r="AJ497" i="1"/>
  <c r="AP499" i="1"/>
  <c r="AD503" i="1"/>
  <c r="AL503" i="1"/>
  <c r="AT503" i="1"/>
  <c r="AS504" i="1"/>
  <c r="AJ505" i="1"/>
  <c r="AP507" i="1"/>
  <c r="AE510" i="1"/>
  <c r="AM510" i="1"/>
  <c r="AD511" i="1"/>
  <c r="AL511" i="1"/>
  <c r="AT511" i="1"/>
  <c r="AS512" i="1"/>
  <c r="AJ513" i="1"/>
  <c r="AP515" i="1"/>
  <c r="AM518" i="1"/>
  <c r="AS520" i="1"/>
  <c r="AJ521" i="1"/>
  <c r="AP523" i="1"/>
  <c r="AE526" i="1"/>
  <c r="AM526" i="1"/>
  <c r="AD527" i="1"/>
  <c r="AL527" i="1"/>
  <c r="AT527" i="1"/>
  <c r="AS528" i="1"/>
  <c r="AJ529" i="1"/>
  <c r="AP531" i="1"/>
  <c r="AE534" i="1"/>
  <c r="AM534" i="1"/>
  <c r="AD535" i="1"/>
  <c r="AL535" i="1"/>
  <c r="AT535" i="1"/>
  <c r="AK536" i="1"/>
  <c r="AS536" i="1"/>
  <c r="AJ537" i="1"/>
  <c r="AR537" i="1"/>
  <c r="AI538" i="1"/>
  <c r="AH539" i="1"/>
  <c r="AT331" i="1"/>
  <c r="AP336" i="1"/>
  <c r="AD340" i="1"/>
  <c r="AL370" i="1"/>
  <c r="AJ380" i="1"/>
  <c r="AE381" i="1"/>
  <c r="AJ384" i="1"/>
  <c r="AL386" i="1"/>
  <c r="AJ388" i="1"/>
  <c r="AE389" i="1"/>
  <c r="AJ392" i="1"/>
  <c r="AL394" i="1"/>
  <c r="AJ396" i="1"/>
  <c r="AL400" i="1"/>
  <c r="AS401" i="1"/>
  <c r="AJ402" i="1"/>
  <c r="AP404" i="1"/>
  <c r="AE407" i="1"/>
  <c r="AD408" i="1"/>
  <c r="AL408" i="1"/>
  <c r="AP412" i="1"/>
  <c r="AE415" i="1"/>
  <c r="AS417" i="1"/>
  <c r="AE423" i="1"/>
  <c r="AM423" i="1"/>
  <c r="AD424" i="1"/>
  <c r="AJ426" i="1"/>
  <c r="AD432" i="1"/>
  <c r="AL432" i="1"/>
  <c r="AT432" i="1"/>
  <c r="AS433" i="1"/>
  <c r="AJ434" i="1"/>
  <c r="AE439" i="1"/>
  <c r="AM439" i="1"/>
  <c r="AD440" i="1"/>
  <c r="AL440" i="1"/>
  <c r="AT440" i="1"/>
  <c r="AJ442" i="1"/>
  <c r="AP444" i="1"/>
  <c r="AE447" i="1"/>
  <c r="AM447" i="1"/>
  <c r="AD448" i="1"/>
  <c r="AL448" i="1"/>
  <c r="AT448" i="1"/>
  <c r="AS449" i="1"/>
  <c r="AP452" i="1"/>
  <c r="AE455" i="1"/>
  <c r="AM455" i="1"/>
  <c r="AD456" i="1"/>
  <c r="AL456" i="1"/>
  <c r="AT456" i="1"/>
  <c r="AS457" i="1"/>
  <c r="AJ458" i="1"/>
  <c r="AE463" i="1"/>
  <c r="AD464" i="1"/>
  <c r="AL464" i="1"/>
  <c r="AT464" i="1"/>
  <c r="AS465" i="1"/>
  <c r="AP468" i="1"/>
  <c r="AL472" i="1"/>
  <c r="AT472" i="1"/>
  <c r="AJ474" i="1"/>
  <c r="AP476" i="1"/>
  <c r="AE479" i="1"/>
  <c r="AM479" i="1"/>
  <c r="AL480" i="1"/>
  <c r="AT480" i="1"/>
  <c r="AS481" i="1"/>
  <c r="AD488" i="1"/>
  <c r="AL488" i="1"/>
  <c r="AT488" i="1"/>
  <c r="AS489" i="1"/>
  <c r="AD496" i="1"/>
  <c r="AL496" i="1"/>
  <c r="AT496" i="1"/>
  <c r="AS497" i="1"/>
  <c r="AJ498" i="1"/>
  <c r="AP500" i="1"/>
  <c r="AE503" i="1"/>
  <c r="AM503" i="1"/>
  <c r="AD504" i="1"/>
  <c r="AL504" i="1"/>
  <c r="AT504" i="1"/>
  <c r="AS505" i="1"/>
  <c r="AJ506" i="1"/>
  <c r="AP508" i="1"/>
  <c r="AE511" i="1"/>
  <c r="AM511" i="1"/>
  <c r="AD512" i="1"/>
  <c r="AL512" i="1"/>
  <c r="AT512" i="1"/>
  <c r="AS513" i="1"/>
  <c r="AP516" i="1"/>
  <c r="AD520" i="1"/>
  <c r="AL520" i="1"/>
  <c r="AT520" i="1"/>
  <c r="AS521" i="1"/>
  <c r="AJ522" i="1"/>
  <c r="AE527" i="1"/>
  <c r="AM527" i="1"/>
  <c r="AD528" i="1"/>
  <c r="AL528" i="1"/>
  <c r="AT528" i="1"/>
  <c r="AS529" i="1"/>
  <c r="AP532" i="1"/>
  <c r="AE535" i="1"/>
  <c r="AM535" i="1"/>
  <c r="AD536" i="1"/>
  <c r="AL536" i="1"/>
  <c r="AT536" i="1"/>
  <c r="AK537" i="1"/>
  <c r="AS537" i="1"/>
  <c r="AR538" i="1"/>
  <c r="AI539" i="1"/>
  <c r="AQ539" i="1"/>
  <c r="AH540" i="1"/>
  <c r="AP540" i="1"/>
  <c r="AF542" i="1"/>
  <c r="AN542" i="1"/>
  <c r="AE327" i="1"/>
  <c r="AP344" i="1"/>
  <c r="AP352" i="1"/>
  <c r="AD356" i="1"/>
  <c r="AP360" i="1"/>
  <c r="AS365" i="1"/>
  <c r="AS371" i="1"/>
  <c r="AL372" i="1"/>
  <c r="AJ382" i="1"/>
  <c r="AT382" i="1"/>
  <c r="AJ390" i="1"/>
  <c r="AT390" i="1"/>
  <c r="AE400" i="1"/>
  <c r="AM400" i="1"/>
  <c r="AL401" i="1"/>
  <c r="AJ403" i="1"/>
  <c r="AM408" i="1"/>
  <c r="AD409" i="1"/>
  <c r="AS410" i="1"/>
  <c r="AJ411" i="1"/>
  <c r="AP413" i="1"/>
  <c r="AD417" i="1"/>
  <c r="AL417" i="1"/>
  <c r="AT417" i="1"/>
  <c r="AJ419" i="1"/>
  <c r="AP421" i="1"/>
  <c r="AS426" i="1"/>
  <c r="AJ427" i="1"/>
  <c r="AE432" i="1"/>
  <c r="AM432" i="1"/>
  <c r="AD433" i="1"/>
  <c r="AL433" i="1"/>
  <c r="AT433" i="1"/>
  <c r="AS434" i="1"/>
  <c r="AJ435" i="1"/>
  <c r="AP437" i="1"/>
  <c r="AE440" i="1"/>
  <c r="AM440" i="1"/>
  <c r="AD441" i="1"/>
  <c r="AL441" i="1"/>
  <c r="AS442" i="1"/>
  <c r="AJ443" i="1"/>
  <c r="AP445" i="1"/>
  <c r="AE448" i="1"/>
  <c r="AM448" i="1"/>
  <c r="AD449" i="1"/>
  <c r="AL449" i="1"/>
  <c r="AT449" i="1"/>
  <c r="AJ451" i="1"/>
  <c r="AE456" i="1"/>
  <c r="AM456" i="1"/>
  <c r="AD457" i="1"/>
  <c r="AL457" i="1"/>
  <c r="AT457" i="1"/>
  <c r="AS458" i="1"/>
  <c r="AJ459" i="1"/>
  <c r="AE464" i="1"/>
  <c r="AM464" i="1"/>
  <c r="AT465" i="1"/>
  <c r="AP469" i="1"/>
  <c r="AM472" i="1"/>
  <c r="AS474" i="1"/>
  <c r="AE480" i="1"/>
  <c r="AM480" i="1"/>
  <c r="AD481" i="1"/>
  <c r="AL481" i="1"/>
  <c r="AS482" i="1"/>
  <c r="AP485" i="1"/>
  <c r="AE488" i="1"/>
  <c r="AM488" i="1"/>
  <c r="AD489" i="1"/>
  <c r="AL489" i="1"/>
  <c r="AT489" i="1"/>
  <c r="AE496" i="1"/>
  <c r="AM496" i="1"/>
  <c r="AD497" i="1"/>
  <c r="AL497" i="1"/>
  <c r="AT497" i="1"/>
  <c r="AS498" i="1"/>
  <c r="AJ499" i="1"/>
  <c r="AE504" i="1"/>
  <c r="AM504" i="1"/>
  <c r="AL505" i="1"/>
  <c r="AT505" i="1"/>
  <c r="AS506" i="1"/>
  <c r="AJ507" i="1"/>
  <c r="AP509" i="1"/>
  <c r="AE512" i="1"/>
  <c r="AM512" i="1"/>
  <c r="AD513" i="1"/>
  <c r="AL513" i="1"/>
  <c r="AT513" i="1"/>
  <c r="AJ515" i="1"/>
  <c r="AP517" i="1"/>
  <c r="AE520" i="1"/>
  <c r="AM520" i="1"/>
  <c r="AJ342" i="1"/>
  <c r="AL364" i="1"/>
  <c r="AD370" i="1"/>
  <c r="AD372" i="1"/>
  <c r="AL380" i="1"/>
  <c r="AD386" i="1"/>
  <c r="AS387" i="1"/>
  <c r="AL388" i="1"/>
  <c r="AD394" i="1"/>
  <c r="AS395" i="1"/>
  <c r="AL396" i="1"/>
  <c r="AE401" i="1"/>
  <c r="AD402" i="1"/>
  <c r="AL402" i="1"/>
  <c r="AS403" i="1"/>
  <c r="AJ404" i="1"/>
  <c r="AD410" i="1"/>
  <c r="AL410" i="1"/>
  <c r="AS411" i="1"/>
  <c r="AJ412" i="1"/>
  <c r="AE417" i="1"/>
  <c r="AM417" i="1"/>
  <c r="AS419" i="1"/>
  <c r="AP422" i="1"/>
  <c r="AD426" i="1"/>
  <c r="AL426" i="1"/>
  <c r="AT426" i="1"/>
  <c r="AS427" i="1"/>
  <c r="AE433" i="1"/>
  <c r="AM433" i="1"/>
  <c r="AD434" i="1"/>
  <c r="AL434" i="1"/>
  <c r="AT434" i="1"/>
  <c r="AS435" i="1"/>
  <c r="AE441" i="1"/>
  <c r="AM441" i="1"/>
  <c r="AD442" i="1"/>
  <c r="AL442" i="1"/>
  <c r="AT442" i="1"/>
  <c r="AS443" i="1"/>
  <c r="AJ444" i="1"/>
  <c r="AP446" i="1"/>
  <c r="AE449" i="1"/>
  <c r="AM449" i="1"/>
  <c r="AT450" i="1"/>
  <c r="AS451" i="1"/>
  <c r="AJ452" i="1"/>
  <c r="AE457" i="1"/>
  <c r="AM457" i="1"/>
  <c r="AD458" i="1"/>
  <c r="AL458" i="1"/>
  <c r="AT458" i="1"/>
  <c r="AJ460" i="1"/>
  <c r="AP462" i="1"/>
  <c r="AJ468" i="1"/>
  <c r="AP470" i="1"/>
  <c r="AD474" i="1"/>
  <c r="AT474" i="1"/>
  <c r="AJ476" i="1"/>
  <c r="AE481" i="1"/>
  <c r="AM481" i="1"/>
  <c r="AL482" i="1"/>
  <c r="AT482" i="1"/>
  <c r="AS483" i="1"/>
  <c r="AP486" i="1"/>
  <c r="AE489" i="1"/>
  <c r="AM489" i="1"/>
  <c r="AJ492" i="1"/>
  <c r="AP494" i="1"/>
  <c r="AE497" i="1"/>
  <c r="AM497" i="1"/>
  <c r="AD498" i="1"/>
  <c r="AL498" i="1"/>
  <c r="AT498" i="1"/>
  <c r="AL289" i="1"/>
  <c r="AM339" i="1"/>
  <c r="AT340" i="1"/>
  <c r="AJ350" i="1"/>
  <c r="AJ358" i="1"/>
  <c r="AD378" i="1"/>
  <c r="AD380" i="1"/>
  <c r="AL382" i="1"/>
  <c r="AS389" i="1"/>
  <c r="AM402" i="1"/>
  <c r="AT403" i="1"/>
  <c r="AT411" i="1"/>
  <c r="AT419" i="1"/>
  <c r="AM426" i="1"/>
  <c r="AT427" i="1"/>
  <c r="AM434" i="1"/>
  <c r="AT435" i="1"/>
  <c r="AM442" i="1"/>
  <c r="AT443" i="1"/>
  <c r="AT451" i="1"/>
  <c r="AM458" i="1"/>
  <c r="AM482" i="1"/>
  <c r="AM498" i="1"/>
  <c r="AS499" i="1"/>
  <c r="AP503" i="1"/>
  <c r="AE506" i="1"/>
  <c r="AS507" i="1"/>
  <c r="AP511" i="1"/>
  <c r="AS515" i="1"/>
  <c r="AT522" i="1"/>
  <c r="AL523" i="1"/>
  <c r="AL531" i="1"/>
  <c r="AD537" i="1"/>
  <c r="AK539" i="1"/>
  <c r="AH542" i="1"/>
  <c r="AQ542" i="1"/>
  <c r="AN546" i="1"/>
  <c r="AE547" i="1"/>
  <c r="AM547" i="1"/>
  <c r="AD548" i="1"/>
  <c r="AL548" i="1"/>
  <c r="AT548" i="1"/>
  <c r="AK549" i="1"/>
  <c r="AS549" i="1"/>
  <c r="AG553" i="1"/>
  <c r="AO553" i="1"/>
  <c r="AE555" i="1"/>
  <c r="AM555" i="1"/>
  <c r="AD556" i="1"/>
  <c r="AL556" i="1"/>
  <c r="AT556" i="1"/>
  <c r="AH560" i="1"/>
  <c r="AP560" i="1"/>
  <c r="AG561" i="1"/>
  <c r="AO561" i="1"/>
  <c r="AF562" i="1"/>
  <c r="AN562" i="1"/>
  <c r="AE563" i="1"/>
  <c r="AM563" i="1"/>
  <c r="AJ566" i="1"/>
  <c r="AR566" i="1"/>
  <c r="AP386" i="1"/>
  <c r="AT499" i="1"/>
  <c r="AT507" i="1"/>
  <c r="AJ509" i="1"/>
  <c r="AT515" i="1"/>
  <c r="AJ517" i="1"/>
  <c r="AT521" i="1"/>
  <c r="AL522" i="1"/>
  <c r="AD523" i="1"/>
  <c r="AE528" i="1"/>
  <c r="AT529" i="1"/>
  <c r="AD531" i="1"/>
  <c r="AE537" i="1"/>
  <c r="AL539" i="1"/>
  <c r="AI542" i="1"/>
  <c r="AR542" i="1"/>
  <c r="AO546" i="1"/>
  <c r="AF547" i="1"/>
  <c r="AN547" i="1"/>
  <c r="AE548" i="1"/>
  <c r="AM548" i="1"/>
  <c r="AD549" i="1"/>
  <c r="AL549" i="1"/>
  <c r="AT549" i="1"/>
  <c r="AH553" i="1"/>
  <c r="AP553" i="1"/>
  <c r="AF555" i="1"/>
  <c r="AN555" i="1"/>
  <c r="AE556" i="1"/>
  <c r="AM556" i="1"/>
  <c r="AI560" i="1"/>
  <c r="AQ560" i="1"/>
  <c r="AH561" i="1"/>
  <c r="AP561" i="1"/>
  <c r="AG562" i="1"/>
  <c r="AO562" i="1"/>
  <c r="AF563" i="1"/>
  <c r="AN563" i="1"/>
  <c r="AL565" i="1"/>
  <c r="AK566" i="1"/>
  <c r="AS566" i="1"/>
  <c r="AJ575" i="1"/>
  <c r="AR575" i="1"/>
  <c r="AI576" i="1"/>
  <c r="AQ576" i="1"/>
  <c r="AH577" i="1"/>
  <c r="AG578" i="1"/>
  <c r="AO578" i="1"/>
  <c r="AF579" i="1"/>
  <c r="AN579" i="1"/>
  <c r="AE580" i="1"/>
  <c r="AM580" i="1"/>
  <c r="AD581" i="1"/>
  <c r="AL581" i="1"/>
  <c r="AT581" i="1"/>
  <c r="AK582" i="1"/>
  <c r="AS582" i="1"/>
  <c r="AD396" i="1"/>
  <c r="AE402" i="1"/>
  <c r="AS404" i="1"/>
  <c r="AS412" i="1"/>
  <c r="AE426" i="1"/>
  <c r="AE434" i="1"/>
  <c r="AE442" i="1"/>
  <c r="AS452" i="1"/>
  <c r="AE458" i="1"/>
  <c r="AS468" i="1"/>
  <c r="AE474" i="1"/>
  <c r="AS476" i="1"/>
  <c r="AS492" i="1"/>
  <c r="AE498" i="1"/>
  <c r="AM505" i="1"/>
  <c r="AM513" i="1"/>
  <c r="AD522" i="1"/>
  <c r="AM522" i="1"/>
  <c r="AP525" i="1"/>
  <c r="AS532" i="1"/>
  <c r="AE536" i="1"/>
  <c r="AF537" i="1"/>
  <c r="AP539" i="1"/>
  <c r="AJ542" i="1"/>
  <c r="AS542" i="1"/>
  <c r="AH546" i="1"/>
  <c r="AP546" i="1"/>
  <c r="AG547" i="1"/>
  <c r="AO547" i="1"/>
  <c r="AF548" i="1"/>
  <c r="AN548" i="1"/>
  <c r="AE549" i="1"/>
  <c r="AM549" i="1"/>
  <c r="AI553" i="1"/>
  <c r="AQ553" i="1"/>
  <c r="AG555" i="1"/>
  <c r="AO555" i="1"/>
  <c r="AF556" i="1"/>
  <c r="AN556" i="1"/>
  <c r="AJ560" i="1"/>
  <c r="AR560" i="1"/>
  <c r="AI561" i="1"/>
  <c r="AQ561" i="1"/>
  <c r="AH562" i="1"/>
  <c r="AP562" i="1"/>
  <c r="AG563" i="1"/>
  <c r="AO563" i="1"/>
  <c r="AE565" i="1"/>
  <c r="AM565" i="1"/>
  <c r="AD566" i="1"/>
  <c r="AL566" i="1"/>
  <c r="AT566" i="1"/>
  <c r="AK575" i="1"/>
  <c r="AS575" i="1"/>
  <c r="AJ576" i="1"/>
  <c r="AR576" i="1"/>
  <c r="AI577" i="1"/>
  <c r="AL403" i="1"/>
  <c r="AL411" i="1"/>
  <c r="AL419" i="1"/>
  <c r="AL427" i="1"/>
  <c r="AL435" i="1"/>
  <c r="AL443" i="1"/>
  <c r="AL451" i="1"/>
  <c r="AL459" i="1"/>
  <c r="AL499" i="1"/>
  <c r="AL507" i="1"/>
  <c r="AL515" i="1"/>
  <c r="AL521" i="1"/>
  <c r="AE522" i="1"/>
  <c r="AL529" i="1"/>
  <c r="AJ532" i="1"/>
  <c r="AF536" i="1"/>
  <c r="AL537" i="1"/>
  <c r="AR539" i="1"/>
  <c r="AO540" i="1"/>
  <c r="AK542" i="1"/>
  <c r="AT542" i="1"/>
  <c r="AI546" i="1"/>
  <c r="AQ546" i="1"/>
  <c r="AH547" i="1"/>
  <c r="AP547" i="1"/>
  <c r="AG548" i="1"/>
  <c r="AO548" i="1"/>
  <c r="AF549" i="1"/>
  <c r="AN549" i="1"/>
  <c r="AJ553" i="1"/>
  <c r="AR553" i="1"/>
  <c r="AH555" i="1"/>
  <c r="AP555" i="1"/>
  <c r="AG556" i="1"/>
  <c r="AO556" i="1"/>
  <c r="AK560" i="1"/>
  <c r="AS560" i="1"/>
  <c r="AJ561" i="1"/>
  <c r="AR561" i="1"/>
  <c r="AI562" i="1"/>
  <c r="AQ562" i="1"/>
  <c r="AH563" i="1"/>
  <c r="AP563" i="1"/>
  <c r="AF565" i="1"/>
  <c r="AE566" i="1"/>
  <c r="AM566" i="1"/>
  <c r="AD575" i="1"/>
  <c r="AT575" i="1"/>
  <c r="AK576" i="1"/>
  <c r="AI578" i="1"/>
  <c r="AQ578" i="1"/>
  <c r="AH579" i="1"/>
  <c r="AP579" i="1"/>
  <c r="AO580" i="1"/>
  <c r="AF581" i="1"/>
  <c r="AN581" i="1"/>
  <c r="AE582" i="1"/>
  <c r="AM582" i="1"/>
  <c r="AL583" i="1"/>
  <c r="AS391" i="1"/>
  <c r="AS500" i="1"/>
  <c r="AT506" i="1"/>
  <c r="AE513" i="1"/>
  <c r="AS516" i="1"/>
  <c r="AD521" i="1"/>
  <c r="AM521" i="1"/>
  <c r="AP526" i="1"/>
  <c r="AD529" i="1"/>
  <c r="AM529" i="1"/>
  <c r="AG536" i="1"/>
  <c r="AM537" i="1"/>
  <c r="AS538" i="1"/>
  <c r="AS539" i="1"/>
  <c r="AQ540" i="1"/>
  <c r="AL542" i="1"/>
  <c r="AJ546" i="1"/>
  <c r="AR546" i="1"/>
  <c r="AI547" i="1"/>
  <c r="AQ547" i="1"/>
  <c r="AH548" i="1"/>
  <c r="AP548" i="1"/>
  <c r="AG549" i="1"/>
  <c r="AO549" i="1"/>
  <c r="AK553" i="1"/>
  <c r="AS553" i="1"/>
  <c r="AI555" i="1"/>
  <c r="AQ555" i="1"/>
  <c r="AH556" i="1"/>
  <c r="AP556" i="1"/>
  <c r="AD560" i="1"/>
  <c r="AL560" i="1"/>
  <c r="AT560" i="1"/>
  <c r="AK561" i="1"/>
  <c r="AS561" i="1"/>
  <c r="AJ562" i="1"/>
  <c r="AR562" i="1"/>
  <c r="AI563" i="1"/>
  <c r="AQ563" i="1"/>
  <c r="AG565" i="1"/>
  <c r="AO565" i="1"/>
  <c r="AF566" i="1"/>
  <c r="AN566" i="1"/>
  <c r="AM575" i="1"/>
  <c r="AD576" i="1"/>
  <c r="AL576" i="1"/>
  <c r="AT576" i="1"/>
  <c r="AJ578" i="1"/>
  <c r="AR578" i="1"/>
  <c r="AI579" i="1"/>
  <c r="AQ579" i="1"/>
  <c r="AH580" i="1"/>
  <c r="AP580" i="1"/>
  <c r="AG581" i="1"/>
  <c r="AO581" i="1"/>
  <c r="AF582" i="1"/>
  <c r="AN582" i="1"/>
  <c r="AM583" i="1"/>
  <c r="AD584" i="1"/>
  <c r="AD388" i="1"/>
  <c r="AD403" i="1"/>
  <c r="AD411" i="1"/>
  <c r="AD419" i="1"/>
  <c r="AP423" i="1"/>
  <c r="AD427" i="1"/>
  <c r="AD435" i="1"/>
  <c r="AP439" i="1"/>
  <c r="AD443" i="1"/>
  <c r="AP447" i="1"/>
  <c r="AD451" i="1"/>
  <c r="AP455" i="1"/>
  <c r="AD459" i="1"/>
  <c r="AD475" i="1"/>
  <c r="AP479" i="1"/>
  <c r="AD483" i="1"/>
  <c r="AD499" i="1"/>
  <c r="AD507" i="1"/>
  <c r="AD515" i="1"/>
  <c r="AE521" i="1"/>
  <c r="AS523" i="1"/>
  <c r="AE529" i="1"/>
  <c r="AS531" i="1"/>
  <c r="AP534" i="1"/>
  <c r="AM536" i="1"/>
  <c r="AN537" i="1"/>
  <c r="AT539" i="1"/>
  <c r="AD542" i="1"/>
  <c r="AM542" i="1"/>
  <c r="AK546" i="1"/>
  <c r="AS546" i="1"/>
  <c r="AJ547" i="1"/>
  <c r="AR547" i="1"/>
  <c r="AI548" i="1"/>
  <c r="AQ548" i="1"/>
  <c r="AH549" i="1"/>
  <c r="AP549" i="1"/>
  <c r="AD553" i="1"/>
  <c r="AL553" i="1"/>
  <c r="AT553" i="1"/>
  <c r="AJ555" i="1"/>
  <c r="AR555" i="1"/>
  <c r="AI556" i="1"/>
  <c r="AQ556" i="1"/>
  <c r="AE560" i="1"/>
  <c r="AM560" i="1"/>
  <c r="AD561" i="1"/>
  <c r="AL561" i="1"/>
  <c r="AT561" i="1"/>
  <c r="AK562" i="1"/>
  <c r="AJ563" i="1"/>
  <c r="AR563" i="1"/>
  <c r="AH565" i="1"/>
  <c r="AG566" i="1"/>
  <c r="AO566" i="1"/>
  <c r="AF575" i="1"/>
  <c r="AN575" i="1"/>
  <c r="AE576" i="1"/>
  <c r="AM576" i="1"/>
  <c r="AD577" i="1"/>
  <c r="AL390" i="1"/>
  <c r="AP394" i="1"/>
  <c r="AJ500" i="1"/>
  <c r="AP502" i="1"/>
  <c r="AL506" i="1"/>
  <c r="AJ508" i="1"/>
  <c r="AP510" i="1"/>
  <c r="AJ516" i="1"/>
  <c r="AJ523" i="1"/>
  <c r="AT523" i="1"/>
  <c r="AJ525" i="1"/>
  <c r="AP527" i="1"/>
  <c r="AJ531" i="1"/>
  <c r="AT531" i="1"/>
  <c r="AN536" i="1"/>
  <c r="AT537" i="1"/>
  <c r="AD539" i="1"/>
  <c r="AS540" i="1"/>
  <c r="AE542" i="1"/>
  <c r="AO542" i="1"/>
  <c r="AL546" i="1"/>
  <c r="AK547" i="1"/>
  <c r="AS547" i="1"/>
  <c r="AJ548" i="1"/>
  <c r="AR548" i="1"/>
  <c r="AI549" i="1"/>
  <c r="AQ549" i="1"/>
  <c r="AE553" i="1"/>
  <c r="AM553" i="1"/>
  <c r="AK555" i="1"/>
  <c r="AS555" i="1"/>
  <c r="AJ556" i="1"/>
  <c r="AR556" i="1"/>
  <c r="AF560" i="1"/>
  <c r="AN560" i="1"/>
  <c r="AE561" i="1"/>
  <c r="AM561" i="1"/>
  <c r="AD562" i="1"/>
  <c r="AL562" i="1"/>
  <c r="AK563" i="1"/>
  <c r="AS563" i="1"/>
  <c r="AH566" i="1"/>
  <c r="AP566" i="1"/>
  <c r="AG575" i="1"/>
  <c r="AO575" i="1"/>
  <c r="AF576" i="1"/>
  <c r="AN576" i="1"/>
  <c r="AE577" i="1"/>
  <c r="AD578" i="1"/>
  <c r="AL578" i="1"/>
  <c r="AT578" i="1"/>
  <c r="AK579" i="1"/>
  <c r="AS579" i="1"/>
  <c r="AJ580" i="1"/>
  <c r="AR580" i="1"/>
  <c r="AI581" i="1"/>
  <c r="AQ581" i="1"/>
  <c r="AH582" i="1"/>
  <c r="AP582" i="1"/>
  <c r="AS383" i="1"/>
  <c r="AJ413" i="1"/>
  <c r="AJ421" i="1"/>
  <c r="AJ437" i="1"/>
  <c r="AJ445" i="1"/>
  <c r="AJ469" i="1"/>
  <c r="AJ485" i="1"/>
  <c r="AD506" i="1"/>
  <c r="AM506" i="1"/>
  <c r="AS522" i="1"/>
  <c r="AM528" i="1"/>
  <c r="AP535" i="1"/>
  <c r="AO536" i="1"/>
  <c r="AD538" i="1"/>
  <c r="AJ539" i="1"/>
  <c r="AI540" i="1"/>
  <c r="AG542" i="1"/>
  <c r="AP542" i="1"/>
  <c r="AM546" i="1"/>
  <c r="AL547" i="1"/>
  <c r="AT547" i="1"/>
  <c r="AS548" i="1"/>
  <c r="AJ549" i="1"/>
  <c r="AR549" i="1"/>
  <c r="AF553" i="1"/>
  <c r="AN553" i="1"/>
  <c r="AD555" i="1"/>
  <c r="AL555" i="1"/>
  <c r="AT555" i="1"/>
  <c r="AK556" i="1"/>
  <c r="AS556" i="1"/>
  <c r="AJ557" i="1"/>
  <c r="AI558" i="1"/>
  <c r="AQ558" i="1"/>
  <c r="AG560" i="1"/>
  <c r="AO560" i="1"/>
  <c r="AF561" i="1"/>
  <c r="AN561" i="1"/>
  <c r="AE562" i="1"/>
  <c r="AM562" i="1"/>
  <c r="AD563" i="1"/>
  <c r="AL563" i="1"/>
  <c r="AT563" i="1"/>
  <c r="AJ565" i="1"/>
  <c r="AI566" i="1"/>
  <c r="AQ566" i="1"/>
  <c r="AP576" i="1"/>
  <c r="AH578" i="1"/>
  <c r="AG579" i="1"/>
  <c r="AF580" i="1"/>
  <c r="AE581" i="1"/>
  <c r="AD582" i="1"/>
  <c r="AT582" i="1"/>
  <c r="AQ583" i="1"/>
  <c r="AJ584" i="1"/>
  <c r="AR584" i="1"/>
  <c r="AH586" i="1"/>
  <c r="AP586" i="1"/>
  <c r="AG587" i="1"/>
  <c r="AO587" i="1"/>
  <c r="AF588" i="1"/>
  <c r="AN588" i="1"/>
  <c r="AD590" i="1"/>
  <c r="AL590" i="1"/>
  <c r="AK591" i="1"/>
  <c r="AS591" i="1"/>
  <c r="AR592" i="1"/>
  <c r="AI593" i="1"/>
  <c r="AP594" i="1"/>
  <c r="AO595" i="1"/>
  <c r="AF596" i="1"/>
  <c r="AN596" i="1"/>
  <c r="AD598" i="1"/>
  <c r="AL598" i="1"/>
  <c r="AT598" i="1"/>
  <c r="AJ600" i="1"/>
  <c r="AR600" i="1"/>
  <c r="AF604" i="1"/>
  <c r="AN604" i="1"/>
  <c r="AE605" i="1"/>
  <c r="AI609" i="1"/>
  <c r="AQ609" i="1"/>
  <c r="AH610" i="1"/>
  <c r="AP610" i="1"/>
  <c r="AF612" i="1"/>
  <c r="AN612" i="1"/>
  <c r="AE613" i="1"/>
  <c r="AM613" i="1"/>
  <c r="AD614" i="1"/>
  <c r="AK615" i="1"/>
  <c r="AS615" i="1"/>
  <c r="AJ616" i="1"/>
  <c r="AR616" i="1"/>
  <c r="AI617" i="1"/>
  <c r="AT622" i="1"/>
  <c r="AI625" i="1"/>
  <c r="AQ625" i="1"/>
  <c r="AG627" i="1"/>
  <c r="AO627" i="1"/>
  <c r="AF628" i="1"/>
  <c r="AN628" i="1"/>
  <c r="AE629" i="1"/>
  <c r="AM629" i="1"/>
  <c r="AL630" i="1"/>
  <c r="AK631" i="1"/>
  <c r="AS631" i="1"/>
  <c r="AJ632" i="1"/>
  <c r="AR632" i="1"/>
  <c r="AI633" i="1"/>
  <c r="AQ633" i="1"/>
  <c r="AH634" i="1"/>
  <c r="AP634" i="1"/>
  <c r="AF636" i="1"/>
  <c r="AD638" i="1"/>
  <c r="AL638" i="1"/>
  <c r="AT638" i="1"/>
  <c r="AJ640" i="1"/>
  <c r="AR640" i="1"/>
  <c r="AI641" i="1"/>
  <c r="AQ641" i="1"/>
  <c r="AH642" i="1"/>
  <c r="AP642" i="1"/>
  <c r="AG643" i="1"/>
  <c r="AO643" i="1"/>
  <c r="AN644" i="1"/>
  <c r="AE645" i="1"/>
  <c r="AM645" i="1"/>
  <c r="AD646" i="1"/>
  <c r="AL646" i="1"/>
  <c r="AT646" i="1"/>
  <c r="AK647" i="1"/>
  <c r="AS647" i="1"/>
  <c r="AR648" i="1"/>
  <c r="AI649" i="1"/>
  <c r="AQ649" i="1"/>
  <c r="AH650" i="1"/>
  <c r="AP650" i="1"/>
  <c r="AG651" i="1"/>
  <c r="AO651" i="1"/>
  <c r="AF652" i="1"/>
  <c r="AN652" i="1"/>
  <c r="AM653" i="1"/>
  <c r="AD654" i="1"/>
  <c r="AL654" i="1"/>
  <c r="AT654" i="1"/>
  <c r="AK655" i="1"/>
  <c r="AS655" i="1"/>
  <c r="AH575" i="1"/>
  <c r="AF577" i="1"/>
  <c r="AK578" i="1"/>
  <c r="AJ579" i="1"/>
  <c r="AI580" i="1"/>
  <c r="AH581" i="1"/>
  <c r="AG582" i="1"/>
  <c r="AF583" i="1"/>
  <c r="AS583" i="1"/>
  <c r="AK584" i="1"/>
  <c r="AS584" i="1"/>
  <c r="AJ585" i="1"/>
  <c r="AI586" i="1"/>
  <c r="AQ586" i="1"/>
  <c r="AH587" i="1"/>
  <c r="AP587" i="1"/>
  <c r="AG588" i="1"/>
  <c r="AO588" i="1"/>
  <c r="AE590" i="1"/>
  <c r="AD591" i="1"/>
  <c r="AL591" i="1"/>
  <c r="AT591" i="1"/>
  <c r="AS592" i="1"/>
  <c r="AJ593" i="1"/>
  <c r="AI594" i="1"/>
  <c r="AQ594" i="1"/>
  <c r="AH595" i="1"/>
  <c r="AP595" i="1"/>
  <c r="AG596" i="1"/>
  <c r="AO596" i="1"/>
  <c r="AE598" i="1"/>
  <c r="AM598" i="1"/>
  <c r="AK600" i="1"/>
  <c r="AS600" i="1"/>
  <c r="AG604" i="1"/>
  <c r="AO604" i="1"/>
  <c r="AF605" i="1"/>
  <c r="AJ609" i="1"/>
  <c r="AR609" i="1"/>
  <c r="AI610" i="1"/>
  <c r="AQ610" i="1"/>
  <c r="AG612" i="1"/>
  <c r="AO612" i="1"/>
  <c r="AF613" i="1"/>
  <c r="AN613" i="1"/>
  <c r="AD615" i="1"/>
  <c r="AL615" i="1"/>
  <c r="AT615" i="1"/>
  <c r="AK616" i="1"/>
  <c r="AS616" i="1"/>
  <c r="AJ617" i="1"/>
  <c r="AR617" i="1"/>
  <c r="AS624" i="1"/>
  <c r="AJ625" i="1"/>
  <c r="AR625" i="1"/>
  <c r="AH627" i="1"/>
  <c r="AP627" i="1"/>
  <c r="AG628" i="1"/>
  <c r="AO628" i="1"/>
  <c r="AF629" i="1"/>
  <c r="AN629" i="1"/>
  <c r="AM630" i="1"/>
  <c r="AD631" i="1"/>
  <c r="AL631" i="1"/>
  <c r="AT631" i="1"/>
  <c r="AK632" i="1"/>
  <c r="AS632" i="1"/>
  <c r="AJ633" i="1"/>
  <c r="AR633" i="1"/>
  <c r="AI634" i="1"/>
  <c r="AQ634" i="1"/>
  <c r="AH635" i="1"/>
  <c r="AP635" i="1"/>
  <c r="AG636" i="1"/>
  <c r="AN637" i="1"/>
  <c r="AE638" i="1"/>
  <c r="AM638" i="1"/>
  <c r="AD639" i="1"/>
  <c r="AK640" i="1"/>
  <c r="AS640" i="1"/>
  <c r="AJ641" i="1"/>
  <c r="AR641" i="1"/>
  <c r="AI642" i="1"/>
  <c r="AQ642" i="1"/>
  <c r="AH643" i="1"/>
  <c r="AP643" i="1"/>
  <c r="AF645" i="1"/>
  <c r="AN645" i="1"/>
  <c r="AM646" i="1"/>
  <c r="AD647" i="1"/>
  <c r="AL647" i="1"/>
  <c r="AT647" i="1"/>
  <c r="AK648" i="1"/>
  <c r="AS648" i="1"/>
  <c r="AJ649" i="1"/>
  <c r="AR649" i="1"/>
  <c r="AI650" i="1"/>
  <c r="AQ650" i="1"/>
  <c r="AH651" i="1"/>
  <c r="AP651" i="1"/>
  <c r="AG652" i="1"/>
  <c r="AO652" i="1"/>
  <c r="AN653" i="1"/>
  <c r="AE654" i="1"/>
  <c r="AM654" i="1"/>
  <c r="AD655" i="1"/>
  <c r="AL655" i="1"/>
  <c r="AT655" i="1"/>
  <c r="AI658" i="1"/>
  <c r="AQ658" i="1"/>
  <c r="AI575" i="1"/>
  <c r="AM578" i="1"/>
  <c r="AL579" i="1"/>
  <c r="AK580" i="1"/>
  <c r="AJ581" i="1"/>
  <c r="AI582" i="1"/>
  <c r="AL584" i="1"/>
  <c r="AT584" i="1"/>
  <c r="AJ586" i="1"/>
  <c r="AR586" i="1"/>
  <c r="AI587" i="1"/>
  <c r="AH588" i="1"/>
  <c r="AP588" i="1"/>
  <c r="AE591" i="1"/>
  <c r="AM591" i="1"/>
  <c r="AD592" i="1"/>
  <c r="AL592" i="1"/>
  <c r="AT592" i="1"/>
  <c r="AK593" i="1"/>
  <c r="AJ594" i="1"/>
  <c r="AI595" i="1"/>
  <c r="AQ595" i="1"/>
  <c r="AH596" i="1"/>
  <c r="AP596" i="1"/>
  <c r="AF598" i="1"/>
  <c r="AN598" i="1"/>
  <c r="AD600" i="1"/>
  <c r="AL600" i="1"/>
  <c r="AT600" i="1"/>
  <c r="AS601" i="1"/>
  <c r="AH604" i="1"/>
  <c r="AP604" i="1"/>
  <c r="AG605" i="1"/>
  <c r="AK609" i="1"/>
  <c r="AS609" i="1"/>
  <c r="AJ610" i="1"/>
  <c r="AR610" i="1"/>
  <c r="AH612" i="1"/>
  <c r="AP612" i="1"/>
  <c r="AG613" i="1"/>
  <c r="AO613" i="1"/>
  <c r="AE615" i="1"/>
  <c r="AM615" i="1"/>
  <c r="AD616" i="1"/>
  <c r="AL616" i="1"/>
  <c r="AT616" i="1"/>
  <c r="AK617" i="1"/>
  <c r="AS617" i="1"/>
  <c r="AI619" i="1"/>
  <c r="AD624" i="1"/>
  <c r="AT624" i="1"/>
  <c r="AK625" i="1"/>
  <c r="AI627" i="1"/>
  <c r="AQ627" i="1"/>
  <c r="AH628" i="1"/>
  <c r="AP628" i="1"/>
  <c r="AG629" i="1"/>
  <c r="AO629" i="1"/>
  <c r="AN630" i="1"/>
  <c r="AE631" i="1"/>
  <c r="AM631" i="1"/>
  <c r="AD632" i="1"/>
  <c r="AL632" i="1"/>
  <c r="AT632" i="1"/>
  <c r="AK633" i="1"/>
  <c r="AS633" i="1"/>
  <c r="AJ634" i="1"/>
  <c r="AR634" i="1"/>
  <c r="AI635" i="1"/>
  <c r="AQ635" i="1"/>
  <c r="AH636" i="1"/>
  <c r="AO637" i="1"/>
  <c r="AF638" i="1"/>
  <c r="AN638" i="1"/>
  <c r="AE639" i="1"/>
  <c r="AD640" i="1"/>
  <c r="AL640" i="1"/>
  <c r="AT640" i="1"/>
  <c r="AK641" i="1"/>
  <c r="AS641" i="1"/>
  <c r="AJ642" i="1"/>
  <c r="AR642" i="1"/>
  <c r="AI643" i="1"/>
  <c r="AQ643" i="1"/>
  <c r="AG645" i="1"/>
  <c r="AO645" i="1"/>
  <c r="AF646" i="1"/>
  <c r="AN646" i="1"/>
  <c r="AE647" i="1"/>
  <c r="AM647" i="1"/>
  <c r="AD648" i="1"/>
  <c r="AL648" i="1"/>
  <c r="AT648" i="1"/>
  <c r="AK649" i="1"/>
  <c r="AS649" i="1"/>
  <c r="AJ650" i="1"/>
  <c r="AR650" i="1"/>
  <c r="AI651" i="1"/>
  <c r="AQ651" i="1"/>
  <c r="AH652" i="1"/>
  <c r="AP652" i="1"/>
  <c r="AO653" i="1"/>
  <c r="AF654" i="1"/>
  <c r="AN654" i="1"/>
  <c r="AE655" i="1"/>
  <c r="AM655" i="1"/>
  <c r="AP575" i="1"/>
  <c r="AN578" i="1"/>
  <c r="AM579" i="1"/>
  <c r="AL580" i="1"/>
  <c r="AK581" i="1"/>
  <c r="AJ582" i="1"/>
  <c r="AE584" i="1"/>
  <c r="AM584" i="1"/>
  <c r="AK586" i="1"/>
  <c r="AS586" i="1"/>
  <c r="AJ587" i="1"/>
  <c r="AR587" i="1"/>
  <c r="AI588" i="1"/>
  <c r="AQ588" i="1"/>
  <c r="AF591" i="1"/>
  <c r="AN591" i="1"/>
  <c r="AM592" i="1"/>
  <c r="AL593" i="1"/>
  <c r="AK594" i="1"/>
  <c r="AJ595" i="1"/>
  <c r="AR595" i="1"/>
  <c r="AI596" i="1"/>
  <c r="AQ596" i="1"/>
  <c r="AG598" i="1"/>
  <c r="AO598" i="1"/>
  <c r="AE600" i="1"/>
  <c r="AM600" i="1"/>
  <c r="AD601" i="1"/>
  <c r="AT601" i="1"/>
  <c r="AI604" i="1"/>
  <c r="AQ604" i="1"/>
  <c r="AH605" i="1"/>
  <c r="AD609" i="1"/>
  <c r="AL609" i="1"/>
  <c r="AT609" i="1"/>
  <c r="AK610" i="1"/>
  <c r="AS610" i="1"/>
  <c r="AI612" i="1"/>
  <c r="AQ612" i="1"/>
  <c r="AH613" i="1"/>
  <c r="AP613" i="1"/>
  <c r="AF615" i="1"/>
  <c r="AN615" i="1"/>
  <c r="AE616" i="1"/>
  <c r="AM616" i="1"/>
  <c r="AD617" i="1"/>
  <c r="AL617" i="1"/>
  <c r="AT617" i="1"/>
  <c r="AJ619" i="1"/>
  <c r="AG622" i="1"/>
  <c r="AM624" i="1"/>
  <c r="AD625" i="1"/>
  <c r="AL625" i="1"/>
  <c r="AT625" i="1"/>
  <c r="AJ627" i="1"/>
  <c r="AR627" i="1"/>
  <c r="AI628" i="1"/>
  <c r="AQ628" i="1"/>
  <c r="AH629" i="1"/>
  <c r="AP629" i="1"/>
  <c r="AF631" i="1"/>
  <c r="AN631" i="1"/>
  <c r="AE632" i="1"/>
  <c r="AM632" i="1"/>
  <c r="AD633" i="1"/>
  <c r="AL633" i="1"/>
  <c r="AT633" i="1"/>
  <c r="AK634" i="1"/>
  <c r="AS634" i="1"/>
  <c r="AJ635" i="1"/>
  <c r="AR635" i="1"/>
  <c r="AI636" i="1"/>
  <c r="AP637" i="1"/>
  <c r="AG638" i="1"/>
  <c r="AO638" i="1"/>
  <c r="AE640" i="1"/>
  <c r="AM640" i="1"/>
  <c r="AD641" i="1"/>
  <c r="AL641" i="1"/>
  <c r="AT641" i="1"/>
  <c r="AK642" i="1"/>
  <c r="AS642" i="1"/>
  <c r="AJ643" i="1"/>
  <c r="AR643" i="1"/>
  <c r="AH645" i="1"/>
  <c r="AP645" i="1"/>
  <c r="AG646" i="1"/>
  <c r="AO646" i="1"/>
  <c r="AF647" i="1"/>
  <c r="AN647" i="1"/>
  <c r="AE648" i="1"/>
  <c r="AM648" i="1"/>
  <c r="AD649" i="1"/>
  <c r="AL649" i="1"/>
  <c r="AT649" i="1"/>
  <c r="AK650" i="1"/>
  <c r="AS650" i="1"/>
  <c r="AJ651" i="1"/>
  <c r="AR651" i="1"/>
  <c r="AI652" i="1"/>
  <c r="AQ652" i="1"/>
  <c r="AP653" i="1"/>
  <c r="AG654" i="1"/>
  <c r="AO654" i="1"/>
  <c r="AF655" i="1"/>
  <c r="AN655" i="1"/>
  <c r="AL657" i="1"/>
  <c r="AQ575" i="1"/>
  <c r="AP578" i="1"/>
  <c r="AO579" i="1"/>
  <c r="AN580" i="1"/>
  <c r="AM581" i="1"/>
  <c r="AL582" i="1"/>
  <c r="AK583" i="1"/>
  <c r="AF584" i="1"/>
  <c r="AN584" i="1"/>
  <c r="AD586" i="1"/>
  <c r="AL586" i="1"/>
  <c r="AT586" i="1"/>
  <c r="AK587" i="1"/>
  <c r="AS587" i="1"/>
  <c r="AJ588" i="1"/>
  <c r="AR588" i="1"/>
  <c r="AH590" i="1"/>
  <c r="AP590" i="1"/>
  <c r="AG591" i="1"/>
  <c r="AO591" i="1"/>
  <c r="AF592" i="1"/>
  <c r="AN592" i="1"/>
  <c r="AE593" i="1"/>
  <c r="AM593" i="1"/>
  <c r="AD594" i="1"/>
  <c r="AL594" i="1"/>
  <c r="AT594" i="1"/>
  <c r="AS595" i="1"/>
  <c r="AJ596" i="1"/>
  <c r="AR596" i="1"/>
  <c r="AH598" i="1"/>
  <c r="AP598" i="1"/>
  <c r="AF600" i="1"/>
  <c r="AN600" i="1"/>
  <c r="AJ604" i="1"/>
  <c r="AR604" i="1"/>
  <c r="AI605" i="1"/>
  <c r="AQ605" i="1"/>
  <c r="AE609" i="1"/>
  <c r="AM609" i="1"/>
  <c r="AD610" i="1"/>
  <c r="AL610" i="1"/>
  <c r="AT610" i="1"/>
  <c r="AJ612" i="1"/>
  <c r="AR612" i="1"/>
  <c r="AI613" i="1"/>
  <c r="AQ613" i="1"/>
  <c r="AG615" i="1"/>
  <c r="AO615" i="1"/>
  <c r="AF616" i="1"/>
  <c r="AN616" i="1"/>
  <c r="AE617" i="1"/>
  <c r="AM617" i="1"/>
  <c r="AS619" i="1"/>
  <c r="AF624" i="1"/>
  <c r="AE625" i="1"/>
  <c r="AM625" i="1"/>
  <c r="AK627" i="1"/>
  <c r="AS627" i="1"/>
  <c r="AJ628" i="1"/>
  <c r="AR628" i="1"/>
  <c r="AI629" i="1"/>
  <c r="AQ629" i="1"/>
  <c r="AH630" i="1"/>
  <c r="AG631" i="1"/>
  <c r="AO631" i="1"/>
  <c r="AF632" i="1"/>
  <c r="AN632" i="1"/>
  <c r="AE633" i="1"/>
  <c r="AM633" i="1"/>
  <c r="AD634" i="1"/>
  <c r="AL634" i="1"/>
  <c r="AT634" i="1"/>
  <c r="AK635" i="1"/>
  <c r="AJ636" i="1"/>
  <c r="AR636" i="1"/>
  <c r="AH638" i="1"/>
  <c r="AP638" i="1"/>
  <c r="AG639" i="1"/>
  <c r="AF640" i="1"/>
  <c r="AN640" i="1"/>
  <c r="AE641" i="1"/>
  <c r="AM641" i="1"/>
  <c r="AD642" i="1"/>
  <c r="AL642" i="1"/>
  <c r="AT642" i="1"/>
  <c r="AK643" i="1"/>
  <c r="AS643" i="1"/>
  <c r="AJ644" i="1"/>
  <c r="AI645" i="1"/>
  <c r="AQ645" i="1"/>
  <c r="AH646" i="1"/>
  <c r="AP646" i="1"/>
  <c r="AG647" i="1"/>
  <c r="AO647" i="1"/>
  <c r="AF648" i="1"/>
  <c r="AN648" i="1"/>
  <c r="AE649" i="1"/>
  <c r="AM649" i="1"/>
  <c r="AD650" i="1"/>
  <c r="AL650" i="1"/>
  <c r="AT650" i="1"/>
  <c r="AK651" i="1"/>
  <c r="AS651" i="1"/>
  <c r="AJ652" i="1"/>
  <c r="AR652" i="1"/>
  <c r="AQ653" i="1"/>
  <c r="AH654" i="1"/>
  <c r="AP654" i="1"/>
  <c r="AG655" i="1"/>
  <c r="AO655" i="1"/>
  <c r="AD658" i="1"/>
  <c r="AL658" i="1"/>
  <c r="AT658" i="1"/>
  <c r="AG576" i="1"/>
  <c r="AS578" i="1"/>
  <c r="AR579" i="1"/>
  <c r="AQ580" i="1"/>
  <c r="AP581" i="1"/>
  <c r="AO582" i="1"/>
  <c r="AG584" i="1"/>
  <c r="AO584" i="1"/>
  <c r="AE586" i="1"/>
  <c r="AM586" i="1"/>
  <c r="AD587" i="1"/>
  <c r="AL587" i="1"/>
  <c r="AT587" i="1"/>
  <c r="AK588" i="1"/>
  <c r="AS588" i="1"/>
  <c r="AH591" i="1"/>
  <c r="AP591" i="1"/>
  <c r="AO592" i="1"/>
  <c r="AN593" i="1"/>
  <c r="AE594" i="1"/>
  <c r="AD595" i="1"/>
  <c r="AL595" i="1"/>
  <c r="AK596" i="1"/>
  <c r="AS596" i="1"/>
  <c r="AI598" i="1"/>
  <c r="AQ598" i="1"/>
  <c r="AG600" i="1"/>
  <c r="AO600" i="1"/>
  <c r="AK604" i="1"/>
  <c r="AS604" i="1"/>
  <c r="AR605" i="1"/>
  <c r="AF609" i="1"/>
  <c r="AN609" i="1"/>
  <c r="AE610" i="1"/>
  <c r="AM610" i="1"/>
  <c r="AK612" i="1"/>
  <c r="AS612" i="1"/>
  <c r="AJ613" i="1"/>
  <c r="AR613" i="1"/>
  <c r="AH615" i="1"/>
  <c r="AP615" i="1"/>
  <c r="AG616" i="1"/>
  <c r="AO616" i="1"/>
  <c r="AF617" i="1"/>
  <c r="AN617" i="1"/>
  <c r="AD619" i="1"/>
  <c r="AG624" i="1"/>
  <c r="AF625" i="1"/>
  <c r="AN625" i="1"/>
  <c r="AD627" i="1"/>
  <c r="AL627" i="1"/>
  <c r="AT627" i="1"/>
  <c r="AK628" i="1"/>
  <c r="AS628" i="1"/>
  <c r="AJ629" i="1"/>
  <c r="AR629" i="1"/>
  <c r="AH631" i="1"/>
  <c r="AP631" i="1"/>
  <c r="AG632" i="1"/>
  <c r="AO632" i="1"/>
  <c r="AN633" i="1"/>
  <c r="AE634" i="1"/>
  <c r="AM634" i="1"/>
  <c r="AD635" i="1"/>
  <c r="AT635" i="1"/>
  <c r="AK636" i="1"/>
  <c r="AS636" i="1"/>
  <c r="AJ637" i="1"/>
  <c r="AR637" i="1"/>
  <c r="AI638" i="1"/>
  <c r="AQ638" i="1"/>
  <c r="AH639" i="1"/>
  <c r="AG640" i="1"/>
  <c r="AO640" i="1"/>
  <c r="AF641" i="1"/>
  <c r="AN641" i="1"/>
  <c r="AE642" i="1"/>
  <c r="AM642" i="1"/>
  <c r="AD643" i="1"/>
  <c r="AL643" i="1"/>
  <c r="AT643" i="1"/>
  <c r="AK644" i="1"/>
  <c r="AJ645" i="1"/>
  <c r="AI646" i="1"/>
  <c r="AQ646" i="1"/>
  <c r="AH647" i="1"/>
  <c r="AP647" i="1"/>
  <c r="AG648" i="1"/>
  <c r="AO648" i="1"/>
  <c r="AF649" i="1"/>
  <c r="AN649" i="1"/>
  <c r="AE650" i="1"/>
  <c r="AM650" i="1"/>
  <c r="AD651" i="1"/>
  <c r="AL651" i="1"/>
  <c r="AT651" i="1"/>
  <c r="AK652" i="1"/>
  <c r="AS652" i="1"/>
  <c r="AJ653" i="1"/>
  <c r="AR653" i="1"/>
  <c r="AI654" i="1"/>
  <c r="AQ654" i="1"/>
  <c r="AH655" i="1"/>
  <c r="AP655" i="1"/>
  <c r="AH576" i="1"/>
  <c r="AE578" i="1"/>
  <c r="AD579" i="1"/>
  <c r="AT579" i="1"/>
  <c r="AS580" i="1"/>
  <c r="AR581" i="1"/>
  <c r="AQ582" i="1"/>
  <c r="AO583" i="1"/>
  <c r="AH584" i="1"/>
  <c r="AP584" i="1"/>
  <c r="AF586" i="1"/>
  <c r="AN586" i="1"/>
  <c r="AE587" i="1"/>
  <c r="AM587" i="1"/>
  <c r="AD588" i="1"/>
  <c r="AL588" i="1"/>
  <c r="AT588" i="1"/>
  <c r="AJ590" i="1"/>
  <c r="AR590" i="1"/>
  <c r="AI591" i="1"/>
  <c r="AQ591" i="1"/>
  <c r="AH592" i="1"/>
  <c r="AO593" i="1"/>
  <c r="AF594" i="1"/>
  <c r="AE595" i="1"/>
  <c r="AD596" i="1"/>
  <c r="AL596" i="1"/>
  <c r="AT596" i="1"/>
  <c r="AJ598" i="1"/>
  <c r="AR598" i="1"/>
  <c r="AH600" i="1"/>
  <c r="AP600" i="1"/>
  <c r="AD604" i="1"/>
  <c r="AL604" i="1"/>
  <c r="AT604" i="1"/>
  <c r="AS605" i="1"/>
  <c r="AG609" i="1"/>
  <c r="AO609" i="1"/>
  <c r="AF610" i="1"/>
  <c r="AN610" i="1"/>
  <c r="AD612" i="1"/>
  <c r="AL612" i="1"/>
  <c r="AT612" i="1"/>
  <c r="AK613" i="1"/>
  <c r="AS613" i="1"/>
  <c r="AI615" i="1"/>
  <c r="AQ615" i="1"/>
  <c r="AH616" i="1"/>
  <c r="AP616" i="1"/>
  <c r="AG617" i="1"/>
  <c r="AO617" i="1"/>
  <c r="AG625" i="1"/>
  <c r="AO625" i="1"/>
  <c r="AE627" i="1"/>
  <c r="AM627" i="1"/>
  <c r="AD628" i="1"/>
  <c r="AL628" i="1"/>
  <c r="AT628" i="1"/>
  <c r="AK629" i="1"/>
  <c r="AS629" i="1"/>
  <c r="AI631" i="1"/>
  <c r="AQ631" i="1"/>
  <c r="AH632" i="1"/>
  <c r="AP632" i="1"/>
  <c r="AO633" i="1"/>
  <c r="AF634" i="1"/>
  <c r="AN634" i="1"/>
  <c r="AE635" i="1"/>
  <c r="AM635" i="1"/>
  <c r="AD636" i="1"/>
  <c r="AL636" i="1"/>
  <c r="AT636" i="1"/>
  <c r="AK637" i="1"/>
  <c r="AS637" i="1"/>
  <c r="AJ638" i="1"/>
  <c r="AR638" i="1"/>
  <c r="AH640" i="1"/>
  <c r="AP640" i="1"/>
  <c r="AG641" i="1"/>
  <c r="AO641" i="1"/>
  <c r="AF642" i="1"/>
  <c r="AN642" i="1"/>
  <c r="AE643" i="1"/>
  <c r="AM643" i="1"/>
  <c r="AL644" i="1"/>
  <c r="AK645" i="1"/>
  <c r="AS645" i="1"/>
  <c r="AJ646" i="1"/>
  <c r="AR646" i="1"/>
  <c r="AI647" i="1"/>
  <c r="AQ647" i="1"/>
  <c r="AH648" i="1"/>
  <c r="AG649" i="1"/>
  <c r="AO649" i="1"/>
  <c r="AF650" i="1"/>
  <c r="AN650" i="1"/>
  <c r="AE651" i="1"/>
  <c r="AM651" i="1"/>
  <c r="AD652" i="1"/>
  <c r="AL652" i="1"/>
  <c r="AT652" i="1"/>
  <c r="AK653" i="1"/>
  <c r="AS653" i="1"/>
  <c r="AJ654" i="1"/>
  <c r="AR654" i="1"/>
  <c r="AI655" i="1"/>
  <c r="AQ655" i="1"/>
  <c r="AO576" i="1"/>
  <c r="AE579" i="1"/>
  <c r="AD580" i="1"/>
  <c r="AT580" i="1"/>
  <c r="AS581" i="1"/>
  <c r="AR582" i="1"/>
  <c r="AP583" i="1"/>
  <c r="AI584" i="1"/>
  <c r="AQ584" i="1"/>
  <c r="AO586" i="1"/>
  <c r="AF587" i="1"/>
  <c r="AN587" i="1"/>
  <c r="AE588" i="1"/>
  <c r="AM588" i="1"/>
  <c r="AJ591" i="1"/>
  <c r="AR591" i="1"/>
  <c r="AI592" i="1"/>
  <c r="AO594" i="1"/>
  <c r="AF595" i="1"/>
  <c r="AN595" i="1"/>
  <c r="AE596" i="1"/>
  <c r="AM596" i="1"/>
  <c r="AK598" i="1"/>
  <c r="AS598" i="1"/>
  <c r="AI600" i="1"/>
  <c r="AQ600" i="1"/>
  <c r="AE604" i="1"/>
  <c r="AM604" i="1"/>
  <c r="AD605" i="1"/>
  <c r="AT605" i="1"/>
  <c r="AH609" i="1"/>
  <c r="AP609" i="1"/>
  <c r="AG610" i="1"/>
  <c r="AO610" i="1"/>
  <c r="AE612" i="1"/>
  <c r="AD613" i="1"/>
  <c r="AL613" i="1"/>
  <c r="AT613" i="1"/>
  <c r="AJ615" i="1"/>
  <c r="AR615" i="1"/>
  <c r="AI616" i="1"/>
  <c r="AQ616" i="1"/>
  <c r="AH617" i="1"/>
  <c r="AS622" i="1"/>
  <c r="AI624" i="1"/>
  <c r="AH625" i="1"/>
  <c r="AP625" i="1"/>
  <c r="AF627" i="1"/>
  <c r="AN627" i="1"/>
  <c r="AE628" i="1"/>
  <c r="AM628" i="1"/>
  <c r="AD629" i="1"/>
  <c r="AL629" i="1"/>
  <c r="AT629" i="1"/>
  <c r="AJ631" i="1"/>
  <c r="AR631" i="1"/>
  <c r="AI632" i="1"/>
  <c r="AQ632" i="1"/>
  <c r="AP633" i="1"/>
  <c r="AG634" i="1"/>
  <c r="AO634" i="1"/>
  <c r="AN635" i="1"/>
  <c r="AE636" i="1"/>
  <c r="AD637" i="1"/>
  <c r="AL637" i="1"/>
  <c r="AT637" i="1"/>
  <c r="AK638" i="1"/>
  <c r="AS638" i="1"/>
  <c r="AJ639" i="1"/>
  <c r="AI640" i="1"/>
  <c r="AQ640" i="1"/>
  <c r="AH641" i="1"/>
  <c r="AP641" i="1"/>
  <c r="AG642" i="1"/>
  <c r="AO642" i="1"/>
  <c r="AF643" i="1"/>
  <c r="AN643" i="1"/>
  <c r="AM644" i="1"/>
  <c r="AD645" i="1"/>
  <c r="AL645" i="1"/>
  <c r="AT645" i="1"/>
  <c r="AK646" i="1"/>
  <c r="AS646" i="1"/>
  <c r="AJ647" i="1"/>
  <c r="AR647" i="1"/>
  <c r="AI648" i="1"/>
  <c r="AH649" i="1"/>
  <c r="AP649" i="1"/>
  <c r="AG650" i="1"/>
  <c r="AO650" i="1"/>
  <c r="AF651" i="1"/>
  <c r="AN651" i="1"/>
  <c r="AE652" i="1"/>
  <c r="AM652" i="1"/>
  <c r="AL653" i="1"/>
  <c r="AT653" i="1"/>
  <c r="AK654" i="1"/>
  <c r="AS654" i="1"/>
  <c r="AJ655" i="1"/>
  <c r="AR655" i="1"/>
  <c r="AM658" i="1"/>
  <c r="AK662" i="1"/>
  <c r="AS662" i="1"/>
  <c r="AJ663" i="1"/>
  <c r="AR663" i="1"/>
  <c r="AE668" i="1"/>
  <c r="AM668" i="1"/>
  <c r="AD669" i="1"/>
  <c r="AL669" i="1"/>
  <c r="AT669" i="1"/>
  <c r="AK670" i="1"/>
  <c r="AS670" i="1"/>
  <c r="AJ671" i="1"/>
  <c r="AR671" i="1"/>
  <c r="AI672" i="1"/>
  <c r="AQ672" i="1"/>
  <c r="AE676" i="1"/>
  <c r="AM676" i="1"/>
  <c r="AD677" i="1"/>
  <c r="AT677" i="1"/>
  <c r="AK678" i="1"/>
  <c r="AS678" i="1"/>
  <c r="AJ679" i="1"/>
  <c r="AR679" i="1"/>
  <c r="AQ680" i="1"/>
  <c r="AH681" i="1"/>
  <c r="AP681" i="1"/>
  <c r="AE684" i="1"/>
  <c r="AM684" i="1"/>
  <c r="AD685" i="1"/>
  <c r="AL685" i="1"/>
  <c r="AT685" i="1"/>
  <c r="AK686" i="1"/>
  <c r="AS686" i="1"/>
  <c r="AI688" i="1"/>
  <c r="AQ688" i="1"/>
  <c r="AG690" i="1"/>
  <c r="AO690" i="1"/>
  <c r="AJ695" i="1"/>
  <c r="AR695" i="1"/>
  <c r="AI696" i="1"/>
  <c r="AQ696" i="1"/>
  <c r="AM700" i="1"/>
  <c r="AD701" i="1"/>
  <c r="AL701" i="1"/>
  <c r="AT701" i="1"/>
  <c r="AJ703" i="1"/>
  <c r="AR703" i="1"/>
  <c r="AI704" i="1"/>
  <c r="AH705" i="1"/>
  <c r="AP705" i="1"/>
  <c r="AF707" i="1"/>
  <c r="AN707" i="1"/>
  <c r="AE708" i="1"/>
  <c r="AM708" i="1"/>
  <c r="AD709" i="1"/>
  <c r="AL709" i="1"/>
  <c r="AT709" i="1"/>
  <c r="AJ711" i="1"/>
  <c r="AR711" i="1"/>
  <c r="AI712" i="1"/>
  <c r="AQ712" i="1"/>
  <c r="AH713" i="1"/>
  <c r="AP713" i="1"/>
  <c r="AO714" i="1"/>
  <c r="AF715" i="1"/>
  <c r="AN715" i="1"/>
  <c r="AE716" i="1"/>
  <c r="AM716" i="1"/>
  <c r="AD717" i="1"/>
  <c r="AL717" i="1"/>
  <c r="AJ719" i="1"/>
  <c r="AR719" i="1"/>
  <c r="AH721" i="1"/>
  <c r="AP721" i="1"/>
  <c r="AE724" i="1"/>
  <c r="AD725" i="1"/>
  <c r="AL725" i="1"/>
  <c r="AI728" i="1"/>
  <c r="AQ728" i="1"/>
  <c r="AH729" i="1"/>
  <c r="AP729" i="1"/>
  <c r="AG730" i="1"/>
  <c r="AO730" i="1"/>
  <c r="AF731" i="1"/>
  <c r="AN731" i="1"/>
  <c r="AE732" i="1"/>
  <c r="AM732" i="1"/>
  <c r="AJ735" i="1"/>
  <c r="AR735" i="1"/>
  <c r="AI736" i="1"/>
  <c r="AQ736" i="1"/>
  <c r="AN658" i="1"/>
  <c r="AG659" i="1"/>
  <c r="AD662" i="1"/>
  <c r="AL662" i="1"/>
  <c r="AT662" i="1"/>
  <c r="AK663" i="1"/>
  <c r="AS663" i="1"/>
  <c r="AJ664" i="1"/>
  <c r="AF668" i="1"/>
  <c r="AN668" i="1"/>
  <c r="AE669" i="1"/>
  <c r="AM669" i="1"/>
  <c r="AD670" i="1"/>
  <c r="AL670" i="1"/>
  <c r="AT670" i="1"/>
  <c r="AK671" i="1"/>
  <c r="AS671" i="1"/>
  <c r="AJ672" i="1"/>
  <c r="AR672" i="1"/>
  <c r="AF676" i="1"/>
  <c r="AN676" i="1"/>
  <c r="AD678" i="1"/>
  <c r="AL678" i="1"/>
  <c r="AT678" i="1"/>
  <c r="AK679" i="1"/>
  <c r="AS679" i="1"/>
  <c r="AI681" i="1"/>
  <c r="AQ681" i="1"/>
  <c r="AF684" i="1"/>
  <c r="AN684" i="1"/>
  <c r="AE685" i="1"/>
  <c r="AM685" i="1"/>
  <c r="AD686" i="1"/>
  <c r="AL686" i="1"/>
  <c r="AT686" i="1"/>
  <c r="AS687" i="1"/>
  <c r="AJ688" i="1"/>
  <c r="AR688" i="1"/>
  <c r="AH690" i="1"/>
  <c r="AP690" i="1"/>
  <c r="AF692" i="1"/>
  <c r="AK695" i="1"/>
  <c r="AS695" i="1"/>
  <c r="AJ696" i="1"/>
  <c r="AR696" i="1"/>
  <c r="AF700" i="1"/>
  <c r="AN700" i="1"/>
  <c r="AE701" i="1"/>
  <c r="AM701" i="1"/>
  <c r="AK703" i="1"/>
  <c r="AS703" i="1"/>
  <c r="AR704" i="1"/>
  <c r="AI705" i="1"/>
  <c r="AQ705" i="1"/>
  <c r="AG707" i="1"/>
  <c r="AO707" i="1"/>
  <c r="AF708" i="1"/>
  <c r="AN708" i="1"/>
  <c r="AE709" i="1"/>
  <c r="AM709" i="1"/>
  <c r="AK711" i="1"/>
  <c r="AS711" i="1"/>
  <c r="AJ712" i="1"/>
  <c r="AR712" i="1"/>
  <c r="AI713" i="1"/>
  <c r="AQ713" i="1"/>
  <c r="AH714" i="1"/>
  <c r="AP714" i="1"/>
  <c r="AG715" i="1"/>
  <c r="AO715" i="1"/>
  <c r="AF716" i="1"/>
  <c r="AN716" i="1"/>
  <c r="AE717" i="1"/>
  <c r="AM717" i="1"/>
  <c r="AD718" i="1"/>
  <c r="AK719" i="1"/>
  <c r="AS719" i="1"/>
  <c r="AI721" i="1"/>
  <c r="AQ721" i="1"/>
  <c r="AF724" i="1"/>
  <c r="AN724" i="1"/>
  <c r="AD726" i="1"/>
  <c r="AJ728" i="1"/>
  <c r="AR728" i="1"/>
  <c r="AI729" i="1"/>
  <c r="AQ729" i="1"/>
  <c r="AH730" i="1"/>
  <c r="AP730" i="1"/>
  <c r="AG731" i="1"/>
  <c r="AO731" i="1"/>
  <c r="AF732" i="1"/>
  <c r="AN732" i="1"/>
  <c r="AK735" i="1"/>
  <c r="AS735" i="1"/>
  <c r="AJ736" i="1"/>
  <c r="AR736" i="1"/>
  <c r="AE658" i="1"/>
  <c r="AO658" i="1"/>
  <c r="AH659" i="1"/>
  <c r="AE662" i="1"/>
  <c r="AM662" i="1"/>
  <c r="AD663" i="1"/>
  <c r="AL663" i="1"/>
  <c r="AT663" i="1"/>
  <c r="AK664" i="1"/>
  <c r="AS664" i="1"/>
  <c r="AG668" i="1"/>
  <c r="AO668" i="1"/>
  <c r="AF669" i="1"/>
  <c r="AN669" i="1"/>
  <c r="AE670" i="1"/>
  <c r="AM670" i="1"/>
  <c r="AD671" i="1"/>
  <c r="AL671" i="1"/>
  <c r="AT671" i="1"/>
  <c r="AK672" i="1"/>
  <c r="AS672" i="1"/>
  <c r="AJ673" i="1"/>
  <c r="AG676" i="1"/>
  <c r="AO676" i="1"/>
  <c r="AF677" i="1"/>
  <c r="AE678" i="1"/>
  <c r="AM678" i="1"/>
  <c r="AD679" i="1"/>
  <c r="AL679" i="1"/>
  <c r="AT679" i="1"/>
  <c r="AK680" i="1"/>
  <c r="AJ681" i="1"/>
  <c r="AR681" i="1"/>
  <c r="AI682" i="1"/>
  <c r="AG684" i="1"/>
  <c r="AF685" i="1"/>
  <c r="AN685" i="1"/>
  <c r="AE686" i="1"/>
  <c r="AM686" i="1"/>
  <c r="AD687" i="1"/>
  <c r="AT687" i="1"/>
  <c r="AK688" i="1"/>
  <c r="AS688" i="1"/>
  <c r="AI690" i="1"/>
  <c r="AQ690" i="1"/>
  <c r="AD695" i="1"/>
  <c r="AL695" i="1"/>
  <c r="AT695" i="1"/>
  <c r="AK696" i="1"/>
  <c r="AS696" i="1"/>
  <c r="AG700" i="1"/>
  <c r="AO700" i="1"/>
  <c r="AF701" i="1"/>
  <c r="AN701" i="1"/>
  <c r="AD703" i="1"/>
  <c r="AL703" i="1"/>
  <c r="AT703" i="1"/>
  <c r="AJ705" i="1"/>
  <c r="AR705" i="1"/>
  <c r="AH707" i="1"/>
  <c r="AP707" i="1"/>
  <c r="AG708" i="1"/>
  <c r="AO708" i="1"/>
  <c r="AF709" i="1"/>
  <c r="AN709" i="1"/>
  <c r="AD711" i="1"/>
  <c r="AL711" i="1"/>
  <c r="AT711" i="1"/>
  <c r="AK712" i="1"/>
  <c r="AS712" i="1"/>
  <c r="AJ713" i="1"/>
  <c r="AR713" i="1"/>
  <c r="AI714" i="1"/>
  <c r="AQ714" i="1"/>
  <c r="AH715" i="1"/>
  <c r="AP715" i="1"/>
  <c r="AG716" i="1"/>
  <c r="AO716" i="1"/>
  <c r="AD719" i="1"/>
  <c r="AL719" i="1"/>
  <c r="AT719" i="1"/>
  <c r="AJ721" i="1"/>
  <c r="AR721" i="1"/>
  <c r="AG724" i="1"/>
  <c r="AK728" i="1"/>
  <c r="AS728" i="1"/>
  <c r="AJ729" i="1"/>
  <c r="AR729" i="1"/>
  <c r="AI730" i="1"/>
  <c r="AQ730" i="1"/>
  <c r="AH731" i="1"/>
  <c r="AP731" i="1"/>
  <c r="AG732" i="1"/>
  <c r="AO732" i="1"/>
  <c r="AD735" i="1"/>
  <c r="AL735" i="1"/>
  <c r="AT735" i="1"/>
  <c r="AK736" i="1"/>
  <c r="AS736" i="1"/>
  <c r="AF658" i="1"/>
  <c r="AP658" i="1"/>
  <c r="AI659" i="1"/>
  <c r="AN662" i="1"/>
  <c r="AE663" i="1"/>
  <c r="AM663" i="1"/>
  <c r="AD664" i="1"/>
  <c r="AL664" i="1"/>
  <c r="AH668" i="1"/>
  <c r="AP668" i="1"/>
  <c r="AG669" i="1"/>
  <c r="AO669" i="1"/>
  <c r="AF670" i="1"/>
  <c r="AN670" i="1"/>
  <c r="AE671" i="1"/>
  <c r="AM671" i="1"/>
  <c r="AD672" i="1"/>
  <c r="AL672" i="1"/>
  <c r="AT672" i="1"/>
  <c r="AH676" i="1"/>
  <c r="AP676" i="1"/>
  <c r="AO677" i="1"/>
  <c r="AF678" i="1"/>
  <c r="AN678" i="1"/>
  <c r="AE679" i="1"/>
  <c r="AM679" i="1"/>
  <c r="AD680" i="1"/>
  <c r="AK681" i="1"/>
  <c r="AS681" i="1"/>
  <c r="AH684" i="1"/>
  <c r="AP684" i="1"/>
  <c r="AG685" i="1"/>
  <c r="AO685" i="1"/>
  <c r="AF686" i="1"/>
  <c r="AN686" i="1"/>
  <c r="AD688" i="1"/>
  <c r="AL688" i="1"/>
  <c r="AT688" i="1"/>
  <c r="AJ690" i="1"/>
  <c r="AR690" i="1"/>
  <c r="AE695" i="1"/>
  <c r="AM695" i="1"/>
  <c r="AD696" i="1"/>
  <c r="AL696" i="1"/>
  <c r="AT696" i="1"/>
  <c r="AH700" i="1"/>
  <c r="AP700" i="1"/>
  <c r="AG701" i="1"/>
  <c r="AO701" i="1"/>
  <c r="AE703" i="1"/>
  <c r="AM703" i="1"/>
  <c r="AD704" i="1"/>
  <c r="AK705" i="1"/>
  <c r="AS705" i="1"/>
  <c r="AI707" i="1"/>
  <c r="AQ707" i="1"/>
  <c r="AH708" i="1"/>
  <c r="AP708" i="1"/>
  <c r="AG709" i="1"/>
  <c r="AO709" i="1"/>
  <c r="AE711" i="1"/>
  <c r="AM711" i="1"/>
  <c r="AD712" i="1"/>
  <c r="AL712" i="1"/>
  <c r="AT712" i="1"/>
  <c r="AK713" i="1"/>
  <c r="AS713" i="1"/>
  <c r="AJ714" i="1"/>
  <c r="AR714" i="1"/>
  <c r="AI715" i="1"/>
  <c r="AQ715" i="1"/>
  <c r="AH716" i="1"/>
  <c r="AP716" i="1"/>
  <c r="AG717" i="1"/>
  <c r="AE719" i="1"/>
  <c r="AM719" i="1"/>
  <c r="AK721" i="1"/>
  <c r="AS721" i="1"/>
  <c r="AH724" i="1"/>
  <c r="AG725" i="1"/>
  <c r="AO725" i="1"/>
  <c r="AD728" i="1"/>
  <c r="AL728" i="1"/>
  <c r="AT728" i="1"/>
  <c r="AK729" i="1"/>
  <c r="AS729" i="1"/>
  <c r="AJ730" i="1"/>
  <c r="AR730" i="1"/>
  <c r="AI731" i="1"/>
  <c r="AQ731" i="1"/>
  <c r="AH732" i="1"/>
  <c r="AP732" i="1"/>
  <c r="AE735" i="1"/>
  <c r="AM735" i="1"/>
  <c r="AD736" i="1"/>
  <c r="AL736" i="1"/>
  <c r="AT736" i="1"/>
  <c r="AG658" i="1"/>
  <c r="AR658" i="1"/>
  <c r="AJ659" i="1"/>
  <c r="AG662" i="1"/>
  <c r="AO662" i="1"/>
  <c r="AF663" i="1"/>
  <c r="AN663" i="1"/>
  <c r="AI668" i="1"/>
  <c r="AQ668" i="1"/>
  <c r="AH669" i="1"/>
  <c r="AP669" i="1"/>
  <c r="AG670" i="1"/>
  <c r="AO670" i="1"/>
  <c r="AF671" i="1"/>
  <c r="AN671" i="1"/>
  <c r="AE672" i="1"/>
  <c r="AD673" i="1"/>
  <c r="AI676" i="1"/>
  <c r="AQ676" i="1"/>
  <c r="AH677" i="1"/>
  <c r="AP677" i="1"/>
  <c r="AG678" i="1"/>
  <c r="AO678" i="1"/>
  <c r="AF679" i="1"/>
  <c r="AN679" i="1"/>
  <c r="AM680" i="1"/>
  <c r="AD681" i="1"/>
  <c r="AL681" i="1"/>
  <c r="AT681" i="1"/>
  <c r="AI684" i="1"/>
  <c r="AH685" i="1"/>
  <c r="AP685" i="1"/>
  <c r="AG686" i="1"/>
  <c r="AO686" i="1"/>
  <c r="AF687" i="1"/>
  <c r="AE688" i="1"/>
  <c r="AM688" i="1"/>
  <c r="AK690" i="1"/>
  <c r="AS690" i="1"/>
  <c r="AF695" i="1"/>
  <c r="AN695" i="1"/>
  <c r="AE696" i="1"/>
  <c r="AM696" i="1"/>
  <c r="AI700" i="1"/>
  <c r="AQ700" i="1"/>
  <c r="AH701" i="1"/>
  <c r="AP701" i="1"/>
  <c r="AF703" i="1"/>
  <c r="AN703" i="1"/>
  <c r="AE704" i="1"/>
  <c r="AD705" i="1"/>
  <c r="AL705" i="1"/>
  <c r="AT705" i="1"/>
  <c r="AJ707" i="1"/>
  <c r="AR707" i="1"/>
  <c r="AI708" i="1"/>
  <c r="AQ708" i="1"/>
  <c r="AH709" i="1"/>
  <c r="AP709" i="1"/>
  <c r="AF711" i="1"/>
  <c r="AN711" i="1"/>
  <c r="AE712" i="1"/>
  <c r="AM712" i="1"/>
  <c r="AD713" i="1"/>
  <c r="AL713" i="1"/>
  <c r="AT713" i="1"/>
  <c r="AK714" i="1"/>
  <c r="AS714" i="1"/>
  <c r="AJ715" i="1"/>
  <c r="AR715" i="1"/>
  <c r="AI716" i="1"/>
  <c r="AQ716" i="1"/>
  <c r="AF719" i="1"/>
  <c r="AN719" i="1"/>
  <c r="AD721" i="1"/>
  <c r="AL721" i="1"/>
  <c r="AT721" i="1"/>
  <c r="AJ723" i="1"/>
  <c r="AI724" i="1"/>
  <c r="AH725" i="1"/>
  <c r="AP725" i="1"/>
  <c r="AE728" i="1"/>
  <c r="AM728" i="1"/>
  <c r="AD729" i="1"/>
  <c r="AL729" i="1"/>
  <c r="AT729" i="1"/>
  <c r="AK730" i="1"/>
  <c r="AS730" i="1"/>
  <c r="AJ731" i="1"/>
  <c r="AR731" i="1"/>
  <c r="AI732" i="1"/>
  <c r="AQ732" i="1"/>
  <c r="AF735" i="1"/>
  <c r="AN735" i="1"/>
  <c r="AE736" i="1"/>
  <c r="AM736" i="1"/>
  <c r="AH658" i="1"/>
  <c r="AS658" i="1"/>
  <c r="AH662" i="1"/>
  <c r="AP662" i="1"/>
  <c r="AG663" i="1"/>
  <c r="AO663" i="1"/>
  <c r="AJ668" i="1"/>
  <c r="AR668" i="1"/>
  <c r="AI669" i="1"/>
  <c r="AQ669" i="1"/>
  <c r="AH670" i="1"/>
  <c r="AP670" i="1"/>
  <c r="AG671" i="1"/>
  <c r="AO671" i="1"/>
  <c r="AF672" i="1"/>
  <c r="AN672" i="1"/>
  <c r="AE673" i="1"/>
  <c r="AJ676" i="1"/>
  <c r="AR676" i="1"/>
  <c r="AI677" i="1"/>
  <c r="AQ677" i="1"/>
  <c r="AH678" i="1"/>
  <c r="AP678" i="1"/>
  <c r="AG679" i="1"/>
  <c r="AO679" i="1"/>
  <c r="AN680" i="1"/>
  <c r="AE681" i="1"/>
  <c r="AM681" i="1"/>
  <c r="AD682" i="1"/>
  <c r="AJ684" i="1"/>
  <c r="AR684" i="1"/>
  <c r="AI685" i="1"/>
  <c r="AQ685" i="1"/>
  <c r="AH686" i="1"/>
  <c r="AP686" i="1"/>
  <c r="AF688" i="1"/>
  <c r="AN688" i="1"/>
  <c r="AD690" i="1"/>
  <c r="AL690" i="1"/>
  <c r="AT690" i="1"/>
  <c r="AG695" i="1"/>
  <c r="AO695" i="1"/>
  <c r="AF696" i="1"/>
  <c r="AN696" i="1"/>
  <c r="AJ700" i="1"/>
  <c r="AR700" i="1"/>
  <c r="AI701" i="1"/>
  <c r="AQ701" i="1"/>
  <c r="AG703" i="1"/>
  <c r="AO703" i="1"/>
  <c r="AE705" i="1"/>
  <c r="AM705" i="1"/>
  <c r="AK707" i="1"/>
  <c r="AS707" i="1"/>
  <c r="AJ708" i="1"/>
  <c r="AR708" i="1"/>
  <c r="AI709" i="1"/>
  <c r="AQ709" i="1"/>
  <c r="AG711" i="1"/>
  <c r="AO711" i="1"/>
  <c r="AF712" i="1"/>
  <c r="AN712" i="1"/>
  <c r="AE713" i="1"/>
  <c r="AM713" i="1"/>
  <c r="AD714" i="1"/>
  <c r="AL714" i="1"/>
  <c r="AT714" i="1"/>
  <c r="AK715" i="1"/>
  <c r="AS715" i="1"/>
  <c r="AJ716" i="1"/>
  <c r="AR716" i="1"/>
  <c r="AG719" i="1"/>
  <c r="AO719" i="1"/>
  <c r="AE721" i="1"/>
  <c r="AM721" i="1"/>
  <c r="AI725" i="1"/>
  <c r="AQ725" i="1"/>
  <c r="AF728" i="1"/>
  <c r="AN728" i="1"/>
  <c r="AE729" i="1"/>
  <c r="AM729" i="1"/>
  <c r="AD730" i="1"/>
  <c r="AL730" i="1"/>
  <c r="AT730" i="1"/>
  <c r="AK731" i="1"/>
  <c r="AS731" i="1"/>
  <c r="AJ732" i="1"/>
  <c r="AR732" i="1"/>
  <c r="AG735" i="1"/>
  <c r="AO735" i="1"/>
  <c r="AF736" i="1"/>
  <c r="AN736" i="1"/>
  <c r="AK657" i="1"/>
  <c r="AJ658" i="1"/>
  <c r="AI662" i="1"/>
  <c r="AH663" i="1"/>
  <c r="AP663" i="1"/>
  <c r="AK668" i="1"/>
  <c r="AS668" i="1"/>
  <c r="AJ669" i="1"/>
  <c r="AR669" i="1"/>
  <c r="AI670" i="1"/>
  <c r="AQ670" i="1"/>
  <c r="AH671" i="1"/>
  <c r="AP671" i="1"/>
  <c r="AK676" i="1"/>
  <c r="AS676" i="1"/>
  <c r="AR677" i="1"/>
  <c r="AI678" i="1"/>
  <c r="AQ678" i="1"/>
  <c r="AH679" i="1"/>
  <c r="AP679" i="1"/>
  <c r="AF681" i="1"/>
  <c r="AN681" i="1"/>
  <c r="AE682" i="1"/>
  <c r="AK684" i="1"/>
  <c r="AS684" i="1"/>
  <c r="AJ685" i="1"/>
  <c r="AR685" i="1"/>
  <c r="AI686" i="1"/>
  <c r="AQ686" i="1"/>
  <c r="AG688" i="1"/>
  <c r="AO688" i="1"/>
  <c r="AE690" i="1"/>
  <c r="AM690" i="1"/>
  <c r="AH695" i="1"/>
  <c r="AP695" i="1"/>
  <c r="AG696" i="1"/>
  <c r="AO696" i="1"/>
  <c r="AK700" i="1"/>
  <c r="AS700" i="1"/>
  <c r="AJ701" i="1"/>
  <c r="AR701" i="1"/>
  <c r="AH703" i="1"/>
  <c r="AP703" i="1"/>
  <c r="AF705" i="1"/>
  <c r="AN705" i="1"/>
  <c r="AD707" i="1"/>
  <c r="AL707" i="1"/>
  <c r="AT707" i="1"/>
  <c r="AK708" i="1"/>
  <c r="AS708" i="1"/>
  <c r="AJ709" i="1"/>
  <c r="AR709" i="1"/>
  <c r="AH711" i="1"/>
  <c r="AP711" i="1"/>
  <c r="AG712" i="1"/>
  <c r="AO712" i="1"/>
  <c r="AF713" i="1"/>
  <c r="AN713" i="1"/>
  <c r="AE714" i="1"/>
  <c r="AM714" i="1"/>
  <c r="AD715" i="1"/>
  <c r="AL715" i="1"/>
  <c r="AT715" i="1"/>
  <c r="AK716" i="1"/>
  <c r="AS716" i="1"/>
  <c r="AJ717" i="1"/>
  <c r="AH719" i="1"/>
  <c r="AP719" i="1"/>
  <c r="AF721" i="1"/>
  <c r="AN721" i="1"/>
  <c r="AJ725" i="1"/>
  <c r="AR725" i="1"/>
  <c r="AG728" i="1"/>
  <c r="AO728" i="1"/>
  <c r="AF729" i="1"/>
  <c r="AN729" i="1"/>
  <c r="AE730" i="1"/>
  <c r="AM730" i="1"/>
  <c r="AD731" i="1"/>
  <c r="AL731" i="1"/>
  <c r="AT731" i="1"/>
  <c r="AK732" i="1"/>
  <c r="AS732" i="1"/>
  <c r="AH735" i="1"/>
  <c r="AP735" i="1"/>
  <c r="AG736" i="1"/>
  <c r="AO736" i="1"/>
  <c r="AK658" i="1"/>
  <c r="AJ662" i="1"/>
  <c r="AI663" i="1"/>
  <c r="AQ663" i="1"/>
  <c r="AD668" i="1"/>
  <c r="AL668" i="1"/>
  <c r="AT668" i="1"/>
  <c r="AK669" i="1"/>
  <c r="AS669" i="1"/>
  <c r="AJ670" i="1"/>
  <c r="AR670" i="1"/>
  <c r="AI671" i="1"/>
  <c r="AQ671" i="1"/>
  <c r="AH672" i="1"/>
  <c r="AP672" i="1"/>
  <c r="AD676" i="1"/>
  <c r="AL676" i="1"/>
  <c r="AT676" i="1"/>
  <c r="AS677" i="1"/>
  <c r="AJ678" i="1"/>
  <c r="AR678" i="1"/>
  <c r="AI679" i="1"/>
  <c r="AQ679" i="1"/>
  <c r="AG681" i="1"/>
  <c r="AO681" i="1"/>
  <c r="AF682" i="1"/>
  <c r="AD684" i="1"/>
  <c r="AL684" i="1"/>
  <c r="AT684" i="1"/>
  <c r="AK685" i="1"/>
  <c r="AS685" i="1"/>
  <c r="AJ686" i="1"/>
  <c r="AR686" i="1"/>
  <c r="AH688" i="1"/>
  <c r="AP688" i="1"/>
  <c r="AF690" i="1"/>
  <c r="AN690" i="1"/>
  <c r="AD692" i="1"/>
  <c r="AI695" i="1"/>
  <c r="AQ695" i="1"/>
  <c r="AH696" i="1"/>
  <c r="AP696" i="1"/>
  <c r="AD700" i="1"/>
  <c r="AL700" i="1"/>
  <c r="AT700" i="1"/>
  <c r="AK701" i="1"/>
  <c r="AS701" i="1"/>
  <c r="AI703" i="1"/>
  <c r="AQ703" i="1"/>
  <c r="AG705" i="1"/>
  <c r="AO705" i="1"/>
  <c r="AE707" i="1"/>
  <c r="AM707" i="1"/>
  <c r="AD708" i="1"/>
  <c r="AL708" i="1"/>
  <c r="AT708" i="1"/>
  <c r="AK709" i="1"/>
  <c r="AS709" i="1"/>
  <c r="AI711" i="1"/>
  <c r="AQ711" i="1"/>
  <c r="AH712" i="1"/>
  <c r="AP712" i="1"/>
  <c r="AG713" i="1"/>
  <c r="AO713" i="1"/>
  <c r="AF714" i="1"/>
  <c r="AN714" i="1"/>
  <c r="AE715" i="1"/>
  <c r="AM715" i="1"/>
  <c r="AD716" i="1"/>
  <c r="AL716" i="1"/>
  <c r="AT716" i="1"/>
  <c r="AK717" i="1"/>
  <c r="AI719" i="1"/>
  <c r="AQ719" i="1"/>
  <c r="AG721" i="1"/>
  <c r="AO721" i="1"/>
  <c r="AM723" i="1"/>
  <c r="AD724" i="1"/>
  <c r="AT724" i="1"/>
  <c r="AK725" i="1"/>
  <c r="AH728" i="1"/>
  <c r="AP728" i="1"/>
  <c r="AG729" i="1"/>
  <c r="AO729" i="1"/>
  <c r="AF730" i="1"/>
  <c r="AN730" i="1"/>
  <c r="AE731" i="1"/>
  <c r="AM731" i="1"/>
  <c r="AD732" i="1"/>
  <c r="AL732" i="1"/>
  <c r="AT732" i="1"/>
  <c r="AI735" i="1"/>
  <c r="AQ735" i="1"/>
  <c r="AH736" i="1"/>
  <c r="AP736" i="1"/>
  <c r="AI738" i="1"/>
  <c r="AH739" i="1"/>
  <c r="AP739" i="1"/>
  <c r="AN741" i="1"/>
  <c r="AK744" i="1"/>
  <c r="AS744" i="1"/>
  <c r="AI746" i="1"/>
  <c r="AH747" i="1"/>
  <c r="AG748" i="1"/>
  <c r="AE750" i="1"/>
  <c r="AM750" i="1"/>
  <c r="AS752" i="1"/>
  <c r="AI754" i="1"/>
  <c r="AH755" i="1"/>
  <c r="AP755" i="1"/>
  <c r="AG756" i="1"/>
  <c r="AE758" i="1"/>
  <c r="AM758" i="1"/>
  <c r="AI762" i="1"/>
  <c r="AQ762" i="1"/>
  <c r="AH763" i="1"/>
  <c r="AF765" i="1"/>
  <c r="AN765" i="1"/>
  <c r="AI770" i="1"/>
  <c r="AQ770" i="1"/>
  <c r="AH771" i="1"/>
  <c r="AP771" i="1"/>
  <c r="AG772" i="1"/>
  <c r="AO772" i="1"/>
  <c r="AF773" i="1"/>
  <c r="AN773" i="1"/>
  <c r="AE774" i="1"/>
  <c r="AM774" i="1"/>
  <c r="AD775" i="1"/>
  <c r="AL775" i="1"/>
  <c r="AT775" i="1"/>
  <c r="AJ777" i="1"/>
  <c r="AF781" i="1"/>
  <c r="AD783" i="1"/>
  <c r="AL783" i="1"/>
  <c r="AT783" i="1"/>
  <c r="AK784" i="1"/>
  <c r="AS784" i="1"/>
  <c r="AI786" i="1"/>
  <c r="AQ786" i="1"/>
  <c r="AH787" i="1"/>
  <c r="AP787" i="1"/>
  <c r="AN789" i="1"/>
  <c r="AK792" i="1"/>
  <c r="AS792" i="1"/>
  <c r="AJ793" i="1"/>
  <c r="AR793" i="1"/>
  <c r="AG796" i="1"/>
  <c r="AJ801" i="1"/>
  <c r="AI802" i="1"/>
  <c r="AQ802" i="1"/>
  <c r="AH803" i="1"/>
  <c r="AP803" i="1"/>
  <c r="AG804" i="1"/>
  <c r="AO804" i="1"/>
  <c r="AF805" i="1"/>
  <c r="AN805" i="1"/>
  <c r="AE806" i="1"/>
  <c r="AM806" i="1"/>
  <c r="AD807" i="1"/>
  <c r="AL807" i="1"/>
  <c r="AT807" i="1"/>
  <c r="AK808" i="1"/>
  <c r="AS808" i="1"/>
  <c r="AI810" i="1"/>
  <c r="AQ810" i="1"/>
  <c r="AG812" i="1"/>
  <c r="AO812" i="1"/>
  <c r="AF813" i="1"/>
  <c r="AN813" i="1"/>
  <c r="AE814" i="1"/>
  <c r="AM814" i="1"/>
  <c r="AD815" i="1"/>
  <c r="AT815" i="1"/>
  <c r="AJ817" i="1"/>
  <c r="AI739" i="1"/>
  <c r="AQ739" i="1"/>
  <c r="AD744" i="1"/>
  <c r="AL744" i="1"/>
  <c r="AH748" i="1"/>
  <c r="AF750" i="1"/>
  <c r="AN750" i="1"/>
  <c r="AD752" i="1"/>
  <c r="AT752" i="1"/>
  <c r="AS753" i="1"/>
  <c r="AI755" i="1"/>
  <c r="AQ755" i="1"/>
  <c r="AH756" i="1"/>
  <c r="AF758" i="1"/>
  <c r="AN758" i="1"/>
  <c r="AJ762" i="1"/>
  <c r="AR762" i="1"/>
  <c r="AJ770" i="1"/>
  <c r="AR770" i="1"/>
  <c r="AI771" i="1"/>
  <c r="AQ771" i="1"/>
  <c r="AH772" i="1"/>
  <c r="AP772" i="1"/>
  <c r="AG773" i="1"/>
  <c r="AO773" i="1"/>
  <c r="AF774" i="1"/>
  <c r="AN774" i="1"/>
  <c r="AE775" i="1"/>
  <c r="AM775" i="1"/>
  <c r="AD776" i="1"/>
  <c r="AG781" i="1"/>
  <c r="AE783" i="1"/>
  <c r="AM783" i="1"/>
  <c r="AD784" i="1"/>
  <c r="AL784" i="1"/>
  <c r="AT784" i="1"/>
  <c r="AJ786" i="1"/>
  <c r="AR786" i="1"/>
  <c r="AI787" i="1"/>
  <c r="AQ787" i="1"/>
  <c r="AD792" i="1"/>
  <c r="AL792" i="1"/>
  <c r="AT792" i="1"/>
  <c r="AK793" i="1"/>
  <c r="AS793" i="1"/>
  <c r="AH796" i="1"/>
  <c r="AS801" i="1"/>
  <c r="AJ802" i="1"/>
  <c r="AR802" i="1"/>
  <c r="AI803" i="1"/>
  <c r="AQ803" i="1"/>
  <c r="AG805" i="1"/>
  <c r="AO805" i="1"/>
  <c r="AF806" i="1"/>
  <c r="AN806" i="1"/>
  <c r="AE807" i="1"/>
  <c r="AM807" i="1"/>
  <c r="AD808" i="1"/>
  <c r="AL808" i="1"/>
  <c r="AT808" i="1"/>
  <c r="AJ810" i="1"/>
  <c r="AR810" i="1"/>
  <c r="AH812" i="1"/>
  <c r="AP812" i="1"/>
  <c r="AG813" i="1"/>
  <c r="AO813" i="1"/>
  <c r="AF814" i="1"/>
  <c r="AN814" i="1"/>
  <c r="AE815" i="1"/>
  <c r="AM815" i="1"/>
  <c r="AD816" i="1"/>
  <c r="AR739" i="1"/>
  <c r="AN743" i="1"/>
  <c r="AE744" i="1"/>
  <c r="AJ747" i="1"/>
  <c r="AI748" i="1"/>
  <c r="AG750" i="1"/>
  <c r="AD753" i="1"/>
  <c r="AT753" i="1"/>
  <c r="AS754" i="1"/>
  <c r="AJ755" i="1"/>
  <c r="AR755" i="1"/>
  <c r="AG758" i="1"/>
  <c r="AO758" i="1"/>
  <c r="AK762" i="1"/>
  <c r="AS762" i="1"/>
  <c r="AR763" i="1"/>
  <c r="AM768" i="1"/>
  <c r="AK770" i="1"/>
  <c r="AS770" i="1"/>
  <c r="AJ771" i="1"/>
  <c r="AR771" i="1"/>
  <c r="AI772" i="1"/>
  <c r="AQ772" i="1"/>
  <c r="AH773" i="1"/>
  <c r="AP773" i="1"/>
  <c r="AG774" i="1"/>
  <c r="AO774" i="1"/>
  <c r="AN775" i="1"/>
  <c r="AH781" i="1"/>
  <c r="AF783" i="1"/>
  <c r="AN783" i="1"/>
  <c r="AE784" i="1"/>
  <c r="AM784" i="1"/>
  <c r="AK786" i="1"/>
  <c r="AS786" i="1"/>
  <c r="AJ787" i="1"/>
  <c r="AR787" i="1"/>
  <c r="AH789" i="1"/>
  <c r="AM792" i="1"/>
  <c r="AD793" i="1"/>
  <c r="AL793" i="1"/>
  <c r="AT793" i="1"/>
  <c r="AE800" i="1"/>
  <c r="AM800" i="1"/>
  <c r="AD801" i="1"/>
  <c r="AL801" i="1"/>
  <c r="AK802" i="1"/>
  <c r="AS802" i="1"/>
  <c r="AR803" i="1"/>
  <c r="AH805" i="1"/>
  <c r="AG806" i="1"/>
  <c r="AO806" i="1"/>
  <c r="AF807" i="1"/>
  <c r="AN807" i="1"/>
  <c r="AE808" i="1"/>
  <c r="AM808" i="1"/>
  <c r="AK810" i="1"/>
  <c r="AS810" i="1"/>
  <c r="AI812" i="1"/>
  <c r="AQ812" i="1"/>
  <c r="AH813" i="1"/>
  <c r="AP813" i="1"/>
  <c r="AG814" i="1"/>
  <c r="AO814" i="1"/>
  <c r="AF815" i="1"/>
  <c r="AN815" i="1"/>
  <c r="AD817" i="1"/>
  <c r="AS739" i="1"/>
  <c r="AI741" i="1"/>
  <c r="AF744" i="1"/>
  <c r="AN744" i="1"/>
  <c r="AD746" i="1"/>
  <c r="AL746" i="1"/>
  <c r="AK747" i="1"/>
  <c r="AS747" i="1"/>
  <c r="AJ748" i="1"/>
  <c r="AH750" i="1"/>
  <c r="AF752" i="1"/>
  <c r="AD754" i="1"/>
  <c r="AK755" i="1"/>
  <c r="AS755" i="1"/>
  <c r="AH758" i="1"/>
  <c r="AP758" i="1"/>
  <c r="AN760" i="1"/>
  <c r="AD762" i="1"/>
  <c r="AL762" i="1"/>
  <c r="AT762" i="1"/>
  <c r="AK763" i="1"/>
  <c r="AJ764" i="1"/>
  <c r="AI765" i="1"/>
  <c r="AN768" i="1"/>
  <c r="AD770" i="1"/>
  <c r="AL770" i="1"/>
  <c r="AT770" i="1"/>
  <c r="AK771" i="1"/>
  <c r="AS771" i="1"/>
  <c r="AJ772" i="1"/>
  <c r="AR772" i="1"/>
  <c r="AI773" i="1"/>
  <c r="AQ773" i="1"/>
  <c r="AH774" i="1"/>
  <c r="AP774" i="1"/>
  <c r="AM777" i="1"/>
  <c r="AI781" i="1"/>
  <c r="AG783" i="1"/>
  <c r="AO783" i="1"/>
  <c r="AF784" i="1"/>
  <c r="AN784" i="1"/>
  <c r="AD786" i="1"/>
  <c r="AL786" i="1"/>
  <c r="AT786" i="1"/>
  <c r="AS787" i="1"/>
  <c r="AI789" i="1"/>
  <c r="AF792" i="1"/>
  <c r="AE793" i="1"/>
  <c r="AM793" i="1"/>
  <c r="AJ796" i="1"/>
  <c r="AN800" i="1"/>
  <c r="AE801" i="1"/>
  <c r="AM801" i="1"/>
  <c r="AD802" i="1"/>
  <c r="AL802" i="1"/>
  <c r="AT802" i="1"/>
  <c r="AS803" i="1"/>
  <c r="AI805" i="1"/>
  <c r="AQ805" i="1"/>
  <c r="AH806" i="1"/>
  <c r="AP806" i="1"/>
  <c r="AG807" i="1"/>
  <c r="AO807" i="1"/>
  <c r="AF808" i="1"/>
  <c r="AN808" i="1"/>
  <c r="AL810" i="1"/>
  <c r="AT810" i="1"/>
  <c r="AJ812" i="1"/>
  <c r="AR812" i="1"/>
  <c r="AI813" i="1"/>
  <c r="AQ813" i="1"/>
  <c r="AH814" i="1"/>
  <c r="AP814" i="1"/>
  <c r="AG815" i="1"/>
  <c r="AO815" i="1"/>
  <c r="AD739" i="1"/>
  <c r="AT739" i="1"/>
  <c r="AG744" i="1"/>
  <c r="AO744" i="1"/>
  <c r="AE746" i="1"/>
  <c r="AL747" i="1"/>
  <c r="AT747" i="1"/>
  <c r="AK748" i="1"/>
  <c r="AI750" i="1"/>
  <c r="AQ750" i="1"/>
  <c r="AD755" i="1"/>
  <c r="AL755" i="1"/>
  <c r="AT755" i="1"/>
  <c r="AI758" i="1"/>
  <c r="AQ758" i="1"/>
  <c r="AE762" i="1"/>
  <c r="AM762" i="1"/>
  <c r="AL763" i="1"/>
  <c r="AJ765" i="1"/>
  <c r="AR765" i="1"/>
  <c r="AG768" i="1"/>
  <c r="AM770" i="1"/>
  <c r="AD771" i="1"/>
  <c r="AL771" i="1"/>
  <c r="AT771" i="1"/>
  <c r="AK772" i="1"/>
  <c r="AS772" i="1"/>
  <c r="AJ773" i="1"/>
  <c r="AR773" i="1"/>
  <c r="AI774" i="1"/>
  <c r="AQ774" i="1"/>
  <c r="AP775" i="1"/>
  <c r="AN777" i="1"/>
  <c r="AJ781" i="1"/>
  <c r="AH783" i="1"/>
  <c r="AP783" i="1"/>
  <c r="AG784" i="1"/>
  <c r="AO784" i="1"/>
  <c r="AE786" i="1"/>
  <c r="AM786" i="1"/>
  <c r="AD787" i="1"/>
  <c r="AL787" i="1"/>
  <c r="AT787" i="1"/>
  <c r="AR789" i="1"/>
  <c r="AG792" i="1"/>
  <c r="AF793" i="1"/>
  <c r="AN793" i="1"/>
  <c r="AJ797" i="1"/>
  <c r="AF801" i="1"/>
  <c r="AN801" i="1"/>
  <c r="AE802" i="1"/>
  <c r="AM802" i="1"/>
  <c r="AD803" i="1"/>
  <c r="AL803" i="1"/>
  <c r="AT803" i="1"/>
  <c r="AS804" i="1"/>
  <c r="AJ805" i="1"/>
  <c r="AR805" i="1"/>
  <c r="AI806" i="1"/>
  <c r="AQ806" i="1"/>
  <c r="AH807" i="1"/>
  <c r="AP807" i="1"/>
  <c r="AG808" i="1"/>
  <c r="AO808" i="1"/>
  <c r="AE810" i="1"/>
  <c r="AM810" i="1"/>
  <c r="AK812" i="1"/>
  <c r="AS812" i="1"/>
  <c r="AJ813" i="1"/>
  <c r="AI814" i="1"/>
  <c r="AQ814" i="1"/>
  <c r="AH815" i="1"/>
  <c r="AP815" i="1"/>
  <c r="AF817" i="1"/>
  <c r="AE739" i="1"/>
  <c r="AM739" i="1"/>
  <c r="AL740" i="1"/>
  <c r="AS741" i="1"/>
  <c r="AH744" i="1"/>
  <c r="AP744" i="1"/>
  <c r="AF746" i="1"/>
  <c r="AM747" i="1"/>
  <c r="AD748" i="1"/>
  <c r="AL748" i="1"/>
  <c r="AJ750" i="1"/>
  <c r="AH752" i="1"/>
  <c r="AN754" i="1"/>
  <c r="AE755" i="1"/>
  <c r="AM755" i="1"/>
  <c r="AJ758" i="1"/>
  <c r="AR758" i="1"/>
  <c r="AF762" i="1"/>
  <c r="AN762" i="1"/>
  <c r="AK765" i="1"/>
  <c r="AF770" i="1"/>
  <c r="AN770" i="1"/>
  <c r="AE771" i="1"/>
  <c r="AM771" i="1"/>
  <c r="AD772" i="1"/>
  <c r="AL772" i="1"/>
  <c r="AT772" i="1"/>
  <c r="AK773" i="1"/>
  <c r="AJ774" i="1"/>
  <c r="AR774" i="1"/>
  <c r="AQ775" i="1"/>
  <c r="AG777" i="1"/>
  <c r="AO777" i="1"/>
  <c r="AK781" i="1"/>
  <c r="AI783" i="1"/>
  <c r="AQ783" i="1"/>
  <c r="AH784" i="1"/>
  <c r="AP784" i="1"/>
  <c r="AF786" i="1"/>
  <c r="AN786" i="1"/>
  <c r="AS789" i="1"/>
  <c r="AG793" i="1"/>
  <c r="AO793" i="1"/>
  <c r="AD796" i="1"/>
  <c r="AP800" i="1"/>
  <c r="AF802" i="1"/>
  <c r="AN802" i="1"/>
  <c r="AE803" i="1"/>
  <c r="AM803" i="1"/>
  <c r="AL804" i="1"/>
  <c r="AK805" i="1"/>
  <c r="AS805" i="1"/>
  <c r="AJ806" i="1"/>
  <c r="AR806" i="1"/>
  <c r="AI807" i="1"/>
  <c r="AQ807" i="1"/>
  <c r="AH808" i="1"/>
  <c r="AP808" i="1"/>
  <c r="AF810" i="1"/>
  <c r="AN810" i="1"/>
  <c r="AD812" i="1"/>
  <c r="AL812" i="1"/>
  <c r="AT812" i="1"/>
  <c r="AK813" i="1"/>
  <c r="AJ814" i="1"/>
  <c r="AR814" i="1"/>
  <c r="AI815" i="1"/>
  <c r="AQ815" i="1"/>
  <c r="AF739" i="1"/>
  <c r="AN739" i="1"/>
  <c r="AT741" i="1"/>
  <c r="AI744" i="1"/>
  <c r="AQ744" i="1"/>
  <c r="AG746" i="1"/>
  <c r="AN747" i="1"/>
  <c r="AE748" i="1"/>
  <c r="AM748" i="1"/>
  <c r="AK750" i="1"/>
  <c r="AS750" i="1"/>
  <c r="AQ752" i="1"/>
  <c r="AF755" i="1"/>
  <c r="AN755" i="1"/>
  <c r="AK758" i="1"/>
  <c r="AS758" i="1"/>
  <c r="AG762" i="1"/>
  <c r="AO762" i="1"/>
  <c r="AD765" i="1"/>
  <c r="AG770" i="1"/>
  <c r="AO770" i="1"/>
  <c r="AF771" i="1"/>
  <c r="AN771" i="1"/>
  <c r="AE772" i="1"/>
  <c r="AM772" i="1"/>
  <c r="AD773" i="1"/>
  <c r="AL773" i="1"/>
  <c r="AT773" i="1"/>
  <c r="AK774" i="1"/>
  <c r="AS774" i="1"/>
  <c r="AJ775" i="1"/>
  <c r="AH777" i="1"/>
  <c r="AP777" i="1"/>
  <c r="AD781" i="1"/>
  <c r="AL781" i="1"/>
  <c r="AJ783" i="1"/>
  <c r="AR783" i="1"/>
  <c r="AI784" i="1"/>
  <c r="AQ784" i="1"/>
  <c r="AG786" i="1"/>
  <c r="AO786" i="1"/>
  <c r="AN787" i="1"/>
  <c r="AD789" i="1"/>
  <c r="AL789" i="1"/>
  <c r="AI792" i="1"/>
  <c r="AH793" i="1"/>
  <c r="AP793" i="1"/>
  <c r="AE796" i="1"/>
  <c r="AD797" i="1"/>
  <c r="AQ800" i="1"/>
  <c r="AH801" i="1"/>
  <c r="AG802" i="1"/>
  <c r="AO802" i="1"/>
  <c r="AF803" i="1"/>
  <c r="AN803" i="1"/>
  <c r="AM804" i="1"/>
  <c r="AL805" i="1"/>
  <c r="AT805" i="1"/>
  <c r="AK806" i="1"/>
  <c r="AS806" i="1"/>
  <c r="AJ807" i="1"/>
  <c r="AR807" i="1"/>
  <c r="AI808" i="1"/>
  <c r="AQ808" i="1"/>
  <c r="AG810" i="1"/>
  <c r="AO810" i="1"/>
  <c r="AE812" i="1"/>
  <c r="AM812" i="1"/>
  <c r="AD813" i="1"/>
  <c r="AL813" i="1"/>
  <c r="AK814" i="1"/>
  <c r="AS814" i="1"/>
  <c r="AJ815" i="1"/>
  <c r="AR815" i="1"/>
  <c r="AH817" i="1"/>
  <c r="AG739" i="1"/>
  <c r="AO739" i="1"/>
  <c r="AJ744" i="1"/>
  <c r="AR744" i="1"/>
  <c r="AH746" i="1"/>
  <c r="AG747" i="1"/>
  <c r="AF748" i="1"/>
  <c r="AN748" i="1"/>
  <c r="AD750" i="1"/>
  <c r="AL750" i="1"/>
  <c r="AT750" i="1"/>
  <c r="AH754" i="1"/>
  <c r="AG755" i="1"/>
  <c r="AO755" i="1"/>
  <c r="AF756" i="1"/>
  <c r="AD758" i="1"/>
  <c r="AL758" i="1"/>
  <c r="AT758" i="1"/>
  <c r="AH762" i="1"/>
  <c r="AP762" i="1"/>
  <c r="AM765" i="1"/>
  <c r="AR768" i="1"/>
  <c r="AH770" i="1"/>
  <c r="AP770" i="1"/>
  <c r="AG771" i="1"/>
  <c r="AO771" i="1"/>
  <c r="AF772" i="1"/>
  <c r="AN772" i="1"/>
  <c r="AE773" i="1"/>
  <c r="AM773" i="1"/>
  <c r="AD774" i="1"/>
  <c r="AL774" i="1"/>
  <c r="AT774" i="1"/>
  <c r="AS775" i="1"/>
  <c r="AI777" i="1"/>
  <c r="AE781" i="1"/>
  <c r="AM781" i="1"/>
  <c r="AK783" i="1"/>
  <c r="AS783" i="1"/>
  <c r="AJ784" i="1"/>
  <c r="AR784" i="1"/>
  <c r="AH786" i="1"/>
  <c r="AP786" i="1"/>
  <c r="AO787" i="1"/>
  <c r="AQ793" i="1"/>
  <c r="AN796" i="1"/>
  <c r="AI801" i="1"/>
  <c r="AQ801" i="1"/>
  <c r="AH802" i="1"/>
  <c r="AP802" i="1"/>
  <c r="AG803" i="1"/>
  <c r="AO803" i="1"/>
  <c r="AE805" i="1"/>
  <c r="AM805" i="1"/>
  <c r="AD806" i="1"/>
  <c r="AL806" i="1"/>
  <c r="AT806" i="1"/>
  <c r="AK807" i="1"/>
  <c r="AS807" i="1"/>
  <c r="AJ808" i="1"/>
  <c r="AR808" i="1"/>
  <c r="AH810" i="1"/>
  <c r="AP810" i="1"/>
  <c r="AF812" i="1"/>
  <c r="AN812" i="1"/>
  <c r="AE813" i="1"/>
  <c r="AM813" i="1"/>
  <c r="AD814" i="1"/>
  <c r="AL814" i="1"/>
  <c r="AT814" i="1"/>
  <c r="AS815" i="1"/>
  <c r="AO817" i="1"/>
  <c r="AF818" i="1"/>
  <c r="AE819" i="1"/>
  <c r="AM819" i="1"/>
  <c r="AD820" i="1"/>
  <c r="AK821" i="1"/>
  <c r="AS821" i="1"/>
  <c r="AJ822" i="1"/>
  <c r="AR822" i="1"/>
  <c r="AM827" i="1"/>
  <c r="AD828" i="1"/>
  <c r="AK829" i="1"/>
  <c r="AS829" i="1"/>
  <c r="AI831" i="1"/>
  <c r="AQ831" i="1"/>
  <c r="AH832" i="1"/>
  <c r="AP832" i="1"/>
  <c r="AG833" i="1"/>
  <c r="AO833" i="1"/>
  <c r="AF834" i="1"/>
  <c r="AN834" i="1"/>
  <c r="AM835" i="1"/>
  <c r="AD836" i="1"/>
  <c r="AL836" i="1"/>
  <c r="AK837" i="1"/>
  <c r="AS837" i="1"/>
  <c r="AH840" i="1"/>
  <c r="AP840" i="1"/>
  <c r="AN842" i="1"/>
  <c r="AE843" i="1"/>
  <c r="AM843" i="1"/>
  <c r="AD844" i="1"/>
  <c r="AL844" i="1"/>
  <c r="AK845" i="1"/>
  <c r="AS845" i="1"/>
  <c r="AJ846" i="1"/>
  <c r="AR846" i="1"/>
  <c r="AI847" i="1"/>
  <c r="AQ847" i="1"/>
  <c r="AH848" i="1"/>
  <c r="AG849" i="1"/>
  <c r="AO849" i="1"/>
  <c r="AF850" i="1"/>
  <c r="AN850" i="1"/>
  <c r="AE851" i="1"/>
  <c r="AM851" i="1"/>
  <c r="AD852" i="1"/>
  <c r="AL852" i="1"/>
  <c r="AT852" i="1"/>
  <c r="AS853" i="1"/>
  <c r="AI855" i="1"/>
  <c r="AQ855" i="1"/>
  <c r="AH856" i="1"/>
  <c r="AP856" i="1"/>
  <c r="AF858" i="1"/>
  <c r="AE859" i="1"/>
  <c r="AM859" i="1"/>
  <c r="AD860" i="1"/>
  <c r="AL860" i="1"/>
  <c r="AT860" i="1"/>
  <c r="AI863" i="1"/>
  <c r="AQ863" i="1"/>
  <c r="AH864" i="1"/>
  <c r="AP864" i="1"/>
  <c r="AG865" i="1"/>
  <c r="AO865" i="1"/>
  <c r="AF866" i="1"/>
  <c r="AN866" i="1"/>
  <c r="AK869" i="1"/>
  <c r="AS869" i="1"/>
  <c r="AJ870" i="1"/>
  <c r="AR870" i="1"/>
  <c r="AI871" i="1"/>
  <c r="AF874" i="1"/>
  <c r="AN874" i="1"/>
  <c r="AE875" i="1"/>
  <c r="AM875" i="1"/>
  <c r="AD876" i="1"/>
  <c r="AL876" i="1"/>
  <c r="AT876" i="1"/>
  <c r="AK877" i="1"/>
  <c r="AS877" i="1"/>
  <c r="AJ878" i="1"/>
  <c r="AI879" i="1"/>
  <c r="AQ879" i="1"/>
  <c r="AH880" i="1"/>
  <c r="AP880" i="1"/>
  <c r="AG881" i="1"/>
  <c r="AO881" i="1"/>
  <c r="AF882" i="1"/>
  <c r="AE883" i="1"/>
  <c r="AM883" i="1"/>
  <c r="AD884" i="1"/>
  <c r="AL884" i="1"/>
  <c r="AT884" i="1"/>
  <c r="AK885" i="1"/>
  <c r="AS885" i="1"/>
  <c r="AJ886" i="1"/>
  <c r="AI887" i="1"/>
  <c r="AQ887" i="1"/>
  <c r="AG889" i="1"/>
  <c r="AO889" i="1"/>
  <c r="AF890" i="1"/>
  <c r="AN890" i="1"/>
  <c r="AE891" i="1"/>
  <c r="AM891" i="1"/>
  <c r="AD892" i="1"/>
  <c r="AL892" i="1"/>
  <c r="AT892" i="1"/>
  <c r="AK893" i="1"/>
  <c r="AS893" i="1"/>
  <c r="AJ894" i="1"/>
  <c r="AR894" i="1"/>
  <c r="AH896" i="1"/>
  <c r="AE817" i="1"/>
  <c r="AP817" i="1"/>
  <c r="AF819" i="1"/>
  <c r="AN819" i="1"/>
  <c r="AD821" i="1"/>
  <c r="AL821" i="1"/>
  <c r="AT821" i="1"/>
  <c r="AK822" i="1"/>
  <c r="AS822" i="1"/>
  <c r="AG826" i="1"/>
  <c r="AO826" i="1"/>
  <c r="AN827" i="1"/>
  <c r="AE828" i="1"/>
  <c r="AD829" i="1"/>
  <c r="AL829" i="1"/>
  <c r="AT829" i="1"/>
  <c r="AJ831" i="1"/>
  <c r="AR831" i="1"/>
  <c r="AI832" i="1"/>
  <c r="AH833" i="1"/>
  <c r="AP833" i="1"/>
  <c r="AG834" i="1"/>
  <c r="AO834" i="1"/>
  <c r="AN835" i="1"/>
  <c r="AE836" i="1"/>
  <c r="AM836" i="1"/>
  <c r="AD837" i="1"/>
  <c r="AL837" i="1"/>
  <c r="AT837" i="1"/>
  <c r="AI840" i="1"/>
  <c r="AQ840" i="1"/>
  <c r="AG842" i="1"/>
  <c r="AO842" i="1"/>
  <c r="AF843" i="1"/>
  <c r="AN843" i="1"/>
  <c r="AE844" i="1"/>
  <c r="AD845" i="1"/>
  <c r="AL845" i="1"/>
  <c r="AT845" i="1"/>
  <c r="AK846" i="1"/>
  <c r="AS846" i="1"/>
  <c r="AJ847" i="1"/>
  <c r="AR847" i="1"/>
  <c r="AI848" i="1"/>
  <c r="AH849" i="1"/>
  <c r="AP849" i="1"/>
  <c r="AG850" i="1"/>
  <c r="AO850" i="1"/>
  <c r="AF851" i="1"/>
  <c r="AN851" i="1"/>
  <c r="AE852" i="1"/>
  <c r="AM852" i="1"/>
  <c r="AD853" i="1"/>
  <c r="AT853" i="1"/>
  <c r="AJ855" i="1"/>
  <c r="AR855" i="1"/>
  <c r="AI856" i="1"/>
  <c r="AQ856" i="1"/>
  <c r="AF859" i="1"/>
  <c r="AN859" i="1"/>
  <c r="AE860" i="1"/>
  <c r="AM860" i="1"/>
  <c r="AJ863" i="1"/>
  <c r="AR863" i="1"/>
  <c r="AI864" i="1"/>
  <c r="AQ864" i="1"/>
  <c r="AH865" i="1"/>
  <c r="AP865" i="1"/>
  <c r="AG866" i="1"/>
  <c r="AO866" i="1"/>
  <c r="AD869" i="1"/>
  <c r="AL869" i="1"/>
  <c r="AT869" i="1"/>
  <c r="AK870" i="1"/>
  <c r="AS870" i="1"/>
  <c r="AJ871" i="1"/>
  <c r="AR871" i="1"/>
  <c r="AG874" i="1"/>
  <c r="AO874" i="1"/>
  <c r="AF875" i="1"/>
  <c r="AN875" i="1"/>
  <c r="AE876" i="1"/>
  <c r="AM876" i="1"/>
  <c r="AD877" i="1"/>
  <c r="AL877" i="1"/>
  <c r="AT877" i="1"/>
  <c r="AK878" i="1"/>
  <c r="AJ879" i="1"/>
  <c r="AR879" i="1"/>
  <c r="AI880" i="1"/>
  <c r="AQ880" i="1"/>
  <c r="AF883" i="1"/>
  <c r="AN883" i="1"/>
  <c r="AE884" i="1"/>
  <c r="AM884" i="1"/>
  <c r="AD885" i="1"/>
  <c r="AL885" i="1"/>
  <c r="AT885" i="1"/>
  <c r="AS886" i="1"/>
  <c r="AJ887" i="1"/>
  <c r="AR887" i="1"/>
  <c r="AH889" i="1"/>
  <c r="AP889" i="1"/>
  <c r="AG890" i="1"/>
  <c r="AO890" i="1"/>
  <c r="AF891" i="1"/>
  <c r="AN891" i="1"/>
  <c r="AE892" i="1"/>
  <c r="AM892" i="1"/>
  <c r="AD893" i="1"/>
  <c r="AL893" i="1"/>
  <c r="AT893" i="1"/>
  <c r="AK894" i="1"/>
  <c r="AS894" i="1"/>
  <c r="AI896" i="1"/>
  <c r="AQ896" i="1"/>
  <c r="AG817" i="1"/>
  <c r="AQ817" i="1"/>
  <c r="AH818" i="1"/>
  <c r="AG819" i="1"/>
  <c r="AO819" i="1"/>
  <c r="AE821" i="1"/>
  <c r="AM821" i="1"/>
  <c r="AD822" i="1"/>
  <c r="AL822" i="1"/>
  <c r="AT822" i="1"/>
  <c r="AH826" i="1"/>
  <c r="AE829" i="1"/>
  <c r="AM829" i="1"/>
  <c r="AK831" i="1"/>
  <c r="AS831" i="1"/>
  <c r="AJ832" i="1"/>
  <c r="AR832" i="1"/>
  <c r="AI833" i="1"/>
  <c r="AQ833" i="1"/>
  <c r="AH834" i="1"/>
  <c r="AP834" i="1"/>
  <c r="AF836" i="1"/>
  <c r="AN836" i="1"/>
  <c r="AE837" i="1"/>
  <c r="AM837" i="1"/>
  <c r="AJ840" i="1"/>
  <c r="AR840" i="1"/>
  <c r="AP842" i="1"/>
  <c r="AG843" i="1"/>
  <c r="AF844" i="1"/>
  <c r="AE845" i="1"/>
  <c r="AM845" i="1"/>
  <c r="AD846" i="1"/>
  <c r="AL846" i="1"/>
  <c r="AT846" i="1"/>
  <c r="AK847" i="1"/>
  <c r="AS847" i="1"/>
  <c r="AJ848" i="1"/>
  <c r="AI849" i="1"/>
  <c r="AH850" i="1"/>
  <c r="AP850" i="1"/>
  <c r="AG851" i="1"/>
  <c r="AO851" i="1"/>
  <c r="AF852" i="1"/>
  <c r="AN852" i="1"/>
  <c r="AE853" i="1"/>
  <c r="AM853" i="1"/>
  <c r="AD854" i="1"/>
  <c r="AK855" i="1"/>
  <c r="AS855" i="1"/>
  <c r="AJ856" i="1"/>
  <c r="AR856" i="1"/>
  <c r="AI857" i="1"/>
  <c r="AP858" i="1"/>
  <c r="AG859" i="1"/>
  <c r="AO859" i="1"/>
  <c r="AF860" i="1"/>
  <c r="AN860" i="1"/>
  <c r="AE861" i="1"/>
  <c r="AD862" i="1"/>
  <c r="AK863" i="1"/>
  <c r="AS863" i="1"/>
  <c r="AJ864" i="1"/>
  <c r="AR864" i="1"/>
  <c r="AI865" i="1"/>
  <c r="AQ865" i="1"/>
  <c r="AH866" i="1"/>
  <c r="AP866" i="1"/>
  <c r="AE869" i="1"/>
  <c r="AM869" i="1"/>
  <c r="AD870" i="1"/>
  <c r="AL870" i="1"/>
  <c r="AT870" i="1"/>
  <c r="AK871" i="1"/>
  <c r="AS871" i="1"/>
  <c r="AH874" i="1"/>
  <c r="AP874" i="1"/>
  <c r="AO875" i="1"/>
  <c r="AF876" i="1"/>
  <c r="AN876" i="1"/>
  <c r="AE877" i="1"/>
  <c r="AM877" i="1"/>
  <c r="AD878" i="1"/>
  <c r="AL878" i="1"/>
  <c r="AK879" i="1"/>
  <c r="AS879" i="1"/>
  <c r="AJ880" i="1"/>
  <c r="AR880" i="1"/>
  <c r="AI881" i="1"/>
  <c r="AQ881" i="1"/>
  <c r="AH882" i="1"/>
  <c r="AP882" i="1"/>
  <c r="AG883" i="1"/>
  <c r="AO883" i="1"/>
  <c r="AF884" i="1"/>
  <c r="AN884" i="1"/>
  <c r="AE885" i="1"/>
  <c r="AM885" i="1"/>
  <c r="AD886" i="1"/>
  <c r="AL886" i="1"/>
  <c r="AK887" i="1"/>
  <c r="AS887" i="1"/>
  <c r="AI889" i="1"/>
  <c r="AQ889" i="1"/>
  <c r="AH890" i="1"/>
  <c r="AP890" i="1"/>
  <c r="AG891" i="1"/>
  <c r="AO891" i="1"/>
  <c r="AF892" i="1"/>
  <c r="AN892" i="1"/>
  <c r="AE893" i="1"/>
  <c r="AM893" i="1"/>
  <c r="AD894" i="1"/>
  <c r="AL894" i="1"/>
  <c r="AT894" i="1"/>
  <c r="AJ896" i="1"/>
  <c r="AR896" i="1"/>
  <c r="AI817" i="1"/>
  <c r="AR817" i="1"/>
  <c r="AI818" i="1"/>
  <c r="AQ818" i="1"/>
  <c r="AH819" i="1"/>
  <c r="AP819" i="1"/>
  <c r="AF821" i="1"/>
  <c r="AN821" i="1"/>
  <c r="AE822" i="1"/>
  <c r="AM822" i="1"/>
  <c r="AI826" i="1"/>
  <c r="AH827" i="1"/>
  <c r="AP827" i="1"/>
  <c r="AF829" i="1"/>
  <c r="AN829" i="1"/>
  <c r="AD831" i="1"/>
  <c r="AL831" i="1"/>
  <c r="AT831" i="1"/>
  <c r="AS832" i="1"/>
  <c r="AJ833" i="1"/>
  <c r="AR833" i="1"/>
  <c r="AI834" i="1"/>
  <c r="AQ834" i="1"/>
  <c r="AG836" i="1"/>
  <c r="AO836" i="1"/>
  <c r="AF837" i="1"/>
  <c r="AN837" i="1"/>
  <c r="AK840" i="1"/>
  <c r="AS840" i="1"/>
  <c r="AI842" i="1"/>
  <c r="AQ842" i="1"/>
  <c r="AH843" i="1"/>
  <c r="AG844" i="1"/>
  <c r="AF845" i="1"/>
  <c r="AN845" i="1"/>
  <c r="AE846" i="1"/>
  <c r="AM846" i="1"/>
  <c r="AD847" i="1"/>
  <c r="AL847" i="1"/>
  <c r="AT847" i="1"/>
  <c r="AJ849" i="1"/>
  <c r="AI850" i="1"/>
  <c r="AQ850" i="1"/>
  <c r="AH851" i="1"/>
  <c r="AP851" i="1"/>
  <c r="AG852" i="1"/>
  <c r="AO852" i="1"/>
  <c r="AF853" i="1"/>
  <c r="AN853" i="1"/>
  <c r="AE854" i="1"/>
  <c r="AD855" i="1"/>
  <c r="AL855" i="1"/>
  <c r="AT855" i="1"/>
  <c r="AK856" i="1"/>
  <c r="AS856" i="1"/>
  <c r="AJ857" i="1"/>
  <c r="AI858" i="1"/>
  <c r="AH859" i="1"/>
  <c r="AP859" i="1"/>
  <c r="AG860" i="1"/>
  <c r="AO860" i="1"/>
  <c r="AF861" i="1"/>
  <c r="AE862" i="1"/>
  <c r="AD863" i="1"/>
  <c r="AL863" i="1"/>
  <c r="AT863" i="1"/>
  <c r="AK864" i="1"/>
  <c r="AS864" i="1"/>
  <c r="AJ865" i="1"/>
  <c r="AR865" i="1"/>
  <c r="AI866" i="1"/>
  <c r="AQ866" i="1"/>
  <c r="AF869" i="1"/>
  <c r="AN869" i="1"/>
  <c r="AE870" i="1"/>
  <c r="AM870" i="1"/>
  <c r="AL871" i="1"/>
  <c r="AT871" i="1"/>
  <c r="AI874" i="1"/>
  <c r="AQ874" i="1"/>
  <c r="AH875" i="1"/>
  <c r="AP875" i="1"/>
  <c r="AG876" i="1"/>
  <c r="AO876" i="1"/>
  <c r="AF877" i="1"/>
  <c r="AN877" i="1"/>
  <c r="AE878" i="1"/>
  <c r="AM878" i="1"/>
  <c r="AD879" i="1"/>
  <c r="AL879" i="1"/>
  <c r="AT879" i="1"/>
  <c r="AK880" i="1"/>
  <c r="AR881" i="1"/>
  <c r="AQ882" i="1"/>
  <c r="AH883" i="1"/>
  <c r="AP883" i="1"/>
  <c r="AG884" i="1"/>
  <c r="AO884" i="1"/>
  <c r="AF885" i="1"/>
  <c r="AN885" i="1"/>
  <c r="AM886" i="1"/>
  <c r="AD887" i="1"/>
  <c r="AL887" i="1"/>
  <c r="AT887" i="1"/>
  <c r="AJ889" i="1"/>
  <c r="AR889" i="1"/>
  <c r="AI890" i="1"/>
  <c r="AQ890" i="1"/>
  <c r="AH891" i="1"/>
  <c r="AP891" i="1"/>
  <c r="AG892" i="1"/>
  <c r="AO892" i="1"/>
  <c r="AF893" i="1"/>
  <c r="AN893" i="1"/>
  <c r="AE894" i="1"/>
  <c r="AM894" i="1"/>
  <c r="AK896" i="1"/>
  <c r="AK817" i="1"/>
  <c r="AS817" i="1"/>
  <c r="AJ818" i="1"/>
  <c r="AR818" i="1"/>
  <c r="AI819" i="1"/>
  <c r="AQ819" i="1"/>
  <c r="AG821" i="1"/>
  <c r="AO821" i="1"/>
  <c r="AF822" i="1"/>
  <c r="AN822" i="1"/>
  <c r="AJ826" i="1"/>
  <c r="AI827" i="1"/>
  <c r="AG829" i="1"/>
  <c r="AO829" i="1"/>
  <c r="AE831" i="1"/>
  <c r="AM831" i="1"/>
  <c r="AD832" i="1"/>
  <c r="AL832" i="1"/>
  <c r="AT832" i="1"/>
  <c r="AK833" i="1"/>
  <c r="AS833" i="1"/>
  <c r="AJ834" i="1"/>
  <c r="AR834" i="1"/>
  <c r="AH836" i="1"/>
  <c r="AP836" i="1"/>
  <c r="AG837" i="1"/>
  <c r="AO837" i="1"/>
  <c r="AD840" i="1"/>
  <c r="AL840" i="1"/>
  <c r="AT840" i="1"/>
  <c r="AJ842" i="1"/>
  <c r="AR842" i="1"/>
  <c r="AI843" i="1"/>
  <c r="AH844" i="1"/>
  <c r="AG845" i="1"/>
  <c r="AF846" i="1"/>
  <c r="AN846" i="1"/>
  <c r="AE847" i="1"/>
  <c r="AM847" i="1"/>
  <c r="AD848" i="1"/>
  <c r="AK849" i="1"/>
  <c r="AS849" i="1"/>
  <c r="AJ850" i="1"/>
  <c r="AR850" i="1"/>
  <c r="AI851" i="1"/>
  <c r="AQ851" i="1"/>
  <c r="AH852" i="1"/>
  <c r="AP852" i="1"/>
  <c r="AG853" i="1"/>
  <c r="AO853" i="1"/>
  <c r="AF854" i="1"/>
  <c r="AE855" i="1"/>
  <c r="AM855" i="1"/>
  <c r="AD856" i="1"/>
  <c r="AL856" i="1"/>
  <c r="AT856" i="1"/>
  <c r="AK857" i="1"/>
  <c r="AJ858" i="1"/>
  <c r="AR858" i="1"/>
  <c r="AI859" i="1"/>
  <c r="AQ859" i="1"/>
  <c r="AH860" i="1"/>
  <c r="AP860" i="1"/>
  <c r="AF862" i="1"/>
  <c r="AE863" i="1"/>
  <c r="AM863" i="1"/>
  <c r="AD864" i="1"/>
  <c r="AL864" i="1"/>
  <c r="AK865" i="1"/>
  <c r="AS865" i="1"/>
  <c r="AJ866" i="1"/>
  <c r="AR866" i="1"/>
  <c r="AG869" i="1"/>
  <c r="AO869" i="1"/>
  <c r="AF870" i="1"/>
  <c r="AN870" i="1"/>
  <c r="AE871" i="1"/>
  <c r="AM871" i="1"/>
  <c r="AJ874" i="1"/>
  <c r="AR874" i="1"/>
  <c r="AI875" i="1"/>
  <c r="AQ875" i="1"/>
  <c r="AH876" i="1"/>
  <c r="AP876" i="1"/>
  <c r="AG877" i="1"/>
  <c r="AO877" i="1"/>
  <c r="AF878" i="1"/>
  <c r="AN878" i="1"/>
  <c r="AE879" i="1"/>
  <c r="AM879" i="1"/>
  <c r="AD880" i="1"/>
  <c r="AL880" i="1"/>
  <c r="AK881" i="1"/>
  <c r="AI883" i="1"/>
  <c r="AQ883" i="1"/>
  <c r="AH884" i="1"/>
  <c r="AP884" i="1"/>
  <c r="AG885" i="1"/>
  <c r="AO885" i="1"/>
  <c r="AN886" i="1"/>
  <c r="AE887" i="1"/>
  <c r="AK889" i="1"/>
  <c r="AS889" i="1"/>
  <c r="AJ890" i="1"/>
  <c r="AR890" i="1"/>
  <c r="AI891" i="1"/>
  <c r="AQ891" i="1"/>
  <c r="AH892" i="1"/>
  <c r="AP892" i="1"/>
  <c r="AG893" i="1"/>
  <c r="AO893" i="1"/>
  <c r="AF894" i="1"/>
  <c r="AN894" i="1"/>
  <c r="AD896" i="1"/>
  <c r="AL817" i="1"/>
  <c r="AT817" i="1"/>
  <c r="AS818" i="1"/>
  <c r="AJ819" i="1"/>
  <c r="AR819" i="1"/>
  <c r="AH821" i="1"/>
  <c r="AP821" i="1"/>
  <c r="AG822" i="1"/>
  <c r="AO822" i="1"/>
  <c r="AK826" i="1"/>
  <c r="AS826" i="1"/>
  <c r="AJ827" i="1"/>
  <c r="AH829" i="1"/>
  <c r="AP829" i="1"/>
  <c r="AF831" i="1"/>
  <c r="AN831" i="1"/>
  <c r="AE832" i="1"/>
  <c r="AM832" i="1"/>
  <c r="AD833" i="1"/>
  <c r="AL833" i="1"/>
  <c r="AT833" i="1"/>
  <c r="AK834" i="1"/>
  <c r="AS834" i="1"/>
  <c r="AJ835" i="1"/>
  <c r="AI836" i="1"/>
  <c r="AQ836" i="1"/>
  <c r="AH837" i="1"/>
  <c r="AP837" i="1"/>
  <c r="AE840" i="1"/>
  <c r="AM840" i="1"/>
  <c r="AK842" i="1"/>
  <c r="AS842" i="1"/>
  <c r="AJ843" i="1"/>
  <c r="AI844" i="1"/>
  <c r="AH845" i="1"/>
  <c r="AG846" i="1"/>
  <c r="AO846" i="1"/>
  <c r="AF847" i="1"/>
  <c r="AN847" i="1"/>
  <c r="AE848" i="1"/>
  <c r="AD849" i="1"/>
  <c r="AL849" i="1"/>
  <c r="AT849" i="1"/>
  <c r="AK850" i="1"/>
  <c r="AS850" i="1"/>
  <c r="AJ851" i="1"/>
  <c r="AR851" i="1"/>
  <c r="AI852" i="1"/>
  <c r="AQ852" i="1"/>
  <c r="AH853" i="1"/>
  <c r="AP853" i="1"/>
  <c r="AF855" i="1"/>
  <c r="AN855" i="1"/>
  <c r="AE856" i="1"/>
  <c r="AM856" i="1"/>
  <c r="AK858" i="1"/>
  <c r="AJ859" i="1"/>
  <c r="AR859" i="1"/>
  <c r="AI860" i="1"/>
  <c r="AQ860" i="1"/>
  <c r="AH861" i="1"/>
  <c r="AG862" i="1"/>
  <c r="AO862" i="1"/>
  <c r="AF863" i="1"/>
  <c r="AN863" i="1"/>
  <c r="AE864" i="1"/>
  <c r="AM864" i="1"/>
  <c r="AD865" i="1"/>
  <c r="AL865" i="1"/>
  <c r="AT865" i="1"/>
  <c r="AK866" i="1"/>
  <c r="AS866" i="1"/>
  <c r="AH869" i="1"/>
  <c r="AP869" i="1"/>
  <c r="AG870" i="1"/>
  <c r="AO870" i="1"/>
  <c r="AF871" i="1"/>
  <c r="AK874" i="1"/>
  <c r="AS874" i="1"/>
  <c r="AJ875" i="1"/>
  <c r="AI876" i="1"/>
  <c r="AQ876" i="1"/>
  <c r="AH877" i="1"/>
  <c r="AP877" i="1"/>
  <c r="AO878" i="1"/>
  <c r="AF879" i="1"/>
  <c r="AN879" i="1"/>
  <c r="AE880" i="1"/>
  <c r="AD881" i="1"/>
  <c r="AL881" i="1"/>
  <c r="AT881" i="1"/>
  <c r="AJ883" i="1"/>
  <c r="AR883" i="1"/>
  <c r="AI884" i="1"/>
  <c r="AQ884" i="1"/>
  <c r="AH885" i="1"/>
  <c r="AP885" i="1"/>
  <c r="AG886" i="1"/>
  <c r="AF887" i="1"/>
  <c r="AN887" i="1"/>
  <c r="AD889" i="1"/>
  <c r="AL889" i="1"/>
  <c r="AT889" i="1"/>
  <c r="AK890" i="1"/>
  <c r="AS890" i="1"/>
  <c r="AJ891" i="1"/>
  <c r="AR891" i="1"/>
  <c r="AI892" i="1"/>
  <c r="AQ892" i="1"/>
  <c r="AH893" i="1"/>
  <c r="AP893" i="1"/>
  <c r="AG894" i="1"/>
  <c r="AO894" i="1"/>
  <c r="AE896" i="1"/>
  <c r="AM817" i="1"/>
  <c r="AD818" i="1"/>
  <c r="AT818" i="1"/>
  <c r="AK819" i="1"/>
  <c r="AS819" i="1"/>
  <c r="AR820" i="1"/>
  <c r="AI821" i="1"/>
  <c r="AQ821" i="1"/>
  <c r="AH822" i="1"/>
  <c r="AP822" i="1"/>
  <c r="AD826" i="1"/>
  <c r="AL826" i="1"/>
  <c r="AT826" i="1"/>
  <c r="AK827" i="1"/>
  <c r="AI829" i="1"/>
  <c r="AQ829" i="1"/>
  <c r="AG831" i="1"/>
  <c r="AO831" i="1"/>
  <c r="AF832" i="1"/>
  <c r="AE833" i="1"/>
  <c r="AM833" i="1"/>
  <c r="AD834" i="1"/>
  <c r="AL834" i="1"/>
  <c r="AT834" i="1"/>
  <c r="AK835" i="1"/>
  <c r="AJ836" i="1"/>
  <c r="AR836" i="1"/>
  <c r="AI837" i="1"/>
  <c r="AQ837" i="1"/>
  <c r="AF840" i="1"/>
  <c r="AN840" i="1"/>
  <c r="AD842" i="1"/>
  <c r="AL842" i="1"/>
  <c r="AT842" i="1"/>
  <c r="AK843" i="1"/>
  <c r="AS843" i="1"/>
  <c r="AJ844" i="1"/>
  <c r="AI845" i="1"/>
  <c r="AQ845" i="1"/>
  <c r="AH846" i="1"/>
  <c r="AP846" i="1"/>
  <c r="AG847" i="1"/>
  <c r="AO847" i="1"/>
  <c r="AF848" i="1"/>
  <c r="AE849" i="1"/>
  <c r="AM849" i="1"/>
  <c r="AD850" i="1"/>
  <c r="AL850" i="1"/>
  <c r="AT850" i="1"/>
  <c r="AK851" i="1"/>
  <c r="AS851" i="1"/>
  <c r="AJ852" i="1"/>
  <c r="AR852" i="1"/>
  <c r="AI853" i="1"/>
  <c r="AQ853" i="1"/>
  <c r="AH854" i="1"/>
  <c r="AG855" i="1"/>
  <c r="AO855" i="1"/>
  <c r="AF856" i="1"/>
  <c r="AN856" i="1"/>
  <c r="AE857" i="1"/>
  <c r="AD858" i="1"/>
  <c r="AL858" i="1"/>
  <c r="AK859" i="1"/>
  <c r="AS859" i="1"/>
  <c r="AJ860" i="1"/>
  <c r="AR860" i="1"/>
  <c r="AH862" i="1"/>
  <c r="AP862" i="1"/>
  <c r="AO863" i="1"/>
  <c r="AF864" i="1"/>
  <c r="AN864" i="1"/>
  <c r="AE865" i="1"/>
  <c r="AM865" i="1"/>
  <c r="AD866" i="1"/>
  <c r="AL866" i="1"/>
  <c r="AT866" i="1"/>
  <c r="AI869" i="1"/>
  <c r="AQ869" i="1"/>
  <c r="AH870" i="1"/>
  <c r="AP870" i="1"/>
  <c r="AD874" i="1"/>
  <c r="AL874" i="1"/>
  <c r="AT874" i="1"/>
  <c r="AK875" i="1"/>
  <c r="AJ876" i="1"/>
  <c r="AR876" i="1"/>
  <c r="AI877" i="1"/>
  <c r="AQ877" i="1"/>
  <c r="AP878" i="1"/>
  <c r="AG879" i="1"/>
  <c r="AO879" i="1"/>
  <c r="AM881" i="1"/>
  <c r="AL882" i="1"/>
  <c r="AS883" i="1"/>
  <c r="AR884" i="1"/>
  <c r="AI885" i="1"/>
  <c r="AQ885" i="1"/>
  <c r="AH886" i="1"/>
  <c r="AG887" i="1"/>
  <c r="AO887" i="1"/>
  <c r="AE889" i="1"/>
  <c r="AM889" i="1"/>
  <c r="AD890" i="1"/>
  <c r="AL890" i="1"/>
  <c r="AT890" i="1"/>
  <c r="AK891" i="1"/>
  <c r="AS891" i="1"/>
  <c r="AJ892" i="1"/>
  <c r="AR892" i="1"/>
  <c r="AI893" i="1"/>
  <c r="AQ893" i="1"/>
  <c r="AH894" i="1"/>
  <c r="AP894" i="1"/>
  <c r="AF896" i="1"/>
  <c r="AN896" i="1"/>
  <c r="AN817" i="1"/>
  <c r="AE818" i="1"/>
  <c r="AD819" i="1"/>
  <c r="AL819" i="1"/>
  <c r="AT819" i="1"/>
  <c r="AJ821" i="1"/>
  <c r="AR821" i="1"/>
  <c r="AI822" i="1"/>
  <c r="AQ822" i="1"/>
  <c r="AE826" i="1"/>
  <c r="AM826" i="1"/>
  <c r="AD827" i="1"/>
  <c r="AL827" i="1"/>
  <c r="AT827" i="1"/>
  <c r="AJ829" i="1"/>
  <c r="AR829" i="1"/>
  <c r="AH831" i="1"/>
  <c r="AP831" i="1"/>
  <c r="AG832" i="1"/>
  <c r="AO832" i="1"/>
  <c r="AF833" i="1"/>
  <c r="AN833" i="1"/>
  <c r="AE834" i="1"/>
  <c r="AM834" i="1"/>
  <c r="AD835" i="1"/>
  <c r="AL835" i="1"/>
  <c r="AK836" i="1"/>
  <c r="AJ837" i="1"/>
  <c r="AR837" i="1"/>
  <c r="AG840" i="1"/>
  <c r="AO840" i="1"/>
  <c r="AE842" i="1"/>
  <c r="AM842" i="1"/>
  <c r="AD843" i="1"/>
  <c r="AL843" i="1"/>
  <c r="AT843" i="1"/>
  <c r="AK844" i="1"/>
  <c r="AJ845" i="1"/>
  <c r="AR845" i="1"/>
  <c r="AI846" i="1"/>
  <c r="AQ846" i="1"/>
  <c r="AH847" i="1"/>
  <c r="AP847" i="1"/>
  <c r="AG848" i="1"/>
  <c r="AF849" i="1"/>
  <c r="AN849" i="1"/>
  <c r="AE850" i="1"/>
  <c r="AM850" i="1"/>
  <c r="AD851" i="1"/>
  <c r="AL851" i="1"/>
  <c r="AT851" i="1"/>
  <c r="AK852" i="1"/>
  <c r="AS852" i="1"/>
  <c r="AR853" i="1"/>
  <c r="AI854" i="1"/>
  <c r="AH855" i="1"/>
  <c r="AP855" i="1"/>
  <c r="AG856" i="1"/>
  <c r="AO856" i="1"/>
  <c r="AN857" i="1"/>
  <c r="AE858" i="1"/>
  <c r="AM858" i="1"/>
  <c r="AD859" i="1"/>
  <c r="AL859" i="1"/>
  <c r="AT859" i="1"/>
  <c r="AK860" i="1"/>
  <c r="AS860" i="1"/>
  <c r="AI862" i="1"/>
  <c r="AH863" i="1"/>
  <c r="AP863" i="1"/>
  <c r="AG864" i="1"/>
  <c r="AO864" i="1"/>
  <c r="AF865" i="1"/>
  <c r="AN865" i="1"/>
  <c r="AE866" i="1"/>
  <c r="AM866" i="1"/>
  <c r="AJ869" i="1"/>
  <c r="AR869" i="1"/>
  <c r="AI870" i="1"/>
  <c r="AQ870" i="1"/>
  <c r="AH871" i="1"/>
  <c r="AE874" i="1"/>
  <c r="AM874" i="1"/>
  <c r="AD875" i="1"/>
  <c r="AL875" i="1"/>
  <c r="AK876" i="1"/>
  <c r="AS876" i="1"/>
  <c r="AJ877" i="1"/>
  <c r="AR877" i="1"/>
  <c r="AI878" i="1"/>
  <c r="AQ878" i="1"/>
  <c r="AH879" i="1"/>
  <c r="AP879" i="1"/>
  <c r="AF881" i="1"/>
  <c r="AN881" i="1"/>
  <c r="AM882" i="1"/>
  <c r="AD883" i="1"/>
  <c r="AL883" i="1"/>
  <c r="AT883" i="1"/>
  <c r="AK884" i="1"/>
  <c r="AS884" i="1"/>
  <c r="AJ885" i="1"/>
  <c r="AR885" i="1"/>
  <c r="AQ886" i="1"/>
  <c r="AH887" i="1"/>
  <c r="AP887" i="1"/>
  <c r="AF889" i="1"/>
  <c r="AN889" i="1"/>
  <c r="AE890" i="1"/>
  <c r="AM890" i="1"/>
  <c r="AD891" i="1"/>
  <c r="AL891" i="1"/>
  <c r="AT891" i="1"/>
  <c r="AK892" i="1"/>
  <c r="AS892" i="1"/>
  <c r="AJ893" i="1"/>
  <c r="AR893" i="1"/>
  <c r="AI894" i="1"/>
  <c r="AQ894" i="1"/>
  <c r="AG896" i="1"/>
  <c r="AS896" i="1"/>
  <c r="AJ897" i="1"/>
  <c r="AG900" i="1"/>
  <c r="AO900" i="1"/>
  <c r="AF901" i="1"/>
  <c r="AM902" i="1"/>
  <c r="AK904" i="1"/>
  <c r="AS904" i="1"/>
  <c r="AJ905" i="1"/>
  <c r="AI906" i="1"/>
  <c r="AQ906" i="1"/>
  <c r="AH907" i="1"/>
  <c r="AP907" i="1"/>
  <c r="AG908" i="1"/>
  <c r="AO908" i="1"/>
  <c r="AE910" i="1"/>
  <c r="AM910" i="1"/>
  <c r="AD911" i="1"/>
  <c r="AL911" i="1"/>
  <c r="AT911" i="1"/>
  <c r="AK912" i="1"/>
  <c r="AS912" i="1"/>
  <c r="AI914" i="1"/>
  <c r="AQ914" i="1"/>
  <c r="AG916" i="1"/>
  <c r="AO916" i="1"/>
  <c r="AF917" i="1"/>
  <c r="AN917" i="1"/>
  <c r="AE918" i="1"/>
  <c r="AM918" i="1"/>
  <c r="AD919" i="1"/>
  <c r="AL919" i="1"/>
  <c r="AT919" i="1"/>
  <c r="AK920" i="1"/>
  <c r="AS920" i="1"/>
  <c r="AJ921" i="1"/>
  <c r="AR921" i="1"/>
  <c r="AI922" i="1"/>
  <c r="AQ922" i="1"/>
  <c r="AH923" i="1"/>
  <c r="AP923" i="1"/>
  <c r="AG924" i="1"/>
  <c r="AO924" i="1"/>
  <c r="AE926" i="1"/>
  <c r="AM926" i="1"/>
  <c r="AD927" i="1"/>
  <c r="AL927" i="1"/>
  <c r="AT927" i="1"/>
  <c r="AI930" i="1"/>
  <c r="AQ930" i="1"/>
  <c r="AH931" i="1"/>
  <c r="AP931" i="1"/>
  <c r="AG932" i="1"/>
  <c r="AF933" i="1"/>
  <c r="AN933" i="1"/>
  <c r="AD935" i="1"/>
  <c r="AL935" i="1"/>
  <c r="AT935" i="1"/>
  <c r="AK936" i="1"/>
  <c r="AS936" i="1"/>
  <c r="AJ937" i="1"/>
  <c r="AR937" i="1"/>
  <c r="AI938" i="1"/>
  <c r="AQ938" i="1"/>
  <c r="AH939" i="1"/>
  <c r="AG940" i="1"/>
  <c r="AF941" i="1"/>
  <c r="AN941" i="1"/>
  <c r="AE942" i="1"/>
  <c r="AM942" i="1"/>
  <c r="AD943" i="1"/>
  <c r="AL943" i="1"/>
  <c r="AT943" i="1"/>
  <c r="AK944" i="1"/>
  <c r="AJ945" i="1"/>
  <c r="AR945" i="1"/>
  <c r="AI946" i="1"/>
  <c r="AQ946" i="1"/>
  <c r="AH947" i="1"/>
  <c r="AG948" i="1"/>
  <c r="AO948" i="1"/>
  <c r="AF949" i="1"/>
  <c r="AN949" i="1"/>
  <c r="AE950" i="1"/>
  <c r="AM950" i="1"/>
  <c r="AD951" i="1"/>
  <c r="AL951" i="1"/>
  <c r="AT951" i="1"/>
  <c r="AK952" i="1"/>
  <c r="AS952" i="1"/>
  <c r="AI954" i="1"/>
  <c r="AQ954" i="1"/>
  <c r="AH955" i="1"/>
  <c r="AP955" i="1"/>
  <c r="AG956" i="1"/>
  <c r="AO956" i="1"/>
  <c r="AE958" i="1"/>
  <c r="AM958" i="1"/>
  <c r="AD959" i="1"/>
  <c r="AL959" i="1"/>
  <c r="AK960" i="1"/>
  <c r="AS960" i="1"/>
  <c r="AJ961" i="1"/>
  <c r="AR961" i="1"/>
  <c r="AI962" i="1"/>
  <c r="AQ962" i="1"/>
  <c r="AH963" i="1"/>
  <c r="AP963" i="1"/>
  <c r="AG964" i="1"/>
  <c r="AO964" i="1"/>
  <c r="AE966" i="1"/>
  <c r="AM966" i="1"/>
  <c r="AD967" i="1"/>
  <c r="AL967" i="1"/>
  <c r="AT967" i="1"/>
  <c r="AK968" i="1"/>
  <c r="AS968" i="1"/>
  <c r="AJ969" i="1"/>
  <c r="AR969" i="1"/>
  <c r="AI970" i="1"/>
  <c r="AQ970" i="1"/>
  <c r="AH971" i="1"/>
  <c r="AP971" i="1"/>
  <c r="AF973" i="1"/>
  <c r="AN973" i="1"/>
  <c r="AE974" i="1"/>
  <c r="AM974" i="1"/>
  <c r="AD975" i="1"/>
  <c r="AL975" i="1"/>
  <c r="AK976" i="1"/>
  <c r="AT896" i="1"/>
  <c r="AJ898" i="1"/>
  <c r="AH900" i="1"/>
  <c r="AP900" i="1"/>
  <c r="AO901" i="1"/>
  <c r="AN902" i="1"/>
  <c r="AD904" i="1"/>
  <c r="AL904" i="1"/>
  <c r="AT904" i="1"/>
  <c r="AJ906" i="1"/>
  <c r="AR906" i="1"/>
  <c r="AI907" i="1"/>
  <c r="AQ907" i="1"/>
  <c r="AH908" i="1"/>
  <c r="AP908" i="1"/>
  <c r="AN910" i="1"/>
  <c r="AE911" i="1"/>
  <c r="AM911" i="1"/>
  <c r="AL912" i="1"/>
  <c r="AT912" i="1"/>
  <c r="AJ914" i="1"/>
  <c r="AR914" i="1"/>
  <c r="AI915" i="1"/>
  <c r="AH916" i="1"/>
  <c r="AP916" i="1"/>
  <c r="AG917" i="1"/>
  <c r="AO917" i="1"/>
  <c r="AF918" i="1"/>
  <c r="AN918" i="1"/>
  <c r="AE919" i="1"/>
  <c r="AM919" i="1"/>
  <c r="AD920" i="1"/>
  <c r="AL920" i="1"/>
  <c r="AT920" i="1"/>
  <c r="AK921" i="1"/>
  <c r="AS921" i="1"/>
  <c r="AJ922" i="1"/>
  <c r="AR922" i="1"/>
  <c r="AI923" i="1"/>
  <c r="AQ923" i="1"/>
  <c r="AH924" i="1"/>
  <c r="AP924" i="1"/>
  <c r="AF926" i="1"/>
  <c r="AN926" i="1"/>
  <c r="AE927" i="1"/>
  <c r="AM927" i="1"/>
  <c r="AK929" i="1"/>
  <c r="AS929" i="1"/>
  <c r="AJ930" i="1"/>
  <c r="AR930" i="1"/>
  <c r="AI931" i="1"/>
  <c r="AQ931" i="1"/>
  <c r="AP932" i="1"/>
  <c r="AG933" i="1"/>
  <c r="AO933" i="1"/>
  <c r="AE935" i="1"/>
  <c r="AM935" i="1"/>
  <c r="AD936" i="1"/>
  <c r="AL936" i="1"/>
  <c r="AT936" i="1"/>
  <c r="AK937" i="1"/>
  <c r="AS937" i="1"/>
  <c r="AJ938" i="1"/>
  <c r="AR938" i="1"/>
  <c r="AI939" i="1"/>
  <c r="AH940" i="1"/>
  <c r="AG941" i="1"/>
  <c r="AO941" i="1"/>
  <c r="AF942" i="1"/>
  <c r="AN942" i="1"/>
  <c r="AE943" i="1"/>
  <c r="AM943" i="1"/>
  <c r="AD944" i="1"/>
  <c r="AL944" i="1"/>
  <c r="AT944" i="1"/>
  <c r="AK945" i="1"/>
  <c r="AS945" i="1"/>
  <c r="AJ946" i="1"/>
  <c r="AR946" i="1"/>
  <c r="AI947" i="1"/>
  <c r="AQ947" i="1"/>
  <c r="AH948" i="1"/>
  <c r="AP948" i="1"/>
  <c r="AG949" i="1"/>
  <c r="AO949" i="1"/>
  <c r="AF950" i="1"/>
  <c r="AE951" i="1"/>
  <c r="AM951" i="1"/>
  <c r="AD952" i="1"/>
  <c r="AL952" i="1"/>
  <c r="AT952" i="1"/>
  <c r="AJ954" i="1"/>
  <c r="AR954" i="1"/>
  <c r="AI955" i="1"/>
  <c r="AH956" i="1"/>
  <c r="AP956" i="1"/>
  <c r="AN958" i="1"/>
  <c r="AE959" i="1"/>
  <c r="AM959" i="1"/>
  <c r="AD960" i="1"/>
  <c r="AL960" i="1"/>
  <c r="AT960" i="1"/>
  <c r="AK961" i="1"/>
  <c r="AS961" i="1"/>
  <c r="AJ962" i="1"/>
  <c r="AR962" i="1"/>
  <c r="AI963" i="1"/>
  <c r="AQ963" i="1"/>
  <c r="AH964" i="1"/>
  <c r="AP964" i="1"/>
  <c r="AF966" i="1"/>
  <c r="AN966" i="1"/>
  <c r="AE967" i="1"/>
  <c r="AM967" i="1"/>
  <c r="AD968" i="1"/>
  <c r="AL968" i="1"/>
  <c r="AT968" i="1"/>
  <c r="AK969" i="1"/>
  <c r="AS969" i="1"/>
  <c r="AJ970" i="1"/>
  <c r="AR970" i="1"/>
  <c r="AI971" i="1"/>
  <c r="AQ971" i="1"/>
  <c r="AG973" i="1"/>
  <c r="AO973" i="1"/>
  <c r="AF974" i="1"/>
  <c r="AN974" i="1"/>
  <c r="AE975" i="1"/>
  <c r="AM975" i="1"/>
  <c r="AD976" i="1"/>
  <c r="AL976" i="1"/>
  <c r="AT976" i="1"/>
  <c r="AK977" i="1"/>
  <c r="AS977" i="1"/>
  <c r="AD897" i="1"/>
  <c r="AI900" i="1"/>
  <c r="AQ900" i="1"/>
  <c r="AH901" i="1"/>
  <c r="AP901" i="1"/>
  <c r="AG902" i="1"/>
  <c r="AE904" i="1"/>
  <c r="AM904" i="1"/>
  <c r="AL905" i="1"/>
  <c r="AK906" i="1"/>
  <c r="AS906" i="1"/>
  <c r="AJ907" i="1"/>
  <c r="AR907" i="1"/>
  <c r="AI908" i="1"/>
  <c r="AQ908" i="1"/>
  <c r="AO910" i="1"/>
  <c r="AF911" i="1"/>
  <c r="AN911" i="1"/>
  <c r="AE912" i="1"/>
  <c r="AM912" i="1"/>
  <c r="AD913" i="1"/>
  <c r="AK914" i="1"/>
  <c r="AS914" i="1"/>
  <c r="AR915" i="1"/>
  <c r="AI916" i="1"/>
  <c r="AQ916" i="1"/>
  <c r="AH917" i="1"/>
  <c r="AP917" i="1"/>
  <c r="AG918" i="1"/>
  <c r="AO918" i="1"/>
  <c r="AF919" i="1"/>
  <c r="AN919" i="1"/>
  <c r="AE920" i="1"/>
  <c r="AM920" i="1"/>
  <c r="AD921" i="1"/>
  <c r="AL921" i="1"/>
  <c r="AT921" i="1"/>
  <c r="AK922" i="1"/>
  <c r="AS922" i="1"/>
  <c r="AJ923" i="1"/>
  <c r="AR923" i="1"/>
  <c r="AI924" i="1"/>
  <c r="AQ924" i="1"/>
  <c r="AG926" i="1"/>
  <c r="AO926" i="1"/>
  <c r="AF927" i="1"/>
  <c r="AN927" i="1"/>
  <c r="AD929" i="1"/>
  <c r="AK930" i="1"/>
  <c r="AS930" i="1"/>
  <c r="AJ931" i="1"/>
  <c r="AI932" i="1"/>
  <c r="AH933" i="1"/>
  <c r="AP933" i="1"/>
  <c r="AF935" i="1"/>
  <c r="AN935" i="1"/>
  <c r="AE936" i="1"/>
  <c r="AM936" i="1"/>
  <c r="AD937" i="1"/>
  <c r="AL937" i="1"/>
  <c r="AT937" i="1"/>
  <c r="AK938" i="1"/>
  <c r="AS938" i="1"/>
  <c r="AJ939" i="1"/>
  <c r="AI940" i="1"/>
  <c r="AQ940" i="1"/>
  <c r="AH941" i="1"/>
  <c r="AP941" i="1"/>
  <c r="AO942" i="1"/>
  <c r="AF943" i="1"/>
  <c r="AN943" i="1"/>
  <c r="AE944" i="1"/>
  <c r="AD945" i="1"/>
  <c r="AL945" i="1"/>
  <c r="AT945" i="1"/>
  <c r="AK946" i="1"/>
  <c r="AS946" i="1"/>
  <c r="AJ947" i="1"/>
  <c r="AR947" i="1"/>
  <c r="AI948" i="1"/>
  <c r="AQ948" i="1"/>
  <c r="AH949" i="1"/>
  <c r="AP949" i="1"/>
  <c r="AF951" i="1"/>
  <c r="AN951" i="1"/>
  <c r="AE952" i="1"/>
  <c r="AM952" i="1"/>
  <c r="AK954" i="1"/>
  <c r="AS954" i="1"/>
  <c r="AJ955" i="1"/>
  <c r="AR955" i="1"/>
  <c r="AI956" i="1"/>
  <c r="AQ956" i="1"/>
  <c r="AG958" i="1"/>
  <c r="AF959" i="1"/>
  <c r="AN959" i="1"/>
  <c r="AE960" i="1"/>
  <c r="AM960" i="1"/>
  <c r="AD961" i="1"/>
  <c r="AL961" i="1"/>
  <c r="AT961" i="1"/>
  <c r="AK962" i="1"/>
  <c r="AS962" i="1"/>
  <c r="AJ963" i="1"/>
  <c r="AR963" i="1"/>
  <c r="AI964" i="1"/>
  <c r="AQ964" i="1"/>
  <c r="AF967" i="1"/>
  <c r="AN967" i="1"/>
  <c r="AE968" i="1"/>
  <c r="AM968" i="1"/>
  <c r="AD969" i="1"/>
  <c r="AL969" i="1"/>
  <c r="AT969" i="1"/>
  <c r="AK970" i="1"/>
  <c r="AS970" i="1"/>
  <c r="AJ971" i="1"/>
  <c r="AR971" i="1"/>
  <c r="AH973" i="1"/>
  <c r="AP973" i="1"/>
  <c r="AG974" i="1"/>
  <c r="AO974" i="1"/>
  <c r="AF975" i="1"/>
  <c r="AN975" i="1"/>
  <c r="AE897" i="1"/>
  <c r="AL898" i="1"/>
  <c r="AJ900" i="1"/>
  <c r="AR900" i="1"/>
  <c r="AI901" i="1"/>
  <c r="AQ901" i="1"/>
  <c r="AH902" i="1"/>
  <c r="AP902" i="1"/>
  <c r="AO903" i="1"/>
  <c r="AF904" i="1"/>
  <c r="AN904" i="1"/>
  <c r="AD906" i="1"/>
  <c r="AL906" i="1"/>
  <c r="AT906" i="1"/>
  <c r="AK907" i="1"/>
  <c r="AS907" i="1"/>
  <c r="AJ908" i="1"/>
  <c r="AR908" i="1"/>
  <c r="AH910" i="1"/>
  <c r="AP910" i="1"/>
  <c r="AG911" i="1"/>
  <c r="AO911" i="1"/>
  <c r="AF912" i="1"/>
  <c r="AN912" i="1"/>
  <c r="AD914" i="1"/>
  <c r="AL914" i="1"/>
  <c r="AT914" i="1"/>
  <c r="AJ916" i="1"/>
  <c r="AR916" i="1"/>
  <c r="AI917" i="1"/>
  <c r="AQ917" i="1"/>
  <c r="AH918" i="1"/>
  <c r="AP918" i="1"/>
  <c r="AG919" i="1"/>
  <c r="AO919" i="1"/>
  <c r="AF920" i="1"/>
  <c r="AN920" i="1"/>
  <c r="AE921" i="1"/>
  <c r="AM921" i="1"/>
  <c r="AD922" i="1"/>
  <c r="AL922" i="1"/>
  <c r="AT922" i="1"/>
  <c r="AK923" i="1"/>
  <c r="AS923" i="1"/>
  <c r="AJ924" i="1"/>
  <c r="AR924" i="1"/>
  <c r="AH926" i="1"/>
  <c r="AP926" i="1"/>
  <c r="AG927" i="1"/>
  <c r="AO927" i="1"/>
  <c r="AN928" i="1"/>
  <c r="AD930" i="1"/>
  <c r="AL930" i="1"/>
  <c r="AT930" i="1"/>
  <c r="AK931" i="1"/>
  <c r="AJ932" i="1"/>
  <c r="AI933" i="1"/>
  <c r="AQ933" i="1"/>
  <c r="AG935" i="1"/>
  <c r="AO935" i="1"/>
  <c r="AF936" i="1"/>
  <c r="AN936" i="1"/>
  <c r="AE937" i="1"/>
  <c r="AM937" i="1"/>
  <c r="AD938" i="1"/>
  <c r="AL938" i="1"/>
  <c r="AT938" i="1"/>
  <c r="AK939" i="1"/>
  <c r="AJ940" i="1"/>
  <c r="AR940" i="1"/>
  <c r="AI941" i="1"/>
  <c r="AQ941" i="1"/>
  <c r="AH942" i="1"/>
  <c r="AP942" i="1"/>
  <c r="AG943" i="1"/>
  <c r="AO943" i="1"/>
  <c r="AF944" i="1"/>
  <c r="AE945" i="1"/>
  <c r="AM945" i="1"/>
  <c r="AD946" i="1"/>
  <c r="AL946" i="1"/>
  <c r="AT946" i="1"/>
  <c r="AK947" i="1"/>
  <c r="AS947" i="1"/>
  <c r="AJ948" i="1"/>
  <c r="AR948" i="1"/>
  <c r="AI949" i="1"/>
  <c r="AQ949" i="1"/>
  <c r="AH950" i="1"/>
  <c r="AP950" i="1"/>
  <c r="AG951" i="1"/>
  <c r="AO951" i="1"/>
  <c r="AF952" i="1"/>
  <c r="AN952" i="1"/>
  <c r="AD954" i="1"/>
  <c r="AL954" i="1"/>
  <c r="AT954" i="1"/>
  <c r="AK955" i="1"/>
  <c r="AS955" i="1"/>
  <c r="AJ956" i="1"/>
  <c r="AG959" i="1"/>
  <c r="AO959" i="1"/>
  <c r="AF960" i="1"/>
  <c r="AN960" i="1"/>
  <c r="AE961" i="1"/>
  <c r="AM961" i="1"/>
  <c r="AD962" i="1"/>
  <c r="AL962" i="1"/>
  <c r="AT962" i="1"/>
  <c r="AK963" i="1"/>
  <c r="AS963" i="1"/>
  <c r="AJ964" i="1"/>
  <c r="AR964" i="1"/>
  <c r="AH966" i="1"/>
  <c r="AP966" i="1"/>
  <c r="AG967" i="1"/>
  <c r="AO967" i="1"/>
  <c r="AF968" i="1"/>
  <c r="AN968" i="1"/>
  <c r="AE969" i="1"/>
  <c r="AD970" i="1"/>
  <c r="AL970" i="1"/>
  <c r="AT970" i="1"/>
  <c r="AK971" i="1"/>
  <c r="AS971" i="1"/>
  <c r="AI973" i="1"/>
  <c r="AQ973" i="1"/>
  <c r="AH974" i="1"/>
  <c r="AP974" i="1"/>
  <c r="AG975" i="1"/>
  <c r="AO975" i="1"/>
  <c r="AL896" i="1"/>
  <c r="AF897" i="1"/>
  <c r="AE898" i="1"/>
  <c r="AM898" i="1"/>
  <c r="AK900" i="1"/>
  <c r="AS900" i="1"/>
  <c r="AJ901" i="1"/>
  <c r="AR901" i="1"/>
  <c r="AI902" i="1"/>
  <c r="AQ902" i="1"/>
  <c r="AP903" i="1"/>
  <c r="AG904" i="1"/>
  <c r="AO904" i="1"/>
  <c r="AE906" i="1"/>
  <c r="AM906" i="1"/>
  <c r="AD907" i="1"/>
  <c r="AL907" i="1"/>
  <c r="AT907" i="1"/>
  <c r="AK908" i="1"/>
  <c r="AS908" i="1"/>
  <c r="AI910" i="1"/>
  <c r="AQ910" i="1"/>
  <c r="AH911" i="1"/>
  <c r="AP911" i="1"/>
  <c r="AG912" i="1"/>
  <c r="AO912" i="1"/>
  <c r="AE914" i="1"/>
  <c r="AM914" i="1"/>
  <c r="AL915" i="1"/>
  <c r="AT915" i="1"/>
  <c r="AK916" i="1"/>
  <c r="AS916" i="1"/>
  <c r="AJ917" i="1"/>
  <c r="AR917" i="1"/>
  <c r="AI918" i="1"/>
  <c r="AQ918" i="1"/>
  <c r="AH919" i="1"/>
  <c r="AP919" i="1"/>
  <c r="AG920" i="1"/>
  <c r="AO920" i="1"/>
  <c r="AF921" i="1"/>
  <c r="AN921" i="1"/>
  <c r="AE922" i="1"/>
  <c r="AM922" i="1"/>
  <c r="AD923" i="1"/>
  <c r="AL923" i="1"/>
  <c r="AT923" i="1"/>
  <c r="AK924" i="1"/>
  <c r="AS924" i="1"/>
  <c r="AI926" i="1"/>
  <c r="AQ926" i="1"/>
  <c r="AH927" i="1"/>
  <c r="AP927" i="1"/>
  <c r="AE930" i="1"/>
  <c r="AM930" i="1"/>
  <c r="AL931" i="1"/>
  <c r="AJ933" i="1"/>
  <c r="AR933" i="1"/>
  <c r="AH935" i="1"/>
  <c r="AP935" i="1"/>
  <c r="AO936" i="1"/>
  <c r="AF937" i="1"/>
  <c r="AN937" i="1"/>
  <c r="AE938" i="1"/>
  <c r="AM938" i="1"/>
  <c r="AL939" i="1"/>
  <c r="AK940" i="1"/>
  <c r="AS940" i="1"/>
  <c r="AJ941" i="1"/>
  <c r="AR941" i="1"/>
  <c r="AI942" i="1"/>
  <c r="AQ942" i="1"/>
  <c r="AH943" i="1"/>
  <c r="AP943" i="1"/>
  <c r="AG944" i="1"/>
  <c r="AF945" i="1"/>
  <c r="AN945" i="1"/>
  <c r="AE946" i="1"/>
  <c r="AM946" i="1"/>
  <c r="AD947" i="1"/>
  <c r="AL947" i="1"/>
  <c r="AT947" i="1"/>
  <c r="AK948" i="1"/>
  <c r="AS948" i="1"/>
  <c r="AJ949" i="1"/>
  <c r="AR949" i="1"/>
  <c r="AH951" i="1"/>
  <c r="AP951" i="1"/>
  <c r="AG952" i="1"/>
  <c r="AO952" i="1"/>
  <c r="AE954" i="1"/>
  <c r="AM954" i="1"/>
  <c r="AD955" i="1"/>
  <c r="AL955" i="1"/>
  <c r="AT955" i="1"/>
  <c r="AS956" i="1"/>
  <c r="AH959" i="1"/>
  <c r="AP959" i="1"/>
  <c r="AG960" i="1"/>
  <c r="AO960" i="1"/>
  <c r="AF961" i="1"/>
  <c r="AE962" i="1"/>
  <c r="AM962" i="1"/>
  <c r="AL963" i="1"/>
  <c r="AT963" i="1"/>
  <c r="AK964" i="1"/>
  <c r="AS964" i="1"/>
  <c r="AJ965" i="1"/>
  <c r="AI966" i="1"/>
  <c r="AQ966" i="1"/>
  <c r="AH967" i="1"/>
  <c r="AP967" i="1"/>
  <c r="AG968" i="1"/>
  <c r="AO968" i="1"/>
  <c r="AF969" i="1"/>
  <c r="AE970" i="1"/>
  <c r="AM970" i="1"/>
  <c r="AL971" i="1"/>
  <c r="AT971" i="1"/>
  <c r="AJ973" i="1"/>
  <c r="AR973" i="1"/>
  <c r="AI974" i="1"/>
  <c r="AQ974" i="1"/>
  <c r="AH975" i="1"/>
  <c r="AP975" i="1"/>
  <c r="AM896" i="1"/>
  <c r="AG897" i="1"/>
  <c r="AD900" i="1"/>
  <c r="AL900" i="1"/>
  <c r="AT900" i="1"/>
  <c r="AK901" i="1"/>
  <c r="AS901" i="1"/>
  <c r="AJ902" i="1"/>
  <c r="AR902" i="1"/>
  <c r="AH904" i="1"/>
  <c r="AP904" i="1"/>
  <c r="AF906" i="1"/>
  <c r="AN906" i="1"/>
  <c r="AE907" i="1"/>
  <c r="AM907" i="1"/>
  <c r="AD908" i="1"/>
  <c r="AL908" i="1"/>
  <c r="AT908" i="1"/>
  <c r="AJ910" i="1"/>
  <c r="AR910" i="1"/>
  <c r="AI911" i="1"/>
  <c r="AQ911" i="1"/>
  <c r="AH912" i="1"/>
  <c r="AP912" i="1"/>
  <c r="AF914" i="1"/>
  <c r="AN914" i="1"/>
  <c r="AM915" i="1"/>
  <c r="AD916" i="1"/>
  <c r="AL916" i="1"/>
  <c r="AT916" i="1"/>
  <c r="AK917" i="1"/>
  <c r="AS917" i="1"/>
  <c r="AJ918" i="1"/>
  <c r="AR918" i="1"/>
  <c r="AI919" i="1"/>
  <c r="AQ919" i="1"/>
  <c r="AH920" i="1"/>
  <c r="AP920" i="1"/>
  <c r="AG921" i="1"/>
  <c r="AO921" i="1"/>
  <c r="AF922" i="1"/>
  <c r="AN922" i="1"/>
  <c r="AE923" i="1"/>
  <c r="AM923" i="1"/>
  <c r="AD924" i="1"/>
  <c r="AL924" i="1"/>
  <c r="AT924" i="1"/>
  <c r="AJ926" i="1"/>
  <c r="AR926" i="1"/>
  <c r="AI927" i="1"/>
  <c r="AQ927" i="1"/>
  <c r="AF930" i="1"/>
  <c r="AN930" i="1"/>
  <c r="AE931" i="1"/>
  <c r="AM931" i="1"/>
  <c r="AD932" i="1"/>
  <c r="AL932" i="1"/>
  <c r="AK933" i="1"/>
  <c r="AS933" i="1"/>
  <c r="AI935" i="1"/>
  <c r="AQ935" i="1"/>
  <c r="AH936" i="1"/>
  <c r="AP936" i="1"/>
  <c r="AG937" i="1"/>
  <c r="AO937" i="1"/>
  <c r="AF938" i="1"/>
  <c r="AN938" i="1"/>
  <c r="AE939" i="1"/>
  <c r="AM939" i="1"/>
  <c r="AD940" i="1"/>
  <c r="AL940" i="1"/>
  <c r="AT940" i="1"/>
  <c r="AK941" i="1"/>
  <c r="AS941" i="1"/>
  <c r="AJ942" i="1"/>
  <c r="AR942" i="1"/>
  <c r="AI943" i="1"/>
  <c r="AQ943" i="1"/>
  <c r="AH944" i="1"/>
  <c r="AG945" i="1"/>
  <c r="AO945" i="1"/>
  <c r="AF946" i="1"/>
  <c r="AN946" i="1"/>
  <c r="AE947" i="1"/>
  <c r="AM947" i="1"/>
  <c r="AD948" i="1"/>
  <c r="AL948" i="1"/>
  <c r="AT948" i="1"/>
  <c r="AK949" i="1"/>
  <c r="AS949" i="1"/>
  <c r="AJ950" i="1"/>
  <c r="AI951" i="1"/>
  <c r="AQ951" i="1"/>
  <c r="AH952" i="1"/>
  <c r="AP952" i="1"/>
  <c r="AF954" i="1"/>
  <c r="AN954" i="1"/>
  <c r="AE955" i="1"/>
  <c r="AM955" i="1"/>
  <c r="AD956" i="1"/>
  <c r="AT956" i="1"/>
  <c r="AJ958" i="1"/>
  <c r="AI959" i="1"/>
  <c r="AQ959" i="1"/>
  <c r="AH960" i="1"/>
  <c r="AP960" i="1"/>
  <c r="AG961" i="1"/>
  <c r="AO961" i="1"/>
  <c r="AF962" i="1"/>
  <c r="AN962" i="1"/>
  <c r="AE963" i="1"/>
  <c r="AM963" i="1"/>
  <c r="AD964" i="1"/>
  <c r="AL964" i="1"/>
  <c r="AT964" i="1"/>
  <c r="AK965" i="1"/>
  <c r="AJ966" i="1"/>
  <c r="AR966" i="1"/>
  <c r="AI967" i="1"/>
  <c r="AQ967" i="1"/>
  <c r="AH968" i="1"/>
  <c r="AP968" i="1"/>
  <c r="AF970" i="1"/>
  <c r="AN970" i="1"/>
  <c r="AE971" i="1"/>
  <c r="AM971" i="1"/>
  <c r="AK973" i="1"/>
  <c r="AS973" i="1"/>
  <c r="AJ974" i="1"/>
  <c r="AR974" i="1"/>
  <c r="AI975" i="1"/>
  <c r="AQ975" i="1"/>
  <c r="AH976" i="1"/>
  <c r="AP976" i="1"/>
  <c r="AO896" i="1"/>
  <c r="AH897" i="1"/>
  <c r="AE900" i="1"/>
  <c r="AM900" i="1"/>
  <c r="AD901" i="1"/>
  <c r="AL901" i="1"/>
  <c r="AT901" i="1"/>
  <c r="AK902" i="1"/>
  <c r="AS902" i="1"/>
  <c r="AR903" i="1"/>
  <c r="AI904" i="1"/>
  <c r="AQ904" i="1"/>
  <c r="AG906" i="1"/>
  <c r="AO906" i="1"/>
  <c r="AF907" i="1"/>
  <c r="AN907" i="1"/>
  <c r="AE908" i="1"/>
  <c r="AM908" i="1"/>
  <c r="AK910" i="1"/>
  <c r="AS910" i="1"/>
  <c r="AJ911" i="1"/>
  <c r="AR911" i="1"/>
  <c r="AI912" i="1"/>
  <c r="AQ912" i="1"/>
  <c r="AG914" i="1"/>
  <c r="AO914" i="1"/>
  <c r="AN915" i="1"/>
  <c r="AE916" i="1"/>
  <c r="AM916" i="1"/>
  <c r="AD917" i="1"/>
  <c r="AL917" i="1"/>
  <c r="AT917" i="1"/>
  <c r="AK918" i="1"/>
  <c r="AS918" i="1"/>
  <c r="AJ919" i="1"/>
  <c r="AR919" i="1"/>
  <c r="AI920" i="1"/>
  <c r="AQ920" i="1"/>
  <c r="AH921" i="1"/>
  <c r="AP921" i="1"/>
  <c r="AG922" i="1"/>
  <c r="AO922" i="1"/>
  <c r="AF923" i="1"/>
  <c r="AN923" i="1"/>
  <c r="AE924" i="1"/>
  <c r="AM924" i="1"/>
  <c r="AK926" i="1"/>
  <c r="AS926" i="1"/>
  <c r="AJ927" i="1"/>
  <c r="AR927" i="1"/>
  <c r="AH929" i="1"/>
  <c r="AP929" i="1"/>
  <c r="AG930" i="1"/>
  <c r="AO930" i="1"/>
  <c r="AN931" i="1"/>
  <c r="AE932" i="1"/>
  <c r="AD933" i="1"/>
  <c r="AL933" i="1"/>
  <c r="AT933" i="1"/>
  <c r="AJ935" i="1"/>
  <c r="AR935" i="1"/>
  <c r="AI936" i="1"/>
  <c r="AQ936" i="1"/>
  <c r="AH937" i="1"/>
  <c r="AP937" i="1"/>
  <c r="AG938" i="1"/>
  <c r="AO938" i="1"/>
  <c r="AF939" i="1"/>
  <c r="AE940" i="1"/>
  <c r="AM940" i="1"/>
  <c r="AD941" i="1"/>
  <c r="AL941" i="1"/>
  <c r="AT941" i="1"/>
  <c r="AK942" i="1"/>
  <c r="AS942" i="1"/>
  <c r="AJ943" i="1"/>
  <c r="AR943" i="1"/>
  <c r="AI944" i="1"/>
  <c r="AH945" i="1"/>
  <c r="AP945" i="1"/>
  <c r="AG946" i="1"/>
  <c r="AO946" i="1"/>
  <c r="AF947" i="1"/>
  <c r="AN947" i="1"/>
  <c r="AE948" i="1"/>
  <c r="AM948" i="1"/>
  <c r="AD949" i="1"/>
  <c r="AL949" i="1"/>
  <c r="AT949" i="1"/>
  <c r="AS950" i="1"/>
  <c r="AJ951" i="1"/>
  <c r="AR951" i="1"/>
  <c r="AI952" i="1"/>
  <c r="AQ952" i="1"/>
  <c r="AG954" i="1"/>
  <c r="AO954" i="1"/>
  <c r="AF955" i="1"/>
  <c r="AN955" i="1"/>
  <c r="AE956" i="1"/>
  <c r="AK958" i="1"/>
  <c r="AJ959" i="1"/>
  <c r="AR959" i="1"/>
  <c r="AI960" i="1"/>
  <c r="AQ960" i="1"/>
  <c r="AH961" i="1"/>
  <c r="AP961" i="1"/>
  <c r="AG962" i="1"/>
  <c r="AO962" i="1"/>
  <c r="AF963" i="1"/>
  <c r="AN963" i="1"/>
  <c r="AE964" i="1"/>
  <c r="AM964" i="1"/>
  <c r="AS966" i="1"/>
  <c r="AJ967" i="1"/>
  <c r="AR967" i="1"/>
  <c r="AI968" i="1"/>
  <c r="AG970" i="1"/>
  <c r="AO970" i="1"/>
  <c r="AF971" i="1"/>
  <c r="AN971" i="1"/>
  <c r="AD973" i="1"/>
  <c r="AL973" i="1"/>
  <c r="AT973" i="1"/>
  <c r="AK974" i="1"/>
  <c r="AS974" i="1"/>
  <c r="AJ975" i="1"/>
  <c r="AR975" i="1"/>
  <c r="AI976" i="1"/>
  <c r="AQ976" i="1"/>
  <c r="AP896" i="1"/>
  <c r="AI897" i="1"/>
  <c r="AF900" i="1"/>
  <c r="AN900" i="1"/>
  <c r="AE901" i="1"/>
  <c r="AM901" i="1"/>
  <c r="AD902" i="1"/>
  <c r="AL902" i="1"/>
  <c r="AT902" i="1"/>
  <c r="AJ904" i="1"/>
  <c r="AR904" i="1"/>
  <c r="AQ905" i="1"/>
  <c r="AH906" i="1"/>
  <c r="AP906" i="1"/>
  <c r="AG907" i="1"/>
  <c r="AO907" i="1"/>
  <c r="AF908" i="1"/>
  <c r="AN908" i="1"/>
  <c r="AD910" i="1"/>
  <c r="AL910" i="1"/>
  <c r="AT910" i="1"/>
  <c r="AK911" i="1"/>
  <c r="AS911" i="1"/>
  <c r="AJ912" i="1"/>
  <c r="AR912" i="1"/>
  <c r="AH914" i="1"/>
  <c r="AP914" i="1"/>
  <c r="AG915" i="1"/>
  <c r="AF916" i="1"/>
  <c r="AN916" i="1"/>
  <c r="AE917" i="1"/>
  <c r="AM917" i="1"/>
  <c r="AD918" i="1"/>
  <c r="AL918" i="1"/>
  <c r="AT918" i="1"/>
  <c r="AK919" i="1"/>
  <c r="AS919" i="1"/>
  <c r="AJ920" i="1"/>
  <c r="AR920" i="1"/>
  <c r="AI921" i="1"/>
  <c r="AQ921" i="1"/>
  <c r="AH922" i="1"/>
  <c r="AP922" i="1"/>
  <c r="AG923" i="1"/>
  <c r="AO923" i="1"/>
  <c r="AF924" i="1"/>
  <c r="AN924" i="1"/>
  <c r="AD926" i="1"/>
  <c r="AL926" i="1"/>
  <c r="AT926" i="1"/>
  <c r="AK927" i="1"/>
  <c r="AS927" i="1"/>
  <c r="AQ929" i="1"/>
  <c r="AH930" i="1"/>
  <c r="AP930" i="1"/>
  <c r="AO931" i="1"/>
  <c r="AF932" i="1"/>
  <c r="AE933" i="1"/>
  <c r="AM933" i="1"/>
  <c r="AK935" i="1"/>
  <c r="AS935" i="1"/>
  <c r="AJ936" i="1"/>
  <c r="AR936" i="1"/>
  <c r="AI937" i="1"/>
  <c r="AQ937" i="1"/>
  <c r="AH938" i="1"/>
  <c r="AP938" i="1"/>
  <c r="AG939" i="1"/>
  <c r="AF940" i="1"/>
  <c r="AN940" i="1"/>
  <c r="AE941" i="1"/>
  <c r="AM941" i="1"/>
  <c r="AD942" i="1"/>
  <c r="AL942" i="1"/>
  <c r="AK943" i="1"/>
  <c r="AS943" i="1"/>
  <c r="AI945" i="1"/>
  <c r="AQ945" i="1"/>
  <c r="AH946" i="1"/>
  <c r="AP946" i="1"/>
  <c r="AG947" i="1"/>
  <c r="AF948" i="1"/>
  <c r="AN948" i="1"/>
  <c r="AE949" i="1"/>
  <c r="AM949" i="1"/>
  <c r="AT950" i="1"/>
  <c r="AK951" i="1"/>
  <c r="AS951" i="1"/>
  <c r="AJ952" i="1"/>
  <c r="AR952" i="1"/>
  <c r="AH954" i="1"/>
  <c r="AP954" i="1"/>
  <c r="AG955" i="1"/>
  <c r="AO955" i="1"/>
  <c r="AN956" i="1"/>
  <c r="AD958" i="1"/>
  <c r="AL958" i="1"/>
  <c r="AK959" i="1"/>
  <c r="AJ960" i="1"/>
  <c r="AR960" i="1"/>
  <c r="AI961" i="1"/>
  <c r="AQ961" i="1"/>
  <c r="AH962" i="1"/>
  <c r="AP962" i="1"/>
  <c r="AG963" i="1"/>
  <c r="AO963" i="1"/>
  <c r="AF964" i="1"/>
  <c r="AN964" i="1"/>
  <c r="AD966" i="1"/>
  <c r="AT966" i="1"/>
  <c r="AK967" i="1"/>
  <c r="AS967" i="1"/>
  <c r="AJ968" i="1"/>
  <c r="AR968" i="1"/>
  <c r="AH970" i="1"/>
  <c r="AP970" i="1"/>
  <c r="AG971" i="1"/>
  <c r="AO971" i="1"/>
  <c r="AE973" i="1"/>
  <c r="AM973" i="1"/>
  <c r="AD974" i="1"/>
  <c r="AL974" i="1"/>
  <c r="AT974" i="1"/>
  <c r="AK975" i="1"/>
  <c r="AS975" i="1"/>
  <c r="AM976" i="1"/>
  <c r="AG977" i="1"/>
  <c r="AP977" i="1"/>
  <c r="AH978" i="1"/>
  <c r="AP978" i="1"/>
  <c r="AG979" i="1"/>
  <c r="AO979" i="1"/>
  <c r="AF980" i="1"/>
  <c r="AE981" i="1"/>
  <c r="AM981" i="1"/>
  <c r="AD982" i="1"/>
  <c r="AL982" i="1"/>
  <c r="AT982" i="1"/>
  <c r="AJ984" i="1"/>
  <c r="AR984" i="1"/>
  <c r="AI985" i="1"/>
  <c r="AQ985" i="1"/>
  <c r="AH986" i="1"/>
  <c r="AP986" i="1"/>
  <c r="AG987" i="1"/>
  <c r="AO987" i="1"/>
  <c r="AF988" i="1"/>
  <c r="AN988" i="1"/>
  <c r="AD990" i="1"/>
  <c r="AL990" i="1"/>
  <c r="AT990" i="1"/>
  <c r="AJ992" i="1"/>
  <c r="AR992" i="1"/>
  <c r="AH994" i="1"/>
  <c r="AP994" i="1"/>
  <c r="AG995" i="1"/>
  <c r="AO995" i="1"/>
  <c r="AF996" i="1"/>
  <c r="AN996" i="1"/>
  <c r="AD998" i="1"/>
  <c r="AL998" i="1"/>
  <c r="AT998" i="1"/>
  <c r="AK999" i="1"/>
  <c r="AS999" i="1"/>
  <c r="AJ1000" i="1"/>
  <c r="AR1000" i="1"/>
  <c r="AI1001" i="1"/>
  <c r="AQ1001" i="1"/>
  <c r="AP1002" i="1"/>
  <c r="AE1005" i="1"/>
  <c r="AM1005" i="1"/>
  <c r="AK1007" i="1"/>
  <c r="AS1007" i="1"/>
  <c r="AI1009" i="1"/>
  <c r="AQ1009" i="1"/>
  <c r="AH1010" i="1"/>
  <c r="AP1010" i="1"/>
  <c r="AE1013" i="1"/>
  <c r="AM1013" i="1"/>
  <c r="AN976" i="1"/>
  <c r="AH977" i="1"/>
  <c r="AQ977" i="1"/>
  <c r="AI978" i="1"/>
  <c r="AQ978" i="1"/>
  <c r="AH979" i="1"/>
  <c r="AP979" i="1"/>
  <c r="AF981" i="1"/>
  <c r="AN981" i="1"/>
  <c r="AE982" i="1"/>
  <c r="AM982" i="1"/>
  <c r="AK984" i="1"/>
  <c r="AS984" i="1"/>
  <c r="AJ985" i="1"/>
  <c r="AR985" i="1"/>
  <c r="AI986" i="1"/>
  <c r="AQ986" i="1"/>
  <c r="AH987" i="1"/>
  <c r="AP987" i="1"/>
  <c r="AG988" i="1"/>
  <c r="AO988" i="1"/>
  <c r="AE990" i="1"/>
  <c r="AM990" i="1"/>
  <c r="AL991" i="1"/>
  <c r="AK992" i="1"/>
  <c r="AS992" i="1"/>
  <c r="AI994" i="1"/>
  <c r="AQ994" i="1"/>
  <c r="AH995" i="1"/>
  <c r="AP995" i="1"/>
  <c r="AG996" i="1"/>
  <c r="AO996" i="1"/>
  <c r="AE998" i="1"/>
  <c r="AM998" i="1"/>
  <c r="AD999" i="1"/>
  <c r="AL999" i="1"/>
  <c r="AT999" i="1"/>
  <c r="AK1000" i="1"/>
  <c r="AS1000" i="1"/>
  <c r="AJ1001" i="1"/>
  <c r="AR1001" i="1"/>
  <c r="AI1002" i="1"/>
  <c r="AQ1002" i="1"/>
  <c r="AF1005" i="1"/>
  <c r="AN1005" i="1"/>
  <c r="AD1007" i="1"/>
  <c r="AL1007" i="1"/>
  <c r="AT1007" i="1"/>
  <c r="AJ1009" i="1"/>
  <c r="AR1009" i="1"/>
  <c r="AI1010" i="1"/>
  <c r="AQ1010" i="1"/>
  <c r="AG1012" i="1"/>
  <c r="AF1013" i="1"/>
  <c r="AN1013" i="1"/>
  <c r="AO976" i="1"/>
  <c r="AI977" i="1"/>
  <c r="AR977" i="1"/>
  <c r="AJ978" i="1"/>
  <c r="AR978" i="1"/>
  <c r="AI979" i="1"/>
  <c r="AQ979" i="1"/>
  <c r="AG981" i="1"/>
  <c r="AO981" i="1"/>
  <c r="AF982" i="1"/>
  <c r="AN982" i="1"/>
  <c r="AD984" i="1"/>
  <c r="AL984" i="1"/>
  <c r="AT984" i="1"/>
  <c r="AK985" i="1"/>
  <c r="AS985" i="1"/>
  <c r="AJ986" i="1"/>
  <c r="AR986" i="1"/>
  <c r="AI987" i="1"/>
  <c r="AQ987" i="1"/>
  <c r="AH988" i="1"/>
  <c r="AP988" i="1"/>
  <c r="AF990" i="1"/>
  <c r="AN990" i="1"/>
  <c r="AD992" i="1"/>
  <c r="AL992" i="1"/>
  <c r="AT992" i="1"/>
  <c r="AJ994" i="1"/>
  <c r="AR994" i="1"/>
  <c r="AI995" i="1"/>
  <c r="AQ995" i="1"/>
  <c r="AH996" i="1"/>
  <c r="AP996" i="1"/>
  <c r="AF998" i="1"/>
  <c r="AN998" i="1"/>
  <c r="AE999" i="1"/>
  <c r="AM999" i="1"/>
  <c r="AD1000" i="1"/>
  <c r="AL1000" i="1"/>
  <c r="AT1000" i="1"/>
  <c r="AK1001" i="1"/>
  <c r="AS1001" i="1"/>
  <c r="AJ1002" i="1"/>
  <c r="AR1002" i="1"/>
  <c r="AG1005" i="1"/>
  <c r="AO1005" i="1"/>
  <c r="AE1007" i="1"/>
  <c r="AM1007" i="1"/>
  <c r="AK1009" i="1"/>
  <c r="AS1009" i="1"/>
  <c r="AJ1010" i="1"/>
  <c r="AR1010" i="1"/>
  <c r="AH1012" i="1"/>
  <c r="AG1013" i="1"/>
  <c r="AO1013" i="1"/>
  <c r="AR976" i="1"/>
  <c r="AJ977" i="1"/>
  <c r="AT977" i="1"/>
  <c r="AK978" i="1"/>
  <c r="AS978" i="1"/>
  <c r="AJ979" i="1"/>
  <c r="AR979" i="1"/>
  <c r="AH981" i="1"/>
  <c r="AP981" i="1"/>
  <c r="AG982" i="1"/>
  <c r="AO982" i="1"/>
  <c r="AE984" i="1"/>
  <c r="AM984" i="1"/>
  <c r="AD985" i="1"/>
  <c r="AL985" i="1"/>
  <c r="AT985" i="1"/>
  <c r="AK986" i="1"/>
  <c r="AS986" i="1"/>
  <c r="AJ987" i="1"/>
  <c r="AR987" i="1"/>
  <c r="AI988" i="1"/>
  <c r="AQ988" i="1"/>
  <c r="AG990" i="1"/>
  <c r="AO990" i="1"/>
  <c r="AF991" i="1"/>
  <c r="AE992" i="1"/>
  <c r="AM992" i="1"/>
  <c r="AK994" i="1"/>
  <c r="AS994" i="1"/>
  <c r="AJ995" i="1"/>
  <c r="AR995" i="1"/>
  <c r="AI996" i="1"/>
  <c r="AQ996" i="1"/>
  <c r="AG998" i="1"/>
  <c r="AO998" i="1"/>
  <c r="AF999" i="1"/>
  <c r="AN999" i="1"/>
  <c r="AE1000" i="1"/>
  <c r="AM1000" i="1"/>
  <c r="AD1001" i="1"/>
  <c r="AL1001" i="1"/>
  <c r="AT1001" i="1"/>
  <c r="AK1002" i="1"/>
  <c r="AH1005" i="1"/>
  <c r="AP1005" i="1"/>
  <c r="AF1007" i="1"/>
  <c r="AN1007" i="1"/>
  <c r="AD1009" i="1"/>
  <c r="AL1009" i="1"/>
  <c r="AT1009" i="1"/>
  <c r="AK1010" i="1"/>
  <c r="AS1010" i="1"/>
  <c r="AH1013" i="1"/>
  <c r="AP1013" i="1"/>
  <c r="AE976" i="1"/>
  <c r="AS976" i="1"/>
  <c r="AL977" i="1"/>
  <c r="AD978" i="1"/>
  <c r="AL978" i="1"/>
  <c r="AT978" i="1"/>
  <c r="AK979" i="1"/>
  <c r="AS979" i="1"/>
  <c r="AI981" i="1"/>
  <c r="AQ981" i="1"/>
  <c r="AH982" i="1"/>
  <c r="AP982" i="1"/>
  <c r="AF984" i="1"/>
  <c r="AN984" i="1"/>
  <c r="AE985" i="1"/>
  <c r="AM985" i="1"/>
  <c r="AD986" i="1"/>
  <c r="AL986" i="1"/>
  <c r="AT986" i="1"/>
  <c r="AK987" i="1"/>
  <c r="AS987" i="1"/>
  <c r="AJ988" i="1"/>
  <c r="AR988" i="1"/>
  <c r="AH990" i="1"/>
  <c r="AP990" i="1"/>
  <c r="AF992" i="1"/>
  <c r="AN992" i="1"/>
  <c r="AD994" i="1"/>
  <c r="AL994" i="1"/>
  <c r="AT994" i="1"/>
  <c r="AK995" i="1"/>
  <c r="AJ996" i="1"/>
  <c r="AR996" i="1"/>
  <c r="AH998" i="1"/>
  <c r="AP998" i="1"/>
  <c r="AF1000" i="1"/>
  <c r="AN1000" i="1"/>
  <c r="AE1001" i="1"/>
  <c r="AM1001" i="1"/>
  <c r="AD1002" i="1"/>
  <c r="AL1002" i="1"/>
  <c r="AI1005" i="1"/>
  <c r="AQ1005" i="1"/>
  <c r="AG1007" i="1"/>
  <c r="AO1007" i="1"/>
  <c r="AE1009" i="1"/>
  <c r="AM1009" i="1"/>
  <c r="AD1010" i="1"/>
  <c r="AL1010" i="1"/>
  <c r="AT1010" i="1"/>
  <c r="AI1013" i="1"/>
  <c r="AQ1013" i="1"/>
  <c r="AF976" i="1"/>
  <c r="AD977" i="1"/>
  <c r="AM977" i="1"/>
  <c r="AE978" i="1"/>
  <c r="AM978" i="1"/>
  <c r="AD979" i="1"/>
  <c r="AL979" i="1"/>
  <c r="AT979" i="1"/>
  <c r="AS980" i="1"/>
  <c r="AJ981" i="1"/>
  <c r="AR981" i="1"/>
  <c r="AI982" i="1"/>
  <c r="AQ982" i="1"/>
  <c r="AG984" i="1"/>
  <c r="AO984" i="1"/>
  <c r="AF985" i="1"/>
  <c r="AN985" i="1"/>
  <c r="AE986" i="1"/>
  <c r="AM986" i="1"/>
  <c r="AD987" i="1"/>
  <c r="AL987" i="1"/>
  <c r="AT987" i="1"/>
  <c r="AK988" i="1"/>
  <c r="AS988" i="1"/>
  <c r="AI990" i="1"/>
  <c r="AQ990" i="1"/>
  <c r="AG992" i="1"/>
  <c r="AO992" i="1"/>
  <c r="AE994" i="1"/>
  <c r="AM994" i="1"/>
  <c r="AD995" i="1"/>
  <c r="AL995" i="1"/>
  <c r="AT995" i="1"/>
  <c r="AK996" i="1"/>
  <c r="AS996" i="1"/>
  <c r="AI998" i="1"/>
  <c r="AQ998" i="1"/>
  <c r="AG1000" i="1"/>
  <c r="AO1000" i="1"/>
  <c r="AF1001" i="1"/>
  <c r="AN1001" i="1"/>
  <c r="AE1002" i="1"/>
  <c r="AM1002" i="1"/>
  <c r="AJ1005" i="1"/>
  <c r="AR1005" i="1"/>
  <c r="AH1007" i="1"/>
  <c r="AP1007" i="1"/>
  <c r="AF1009" i="1"/>
  <c r="AN1009" i="1"/>
  <c r="AE1010" i="1"/>
  <c r="AM1010" i="1"/>
  <c r="AJ1013" i="1"/>
  <c r="AR1013" i="1"/>
  <c r="AG976" i="1"/>
  <c r="AE977" i="1"/>
  <c r="AN977" i="1"/>
  <c r="AF978" i="1"/>
  <c r="AN978" i="1"/>
  <c r="AE979" i="1"/>
  <c r="AM979" i="1"/>
  <c r="AT980" i="1"/>
  <c r="AK981" i="1"/>
  <c r="AS981" i="1"/>
  <c r="AJ982" i="1"/>
  <c r="AR982" i="1"/>
  <c r="AH984" i="1"/>
  <c r="AP984" i="1"/>
  <c r="AG985" i="1"/>
  <c r="AO985" i="1"/>
  <c r="AF986" i="1"/>
  <c r="AN986" i="1"/>
  <c r="AE987" i="1"/>
  <c r="AM987" i="1"/>
  <c r="AL988" i="1"/>
  <c r="AT988" i="1"/>
  <c r="AJ990" i="1"/>
  <c r="AR990" i="1"/>
  <c r="AH992" i="1"/>
  <c r="AP992" i="1"/>
  <c r="AF994" i="1"/>
  <c r="AN994" i="1"/>
  <c r="AE995" i="1"/>
  <c r="AM995" i="1"/>
  <c r="AD996" i="1"/>
  <c r="AL996" i="1"/>
  <c r="AT996" i="1"/>
  <c r="AJ998" i="1"/>
  <c r="AR998" i="1"/>
  <c r="AQ999" i="1"/>
  <c r="AH1000" i="1"/>
  <c r="AP1000" i="1"/>
  <c r="AG1001" i="1"/>
  <c r="AO1001" i="1"/>
  <c r="AN1002" i="1"/>
  <c r="AK1005" i="1"/>
  <c r="AS1005" i="1"/>
  <c r="AI1007" i="1"/>
  <c r="AQ1007" i="1"/>
  <c r="AG1009" i="1"/>
  <c r="AO1009" i="1"/>
  <c r="AF1010" i="1"/>
  <c r="AN1010" i="1"/>
  <c r="AK1013" i="1"/>
  <c r="AS1013" i="1"/>
  <c r="AJ976" i="1"/>
  <c r="AF977" i="1"/>
  <c r="AO977" i="1"/>
  <c r="AG978" i="1"/>
  <c r="AO978" i="1"/>
  <c r="AF979" i="1"/>
  <c r="AN979" i="1"/>
  <c r="AD981" i="1"/>
  <c r="AL981" i="1"/>
  <c r="AT981" i="1"/>
  <c r="AK982" i="1"/>
  <c r="AS982" i="1"/>
  <c r="AI984" i="1"/>
  <c r="AQ984" i="1"/>
  <c r="AH985" i="1"/>
  <c r="AP985" i="1"/>
  <c r="AG986" i="1"/>
  <c r="AO986" i="1"/>
  <c r="AF987" i="1"/>
  <c r="AN987" i="1"/>
  <c r="AE988" i="1"/>
  <c r="AM988" i="1"/>
  <c r="AK990" i="1"/>
  <c r="AS990" i="1"/>
  <c r="AJ991" i="1"/>
  <c r="AI992" i="1"/>
  <c r="AQ992" i="1"/>
  <c r="AG994" i="1"/>
  <c r="AO994" i="1"/>
  <c r="AF995" i="1"/>
  <c r="AN995" i="1"/>
  <c r="AE996" i="1"/>
  <c r="AM996" i="1"/>
  <c r="AK998" i="1"/>
  <c r="AS998" i="1"/>
  <c r="AR999" i="1"/>
  <c r="AI1000" i="1"/>
  <c r="AQ1000" i="1"/>
  <c r="AH1001" i="1"/>
  <c r="AP1001" i="1"/>
  <c r="AG1002" i="1"/>
  <c r="AO1002" i="1"/>
  <c r="AD1005" i="1"/>
  <c r="AL1005" i="1"/>
  <c r="AT1005" i="1"/>
  <c r="AJ1007" i="1"/>
  <c r="AR1007" i="1"/>
  <c r="AH1009" i="1"/>
  <c r="AP1009" i="1"/>
  <c r="AG1010" i="1"/>
  <c r="AO1010" i="1"/>
  <c r="AE1012" i="1"/>
  <c r="AM1012" i="1"/>
  <c r="AD1013" i="1"/>
  <c r="AL1013" i="1"/>
  <c r="AT1013" i="1"/>
  <c r="AK28" i="1"/>
  <c r="AL28" i="1"/>
  <c r="AG28" i="1"/>
  <c r="AO28" i="1"/>
  <c r="AH28" i="1"/>
  <c r="AP28" i="1"/>
  <c r="AR28" i="1"/>
  <c r="AE28" i="1"/>
  <c r="AD28" i="1"/>
  <c r="AF28" i="1"/>
  <c r="AJ28" i="1"/>
  <c r="AM28" i="1"/>
  <c r="AQ28" i="1"/>
  <c r="R3" i="2" l="1"/>
  <c r="AI3" i="1"/>
  <c r="AQ3" i="1"/>
  <c r="AO5" i="1"/>
  <c r="AE7" i="1"/>
  <c r="AM7" i="1"/>
  <c r="AD8" i="1"/>
  <c r="AL8" i="1"/>
  <c r="AS9" i="1"/>
  <c r="AR10" i="1"/>
  <c r="AE15" i="1"/>
  <c r="AK17" i="1"/>
  <c r="AS17" i="1"/>
  <c r="AP20" i="1"/>
  <c r="AR3" i="1"/>
  <c r="AP5" i="1"/>
  <c r="AE8" i="1"/>
  <c r="AM8" i="1"/>
  <c r="AK10" i="1"/>
  <c r="AS10" i="1"/>
  <c r="AI12" i="1"/>
  <c r="AD17" i="1"/>
  <c r="AL17" i="1"/>
  <c r="AI20" i="1"/>
  <c r="AP21" i="1"/>
  <c r="AK5" i="1"/>
  <c r="AR6" i="1"/>
  <c r="AG9" i="1"/>
  <c r="AF10" i="1"/>
  <c r="AD12" i="1"/>
  <c r="AG17" i="1"/>
  <c r="AO17" i="1"/>
  <c r="AD20" i="1"/>
  <c r="AK21" i="1"/>
  <c r="AL5" i="1"/>
  <c r="AK6" i="1"/>
  <c r="AI8" i="1"/>
  <c r="AD13" i="1"/>
  <c r="AJ15" i="1"/>
  <c r="AP17" i="1"/>
  <c r="AE20" i="1"/>
  <c r="AD21" i="1"/>
  <c r="AQ6" i="1"/>
  <c r="AD10" i="1"/>
  <c r="AQ10" i="1"/>
  <c r="AD14" i="1"/>
  <c r="AO15" i="1"/>
  <c r="AJ26" i="1"/>
  <c r="AI27" i="1"/>
  <c r="AQ27" i="1"/>
  <c r="AI9" i="1"/>
  <c r="AE10" i="1"/>
  <c r="AI13" i="1"/>
  <c r="AP15" i="1"/>
  <c r="AI17" i="1"/>
  <c r="AI21" i="1"/>
  <c r="AE24" i="1"/>
  <c r="AK26" i="1"/>
  <c r="AJ27" i="1"/>
  <c r="AR27" i="1"/>
  <c r="AD3" i="1"/>
  <c r="AS3" i="1"/>
  <c r="AJ5" i="1"/>
  <c r="AD7" i="1"/>
  <c r="AJ17" i="1"/>
  <c r="AO20" i="1"/>
  <c r="AJ21" i="1"/>
  <c r="AL26" i="1"/>
  <c r="AK27" i="1"/>
  <c r="AS27" i="1"/>
  <c r="AG3" i="1"/>
  <c r="AM5" i="1"/>
  <c r="AM9" i="1"/>
  <c r="AI10" i="1"/>
  <c r="AR12" i="1"/>
  <c r="AM17" i="1"/>
  <c r="AR20" i="1"/>
  <c r="AL21" i="1"/>
  <c r="AM26" i="1"/>
  <c r="AD27" i="1"/>
  <c r="AL27" i="1"/>
  <c r="AF8" i="1"/>
  <c r="AF12" i="1"/>
  <c r="AF20" i="1"/>
  <c r="AS20" i="1"/>
  <c r="AM21" i="1"/>
  <c r="AI23" i="1"/>
  <c r="AP24" i="1"/>
  <c r="AF26" i="1"/>
  <c r="AE27" i="1"/>
  <c r="AM27" i="1"/>
  <c r="AD2" i="1"/>
  <c r="AK3" i="1"/>
  <c r="AQ5" i="1"/>
  <c r="AM6" i="1"/>
  <c r="AG8" i="1"/>
  <c r="AK15" i="1"/>
  <c r="AQ17" i="1"/>
  <c r="AI24" i="1"/>
  <c r="AF27" i="1"/>
  <c r="AE13" i="1"/>
  <c r="AL15" i="1"/>
  <c r="AE17" i="1"/>
  <c r="AR17" i="1"/>
  <c r="AE21" i="1"/>
  <c r="AJ24" i="1"/>
  <c r="AI25" i="1"/>
  <c r="AG27" i="1"/>
  <c r="AO27" i="1"/>
  <c r="AP6" i="1"/>
  <c r="AJ8" i="1"/>
  <c r="AF17" i="1"/>
  <c r="AF21" i="1"/>
  <c r="AR21" i="1"/>
  <c r="AS24" i="1"/>
  <c r="AP27" i="1"/>
  <c r="P3" i="2"/>
  <c r="S4" i="2"/>
  <c r="Q3" i="2"/>
  <c r="T4" i="2"/>
  <c r="Q2" i="2"/>
  <c r="S3" i="2"/>
  <c r="R2" i="2"/>
  <c r="T3" i="2"/>
  <c r="S2" i="2"/>
  <c r="P4" i="2"/>
  <c r="T2" i="2"/>
  <c r="Q4" i="2"/>
  <c r="P2" i="2"/>
  <c r="R4" i="2"/>
  <c r="AP4" i="1"/>
  <c r="AG5" i="1"/>
  <c r="AF6" i="1"/>
  <c r="AK9" i="1"/>
  <c r="AJ10" i="1"/>
  <c r="AI11" i="1"/>
  <c r="AQ11" i="1"/>
  <c r="AP12" i="1"/>
  <c r="AG13" i="1"/>
  <c r="AO13" i="1"/>
  <c r="AF14" i="1"/>
  <c r="AM15" i="1"/>
  <c r="AD16" i="1"/>
  <c r="AL16" i="1"/>
  <c r="AJ18" i="1"/>
  <c r="AR18" i="1"/>
  <c r="AI19" i="1"/>
  <c r="AQ19" i="1"/>
  <c r="AG21" i="1"/>
  <c r="AO21" i="1"/>
  <c r="AF22" i="1"/>
  <c r="AJ3" i="1"/>
  <c r="AI4" i="1"/>
  <c r="AQ4" i="1"/>
  <c r="AG6" i="1"/>
  <c r="AO6" i="1"/>
  <c r="AF7" i="1"/>
  <c r="AD9" i="1"/>
  <c r="AL9" i="1"/>
  <c r="AJ11" i="1"/>
  <c r="AR11" i="1"/>
  <c r="AP13" i="1"/>
  <c r="AO14" i="1"/>
  <c r="AF15" i="1"/>
  <c r="AE16" i="1"/>
  <c r="AM16" i="1"/>
  <c r="AK18" i="1"/>
  <c r="AS18" i="1"/>
  <c r="AJ19" i="1"/>
  <c r="AR19" i="1"/>
  <c r="AQ20" i="1"/>
  <c r="AG22" i="1"/>
  <c r="AE3" i="1"/>
  <c r="AM3" i="1"/>
  <c r="AD4" i="1"/>
  <c r="AL4" i="1"/>
  <c r="AS5" i="1"/>
  <c r="AJ6" i="1"/>
  <c r="AI7" i="1"/>
  <c r="AQ7" i="1"/>
  <c r="AP8" i="1"/>
  <c r="AO9" i="1"/>
  <c r="AE11" i="1"/>
  <c r="AM11" i="1"/>
  <c r="AL12" i="1"/>
  <c r="AK13" i="1"/>
  <c r="AS13" i="1"/>
  <c r="AJ14" i="1"/>
  <c r="AR14" i="1"/>
  <c r="AI15" i="1"/>
  <c r="AQ15" i="1"/>
  <c r="AP16" i="1"/>
  <c r="AF18" i="1"/>
  <c r="AE19" i="1"/>
  <c r="AM19" i="1"/>
  <c r="AL20" i="1"/>
  <c r="AS21" i="1"/>
  <c r="AJ22" i="1"/>
  <c r="AF3" i="1"/>
  <c r="AE4" i="1"/>
  <c r="AM4" i="1"/>
  <c r="AD5" i="1"/>
  <c r="AS6" i="1"/>
  <c r="AJ7" i="1"/>
  <c r="AR7" i="1"/>
  <c r="AQ8" i="1"/>
  <c r="AP9" i="1"/>
  <c r="AG10" i="1"/>
  <c r="AO10" i="1"/>
  <c r="AF11" i="1"/>
  <c r="AE12" i="1"/>
  <c r="AM12" i="1"/>
  <c r="AL13" i="1"/>
  <c r="AK14" i="1"/>
  <c r="AS14" i="1"/>
  <c r="AR15" i="1"/>
  <c r="AI16" i="1"/>
  <c r="AG18" i="1"/>
  <c r="AO18" i="1"/>
  <c r="AF19" i="1"/>
  <c r="AM20" i="1"/>
  <c r="AO3" i="1"/>
  <c r="AK4" i="1"/>
  <c r="AD6" i="1"/>
  <c r="AO7" i="1"/>
  <c r="AK8" i="1"/>
  <c r="AO11" i="1"/>
  <c r="AK12" i="1"/>
  <c r="AQ14" i="1"/>
  <c r="AK16" i="1"/>
  <c r="AD18" i="1"/>
  <c r="AQ18" i="1"/>
  <c r="AO19" i="1"/>
  <c r="AK20" i="1"/>
  <c r="AE23" i="1"/>
  <c r="AM23" i="1"/>
  <c r="AD24" i="1"/>
  <c r="AL24" i="1"/>
  <c r="AK25" i="1"/>
  <c r="AS25" i="1"/>
  <c r="AR26" i="1"/>
  <c r="AI2" i="1"/>
  <c r="AQ2" i="1"/>
  <c r="AP3" i="1"/>
  <c r="AI5" i="1"/>
  <c r="AE6" i="1"/>
  <c r="AP7" i="1"/>
  <c r="AP11" i="1"/>
  <c r="AE14" i="1"/>
  <c r="AE18" i="1"/>
  <c r="AP19" i="1"/>
  <c r="AD22" i="1"/>
  <c r="AO22" i="1"/>
  <c r="AF23" i="1"/>
  <c r="AM24" i="1"/>
  <c r="AD25" i="1"/>
  <c r="AL25" i="1"/>
  <c r="AS26" i="1"/>
  <c r="AJ2" i="1"/>
  <c r="AR2" i="1"/>
  <c r="AO4" i="1"/>
  <c r="AS7" i="1"/>
  <c r="AO8" i="1"/>
  <c r="AJ9" i="1"/>
  <c r="AD11" i="1"/>
  <c r="AS11" i="1"/>
  <c r="AO12" i="1"/>
  <c r="AJ13" i="1"/>
  <c r="AD15" i="1"/>
  <c r="AS15" i="1"/>
  <c r="AO16" i="1"/>
  <c r="AD19" i="1"/>
  <c r="AS19" i="1"/>
  <c r="AE22" i="1"/>
  <c r="AP22" i="1"/>
  <c r="AG23" i="1"/>
  <c r="AO23" i="1"/>
  <c r="AF24" i="1"/>
  <c r="AE25" i="1"/>
  <c r="AM25" i="1"/>
  <c r="AD26" i="1"/>
  <c r="AK2" i="1"/>
  <c r="AS2" i="1"/>
  <c r="AR4" i="1"/>
  <c r="AI6" i="1"/>
  <c r="AG7" i="1"/>
  <c r="AR8" i="1"/>
  <c r="AG11" i="1"/>
  <c r="AM13" i="1"/>
  <c r="AI14" i="1"/>
  <c r="AG15" i="1"/>
  <c r="AR16" i="1"/>
  <c r="AI18" i="1"/>
  <c r="AG19" i="1"/>
  <c r="AQ22" i="1"/>
  <c r="AP23" i="1"/>
  <c r="AG24" i="1"/>
  <c r="AO24" i="1"/>
  <c r="AF25" i="1"/>
  <c r="AE26" i="1"/>
  <c r="AL2" i="1"/>
  <c r="AF4" i="1"/>
  <c r="AS4" i="1"/>
  <c r="AL6" i="1"/>
  <c r="AS8" i="1"/>
  <c r="AL10" i="1"/>
  <c r="AS12" i="1"/>
  <c r="AL14" i="1"/>
  <c r="AF16" i="1"/>
  <c r="AS16" i="1"/>
  <c r="AL18" i="1"/>
  <c r="AI22" i="1"/>
  <c r="AR22" i="1"/>
  <c r="AQ23" i="1"/>
  <c r="AG25" i="1"/>
  <c r="AO25" i="1"/>
  <c r="AE2" i="1"/>
  <c r="AM2" i="1"/>
  <c r="AG4" i="1"/>
  <c r="AK7" i="1"/>
  <c r="AQ9" i="1"/>
  <c r="AM10" i="1"/>
  <c r="AK11" i="1"/>
  <c r="AG12" i="1"/>
  <c r="AQ13" i="1"/>
  <c r="AM14" i="1"/>
  <c r="AG16" i="1"/>
  <c r="AM18" i="1"/>
  <c r="AK19" i="1"/>
  <c r="AG20" i="1"/>
  <c r="AK22" i="1"/>
  <c r="AS22" i="1"/>
  <c r="AJ23" i="1"/>
  <c r="AR23" i="1"/>
  <c r="AQ24" i="1"/>
  <c r="AP25" i="1"/>
  <c r="AG26" i="1"/>
  <c r="AO26" i="1"/>
  <c r="AF2" i="1"/>
  <c r="AL3" i="1"/>
  <c r="AE5" i="1"/>
  <c r="AR5" i="1"/>
  <c r="AL7" i="1"/>
  <c r="AE9" i="1"/>
  <c r="AR9" i="1"/>
  <c r="AL11" i="1"/>
  <c r="AR13" i="1"/>
  <c r="AL19" i="1"/>
  <c r="AQ21" i="1"/>
  <c r="AL22" i="1"/>
  <c r="AK23" i="1"/>
  <c r="AS23" i="1"/>
  <c r="AR24" i="1"/>
  <c r="AQ25" i="1"/>
  <c r="AP26" i="1"/>
  <c r="AG2" i="1"/>
  <c r="AO2" i="1"/>
  <c r="AJ4" i="1"/>
  <c r="AF5" i="1"/>
  <c r="AF9" i="1"/>
  <c r="AP10" i="1"/>
  <c r="AJ12" i="1"/>
  <c r="AF13" i="1"/>
  <c r="AP14" i="1"/>
  <c r="AJ16" i="1"/>
  <c r="AP18" i="1"/>
  <c r="AJ20" i="1"/>
  <c r="AD23" i="1"/>
  <c r="AL23" i="1"/>
  <c r="AK24" i="1"/>
  <c r="AJ25" i="1"/>
  <c r="AR25" i="1"/>
  <c r="AI26" i="1"/>
  <c r="AQ26" i="1"/>
  <c r="AP2" i="1"/>
  <c r="AQ12" i="1"/>
  <c r="AG14" i="1"/>
  <c r="AQ16" i="1"/>
  <c r="AM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A1" authorId="0" shapeId="0" xr:uid="{5CF60192-3D5C-4FB1-B130-CBB0571E6833}">
      <text>
        <r>
          <rPr>
            <b/>
            <sz val="9"/>
            <color indexed="81"/>
            <rFont val="Tahoma"/>
            <family val="2"/>
          </rPr>
          <t>Admin:</t>
        </r>
        <r>
          <rPr>
            <sz val="9"/>
            <color indexed="81"/>
            <rFont val="Tahoma"/>
            <family val="2"/>
          </rPr>
          <t xml:space="preserve">
Tổng hợp ý kiến từ cột AH, loại bỏ những ý kiến có nội dung không có nghĩa như "không có ý kiến",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 authorId="0" shapeId="0" xr:uid="{05B8C007-1942-4621-B266-D0C396E830E2}">
      <text>
        <r>
          <rPr>
            <b/>
            <sz val="9"/>
            <color indexed="81"/>
            <rFont val="Tahoma"/>
            <family val="2"/>
          </rPr>
          <t>Admin:</t>
        </r>
        <r>
          <rPr>
            <sz val="9"/>
            <color indexed="81"/>
            <rFont val="Tahoma"/>
            <family val="2"/>
          </rPr>
          <t xml:space="preserve">
Tổng hợp ý kiến từ cột AH, loại bỏ những ý kiến có nội dung không có nghĩa như "không có ý kiến", ...</t>
        </r>
      </text>
    </comment>
  </commentList>
</comments>
</file>

<file path=xl/sharedStrings.xml><?xml version="1.0" encoding="utf-8"?>
<sst xmlns="http://schemas.openxmlformats.org/spreadsheetml/2006/main" count="19611" uniqueCount="1238">
  <si>
    <t>Nhóm Trợ lý TGĐ</t>
  </si>
  <si>
    <t>Quản trị rủi ro và Kiểm soát nội bộ</t>
  </si>
  <si>
    <t>Quản trị hệ thống</t>
  </si>
  <si>
    <t>Quản lý Chuỗi cung ứng</t>
  </si>
  <si>
    <t>Nhân sự</t>
  </si>
  <si>
    <t>Hành chính</t>
  </si>
  <si>
    <t>Hệ thống thông tin</t>
  </si>
  <si>
    <t>Tài chính Kế toán</t>
  </si>
  <si>
    <t>Kinh doanh</t>
  </si>
  <si>
    <t>Tiếp thị</t>
  </si>
  <si>
    <t>Kỹ thuật và Bảo trì</t>
  </si>
  <si>
    <t>Năng suất cải tiến</t>
  </si>
  <si>
    <t>Đầu tư Nghiên cứu Phát triển</t>
  </si>
  <si>
    <t>BOM</t>
  </si>
  <si>
    <t>Assistant Team</t>
  </si>
  <si>
    <t>No.</t>
  </si>
  <si>
    <t>RM&amp;IA</t>
  </si>
  <si>
    <t>SM</t>
  </si>
  <si>
    <t>SCM</t>
  </si>
  <si>
    <t>HR</t>
  </si>
  <si>
    <t>Admin</t>
  </si>
  <si>
    <t>IS</t>
  </si>
  <si>
    <t>F&amp;A</t>
  </si>
  <si>
    <t>Sales</t>
  </si>
  <si>
    <t>Marketing</t>
  </si>
  <si>
    <t>E&amp;M</t>
  </si>
  <si>
    <t>OPI</t>
  </si>
  <si>
    <t>R&amp;D</t>
  </si>
  <si>
    <t>Training No.</t>
  </si>
  <si>
    <t>ID</t>
  </si>
  <si>
    <t>Tôi hiểu rõ mục tiêu và kết quả của chương trình đào tạo</t>
  </si>
  <si>
    <t>Nội dung chương trình dễ tiếp thu</t>
  </si>
  <si>
    <t>Nội dung chương trình dễ áp dụng</t>
  </si>
  <si>
    <t>Nội dung chương trình nhiều kiến thức mới</t>
  </si>
  <si>
    <t>Nội dung chương trình phù hợp với nhu cầu</t>
  </si>
  <si>
    <t>Nội dung chương trình thiết thực cho công việc</t>
  </si>
  <si>
    <t>Giảng viên truyền đạt dễ hiểu</t>
  </si>
  <si>
    <t>Giảng viên phong cách dẫn giảng lôi cuốn, hấp dẫn</t>
  </si>
  <si>
    <t>Giảng viên cởi mở và nhiệt tình</t>
  </si>
  <si>
    <t>Giảng viên có nhiều ví dụ thực tiễn liên quan đến chương trình</t>
  </si>
  <si>
    <t>Giảng viên khuyến khích sự tham gia của tất cả người học</t>
  </si>
  <si>
    <t>Tài liệu đào tạo đầy đủ, rõ ràng, dễ truy cập</t>
  </si>
  <si>
    <t>Tài liệu đào tạo hỗ trợ tốt cho việc học</t>
  </si>
  <si>
    <t>Hoạt động trong lớp tạo được sự gắn kết và tương tác giữa học viên nhằm thúc đẩy việc tiếp thu kiến thức</t>
  </si>
  <si>
    <t>Tôi thấy tự tin vào khả năng áp dụng kiến thức và kỹ năng học được  vào công việc của mình</t>
  </si>
  <si>
    <t>Địa điểm và thời gian đào tạo thuận lợi cho việc học tập</t>
  </si>
  <si>
    <t>Hậu cần (Thông tin chương trình đào tạo, teabreak, ...) được tổ chức và quản lý tốt</t>
  </si>
  <si>
    <t>Nhìn chung, mức độ hài lòng tổng thể của Anh/ Chị với chương trình theo thang điểm từ 1 đến 10 là?</t>
  </si>
  <si>
    <t>Nội dung Anh/ Chị hài lòng nhất?</t>
  </si>
  <si>
    <t>Nội dung Anh/ Chị chưa hài lòng?</t>
  </si>
  <si>
    <t>Bộ phận Anh/ Chị đang làm việc?</t>
  </si>
  <si>
    <t>Đề xuất, góp ý của Anh/ Chị để cải thiện cho chương trình?</t>
  </si>
  <si>
    <t>Course name</t>
  </si>
  <si>
    <t>Kỹ thuật an toàn hóa chất</t>
  </si>
  <si>
    <t>Chứng chỉ vận hành xe nâng hàng</t>
  </si>
  <si>
    <t>Sài Gòn</t>
  </si>
  <si>
    <t>Bình Dương</t>
  </si>
  <si>
    <t>Long An</t>
  </si>
  <si>
    <t>Hoàn toàn đồng ý</t>
  </si>
  <si>
    <t>Đồng ý</t>
  </si>
  <si>
    <t>Bình thường</t>
  </si>
  <si>
    <t>Tất cả</t>
  </si>
  <si>
    <t>Ko có</t>
  </si>
  <si>
    <t>Kiến thức tổng quát</t>
  </si>
  <si>
    <t>Thực tiễn thiết bị</t>
  </si>
  <si>
    <t>Bình khí nén</t>
  </si>
  <si>
    <t>Nồi hơi</t>
  </si>
  <si>
    <t>Không có</t>
  </si>
  <si>
    <t xml:space="preserve">Hiểu và biết để phòng ngừa tai nạn lao động </t>
  </si>
  <si>
    <t>Cần cho nhiều Công Nhân Vận Hành máy được đào tạo nội dung này, vì rất hữu ích cho việc vận hành thực tế tại nhà máy.</t>
  </si>
  <si>
    <t>Cần cho nhiều công nhân vận hành máy được đào tạo nội dung này, vì rất hữu ích cho việc vận hành thực tế tại nhà máy.</t>
  </si>
  <si>
    <t>Mức độ đánh giá</t>
  </si>
  <si>
    <t>Điểm</t>
  </si>
  <si>
    <t>Hoàn toàn không đồng ý</t>
  </si>
  <si>
    <t>Không đồng ý</t>
  </si>
  <si>
    <t>Nhìn nhận, đánh giá các yếu tố nguy hiểm xung quanh</t>
  </si>
  <si>
    <t>Không</t>
  </si>
  <si>
    <t xml:space="preserve">Bài giảng </t>
  </si>
  <si>
    <t xml:space="preserve">Không có </t>
  </si>
  <si>
    <t>Thầy diễn đạt dễ hiểu</t>
  </si>
  <si>
    <t>chỉ có ghế ngồi, không có bàn</t>
  </si>
  <si>
    <t>Nên có bàn ngồi học</t>
  </si>
  <si>
    <t xml:space="preserve">Hình ảnh và video minh họa </t>
  </si>
  <si>
    <t>Dễ hiểu,</t>
  </si>
  <si>
    <t xml:space="preserve">Kiến thức cơ bản về an toàn  VSLĐ </t>
  </si>
  <si>
    <t xml:space="preserve">Không </t>
  </si>
  <si>
    <t xml:space="preserve">Duy trì buổi học hàng năm </t>
  </si>
  <si>
    <t>Thầy giảng bài dễ hieu</t>
  </si>
  <si>
    <t>Những vi du thực tế về nguy cơ sảy ra tai nạn lao động ảnh hưởng đến sức khoẻ và tài sản của cty</t>
  </si>
  <si>
    <t xml:space="preserve">Ko có </t>
  </si>
  <si>
    <t xml:space="preserve">An toan trong doi cuoc song
</t>
  </si>
  <si>
    <t>Ko</t>
  </si>
  <si>
    <t>Giáo viên truyền đạt dễ hiểu</t>
  </si>
  <si>
    <t>Thầy dạy dễ tiếp thu</t>
  </si>
  <si>
    <t xml:space="preserve">An toàn lao động </t>
  </si>
  <si>
    <t>An toàn vệ sinh lao động</t>
  </si>
  <si>
    <t>Cung cấp nhiều thông tin hơn nữa</t>
  </si>
  <si>
    <t>Cập nhật thông tin bổ ích về an toàn lao động</t>
  </si>
  <si>
    <t xml:space="preserve">Hoan toàn đồng ý </t>
  </si>
  <si>
    <t xml:space="preserve">Không ý kiến </t>
  </si>
  <si>
    <t xml:space="preserve">Các yếu tố nguy hiểm có hại trong sản xuất và những biện pháp phòng ngừa </t>
  </si>
  <si>
    <t>Cần cho xem nhiều clip để đánh giá dc rủi ro nguy cơ xảy ra trong cuộc sống</t>
  </si>
  <si>
    <t xml:space="preserve">Tài liệu học sát bởi thực tế </t>
  </si>
  <si>
    <t>Máy móc gặp sự cố lâu để học viên đơi</t>
  </si>
  <si>
    <t>Thay day ok</t>
  </si>
  <si>
    <t>Tài liệu cung cấp đầy đủ, nội dung bài giảng có nhiều ví dụ thực tế, clip minh hoạ cho nội dung đào tạo.</t>
  </si>
  <si>
    <t>Không có ý kiến.</t>
  </si>
  <si>
    <t>Không ý kiến.</t>
  </si>
  <si>
    <t>Máy móc gặp sự cố lâu để học viên đợi</t>
  </si>
  <si>
    <t xml:space="preserve">Giảng viên nhiệt tình </t>
  </si>
  <si>
    <t xml:space="preserve">Teabreak bánh nabati ăn hôi dầu </t>
  </si>
  <si>
    <t xml:space="preserve">Không có góp ý gì </t>
  </si>
  <si>
    <t>Bánh hôi dầu</t>
  </si>
  <si>
    <t>An toàn sử dụng hóa chất</t>
  </si>
  <si>
    <t>Nội dung TL</t>
  </si>
  <si>
    <t xml:space="preserve">Chưa có ý kiến </t>
  </si>
  <si>
    <t>Các yếu tố nguy hiểm trong sản xuất, kinh doanh, bảo quản, sử dụng hóa chất của cơ sở hoạt động hóa chất</t>
  </si>
  <si>
    <t>không</t>
  </si>
  <si>
    <t>thêm nhiều cách xử lý thật tế  để dễ nhắm bắt khi có sự cố</t>
  </si>
  <si>
    <t>Cần bám sát thực tiễn quản lý hoá chất tại Cty</t>
  </si>
  <si>
    <t>Bảo quản lưu trữ hoá chất</t>
  </si>
  <si>
    <t>.</t>
  </si>
  <si>
    <t>10</t>
  </si>
  <si>
    <t>0</t>
  </si>
  <si>
    <t xml:space="preserve">Chưa có góp ý </t>
  </si>
  <si>
    <t>Các ví dụ cập nhật về sự cố hoá chất.</t>
  </si>
  <si>
    <t xml:space="preserve">Địa điểm đào tạo </t>
  </si>
  <si>
    <t>Giảng viên diễn dãi chưa vào trọng tâm, dài dòng khó tiếp thu</t>
  </si>
  <si>
    <t xml:space="preserve">Giảng viên nên nói đúng trọng tâm chương trình đào tạo </t>
  </si>
  <si>
    <t>Nội dung an toàn HC</t>
  </si>
  <si>
    <t xml:space="preserve">Hậu cần </t>
  </si>
  <si>
    <t xml:space="preserve">Hoàn toàn hài lòng </t>
  </si>
  <si>
    <t xml:space="preserve">Không có góp ý </t>
  </si>
  <si>
    <t>Cần thêm các hình ảnh thực tế</t>
  </si>
  <si>
    <t>Học thêm được nhiều kiến thức</t>
  </si>
  <si>
    <t>Không ý kiến</t>
  </si>
  <si>
    <t>Tốt</t>
  </si>
  <si>
    <t>Bài giảng dễ hiểu</t>
  </si>
  <si>
    <t>Chưa có</t>
  </si>
  <si>
    <t>Chưa có ý kiến.</t>
  </si>
  <si>
    <t>An toàn khi bị sự cố hóa chất</t>
  </si>
  <si>
    <t>Đào tạo sát thực tế</t>
  </si>
  <si>
    <t xml:space="preserve">1 2 3 4 5 6 7 </t>
  </si>
  <si>
    <t>chưa có</t>
  </si>
  <si>
    <t>khóng ý kiến</t>
  </si>
  <si>
    <t xml:space="preserve">Tiếp nhận nhiều kiến thức cho cong việc </t>
  </si>
  <si>
    <t xml:space="preserve">Địa điểm học không phu hợp </t>
  </si>
  <si>
    <t>Cần cai thiện địa điểm học phù hợp với chỗ làm việc!</t>
  </si>
  <si>
    <t>Bảo quản hóa chất</t>
  </si>
  <si>
    <t>Nên có nhiều ví dụ thực tế về xử lý tình huống khẩn cấp liên quan tại nạn hóa chất</t>
  </si>
  <si>
    <t>Tất cat</t>
  </si>
  <si>
    <t xml:space="preserve">Được trang bị kiến thức hữu ích trong công việc ở công ty </t>
  </si>
  <si>
    <t xml:space="preserve">Giúp có thêm nhiều kiến thức bổ ích cho công việc 
</t>
  </si>
  <si>
    <t xml:space="preserve">Không có 
</t>
  </si>
  <si>
    <t xml:space="preserve">Không có ý kiến </t>
  </si>
  <si>
    <t xml:space="preserve">Teabreak: Bánh nabati ăn hôi dầu </t>
  </si>
  <si>
    <t xml:space="preserve">Teabreak: Bánh hôi dầu </t>
  </si>
  <si>
    <t>Nên có nhiều ví dụ thực tế về xử lý tình huống khẩn cấp liên quan tai nạn hóa chất</t>
  </si>
  <si>
    <t xml:space="preserve">Tốt </t>
  </si>
  <si>
    <t xml:space="preserve">Hài lòng </t>
  </si>
  <si>
    <t>Thêm nhiều ví dụ, minh họa hơn</t>
  </si>
  <si>
    <t>Không có đóng góp gì</t>
  </si>
  <si>
    <t>Cần nhiều hình ảnh minh họa hơn</t>
  </si>
  <si>
    <t>tốt</t>
  </si>
  <si>
    <t xml:space="preserve">Cần nhiều bài học thực tế hơn </t>
  </si>
  <si>
    <t>Cần bám sát thực tiễn quản lý hoá chất tại Công ty</t>
  </si>
  <si>
    <t>Đào tạo sử dụng dây an toàn</t>
  </si>
  <si>
    <t>giảng viên vui tính và truyền đạt dể tiếp thu</t>
  </si>
  <si>
    <t>không ạ</t>
  </si>
  <si>
    <t xml:space="preserve">Tất cả mọi nội dung </t>
  </si>
  <si>
    <t>Hiểu và triển khai được công việc AN TOÀN Khi làm việc TRÊN CAO.</t>
  </si>
  <si>
    <t xml:space="preserve">Tiếp thu và hiểu được nhiều vấn đề liên quan đến an toàn lao động </t>
  </si>
  <si>
    <t xml:space="preserve">Dễ hiểu dễ nhớ </t>
  </si>
  <si>
    <t>Những quy định về luật ATVSLĐ đặc biệt là về các quy định làm việc trên cao</t>
  </si>
  <si>
    <t>Tôi hy ngày càng nhiều thêm những lớp đào tạo thế này nữa vì nó giúp bản thân nắm rõ các quy định về ATVSLĐ và khiến cho mình và mọi người làm việc sẽ an toàn hơn</t>
  </si>
  <si>
    <t xml:space="preserve">Giang viên nhiệt tình vui vẻ , Giang bài dề hiểu </t>
  </si>
  <si>
    <t>Nắm được các quy định về ATVSLĐ đặc biệt là quý định về làm việc trên cao</t>
  </si>
  <si>
    <t xml:space="preserve">Tất cả các nội dung </t>
  </si>
  <si>
    <t>Không  có</t>
  </si>
  <si>
    <t>dãn chứng thực tế của nm</t>
  </si>
  <si>
    <t>ko</t>
  </si>
  <si>
    <t>Thầy dạy dễ hiểu vui vẽ</t>
  </si>
  <si>
    <t>Giảng viên nhiệt tình vui vẻ,chuyền đạt dễ hiểu</t>
  </si>
  <si>
    <t>Nắm rõ làm việc trên cao</t>
  </si>
  <si>
    <t>Tat ca cac noi dung</t>
  </si>
  <si>
    <t>Khong co</t>
  </si>
  <si>
    <t>Lí thuyết</t>
  </si>
  <si>
    <t xml:space="preserve">Nhận diện mối nguy hiểm khi làm việc trên cao </t>
  </si>
  <si>
    <t>Nắm được nhiều kiến thức về an toàn trước khi thực hiên công việc hằng ngày</t>
  </si>
  <si>
    <t>Mong muốn đc đào tạo nhiều hơn</t>
  </si>
  <si>
    <t>Hài lòng tất cả</t>
  </si>
  <si>
    <t>Mong muốn được đào tạo nhiều hơn để có nhiều kiến thức an toàn trong công việc</t>
  </si>
  <si>
    <t>Nên đi sâu sắc vấn đề nữa</t>
  </si>
  <si>
    <t>Điểm_Mục tiêu chương trình</t>
  </si>
  <si>
    <t>Điểm_Nội dung 1</t>
  </si>
  <si>
    <t>Điểm_Nội dung 2</t>
  </si>
  <si>
    <t>Điểm_Nội dung 3</t>
  </si>
  <si>
    <t>Điểm_Nội dung 4</t>
  </si>
  <si>
    <t>Điểm_Nội dung 5</t>
  </si>
  <si>
    <t>Điểm_Giảng viên 1</t>
  </si>
  <si>
    <t>Điểm_Giảng viên 2</t>
  </si>
  <si>
    <t>Điểm_Giảng viên 3</t>
  </si>
  <si>
    <t>Điểm_Giảng viên 4</t>
  </si>
  <si>
    <t>Điểm_Giảng viên 5</t>
  </si>
  <si>
    <t>Điểm_Tài liệu 1</t>
  </si>
  <si>
    <t>Điểm_Tài liệu 2</t>
  </si>
  <si>
    <t>Điểm_Tương tác</t>
  </si>
  <si>
    <t>Điểm_Áp dụng</t>
  </si>
  <si>
    <t>Điểm_Hậu cần 1</t>
  </si>
  <si>
    <t>Điểm_Hậu cần 2</t>
  </si>
  <si>
    <t xml:space="preserve">Cách giảng dạy </t>
  </si>
  <si>
    <t xml:space="preserve"> </t>
  </si>
  <si>
    <t xml:space="preserve">Cả 10 nội dung </t>
  </si>
  <si>
    <t>Rất hữu it</t>
  </si>
  <si>
    <t>Các ví dụ hình ảnh thực tế</t>
  </si>
  <si>
    <t>Ví dụ thực tế</t>
  </si>
  <si>
    <t xml:space="preserve">Giáo viên dạy </t>
  </si>
  <si>
    <t xml:space="preserve">Hiểu được quyền, nghĩa vụ và trách nhiệm </t>
  </si>
  <si>
    <t>Toi đòng ý</t>
  </si>
  <si>
    <t>Tôi hài lòng</t>
  </si>
  <si>
    <t>Nhìn nhận sự nguy hiểm và hiểu về cẩu tạo của thiết bị</t>
  </si>
  <si>
    <t>Chương trình rất tốt</t>
  </si>
  <si>
    <t>Có video diễn đạt</t>
  </si>
  <si>
    <t>Vận hành pa lăng</t>
  </si>
  <si>
    <t xml:space="preserve">Xe nâng hàng </t>
  </si>
  <si>
    <t>Bổ ích</t>
  </si>
  <si>
    <t>Thang máy</t>
  </si>
  <si>
    <t>Giáo viên giảng dạy dễ tiếp thu</t>
  </si>
  <si>
    <t>an toàn xe nâng</t>
  </si>
  <si>
    <t>9</t>
  </si>
  <si>
    <t xml:space="preserve">Các thiết bị nâng </t>
  </si>
  <si>
    <t xml:space="preserve">Học về các thiết bị nâng </t>
  </si>
  <si>
    <t>Nhận diện AT thiết bị nâng: cầu trục, xe nâng, thanh máy tốt hơn</t>
  </si>
  <si>
    <t xml:space="preserve">Đồng ý </t>
  </si>
  <si>
    <t>Vận hành cầu trục</t>
  </si>
  <si>
    <t>Hình ảnh</t>
  </si>
  <si>
    <t xml:space="preserve">Được thấy trực tiếp các tai nạn để rút kinh nghiệm </t>
  </si>
  <si>
    <t xml:space="preserve">Không có noi dung nào chua hai long </t>
  </si>
  <si>
    <t xml:space="preserve">Buổi học tốt nên tôi chua co y kiến </t>
  </si>
  <si>
    <t>guảng dể hiểu</t>
  </si>
  <si>
    <t>đầu phát hay bị mất tín hiệu</t>
  </si>
  <si>
    <t>Hài lòng</t>
  </si>
  <si>
    <t>Đưa nhiều video thực tế hơn</t>
  </si>
  <si>
    <t>Có nhiều video hơn</t>
  </si>
  <si>
    <t>Không có ý kiến</t>
  </si>
  <si>
    <t>Đầu phát hay bị mất tín hiệu</t>
  </si>
  <si>
    <t>Sơ cứu</t>
  </si>
  <si>
    <t>Cấp cứu</t>
  </si>
  <si>
    <t>Hồi sức cấp cứu</t>
  </si>
  <si>
    <t>Thực hành</t>
  </si>
  <si>
    <t>Cần xem video nhiều hơn</t>
  </si>
  <si>
    <t>băng bó vết thương, cứu người bất tỉnh</t>
  </si>
  <si>
    <t xml:space="preserve">Dể hiểu </t>
  </si>
  <si>
    <t xml:space="preserve">Giang dậy </t>
  </si>
  <si>
    <t>5</t>
  </si>
  <si>
    <t>không có</t>
  </si>
  <si>
    <t>thiếu văn nghệ</t>
  </si>
  <si>
    <t xml:space="preserve">Cấp tài liệu nhưng ko sự đúng trong bài giảng </t>
  </si>
  <si>
    <t>băng bó vết thương</t>
  </si>
  <si>
    <t>Có kiến thức sau khi đào tạo</t>
  </si>
  <si>
    <t>Có các kiến thức về SCC</t>
  </si>
  <si>
    <t>Ko có gì</t>
  </si>
  <si>
    <t>Thực hành thực tế</t>
  </si>
  <si>
    <t>Kiến thức về sơ cấp cứu</t>
  </si>
  <si>
    <t>Học được nhiều kiến thức</t>
  </si>
  <si>
    <t xml:space="preserve">Tiếp thu kiến thức mới </t>
  </si>
  <si>
    <t>Nội dung ý nghĩa trong cuộc sống</t>
  </si>
  <si>
    <t>Thiếu văn nghệ</t>
  </si>
  <si>
    <t>Nên có bàn học. Ngồi ghế nhiều bị mỏi</t>
  </si>
  <si>
    <t>Ok</t>
  </si>
  <si>
    <t>An toàn vận hành lái xe</t>
  </si>
  <si>
    <t>Hài hước</t>
  </si>
  <si>
    <t>Học cởi mở</t>
  </si>
  <si>
    <t>Hiểu biết được nhiều kiến thức mới, các ví dụ cụ thể , sát thực , ý nghĩa</t>
  </si>
  <si>
    <t xml:space="preserve">Giảng viên dạy vui vẻ ví vụ thực tiễn </t>
  </si>
  <si>
    <t xml:space="preserve">ATVH xe nâng </t>
  </si>
  <si>
    <t xml:space="preserve">Video thực tế với chương trình </t>
  </si>
  <si>
    <t>Dễ hiểu</t>
  </si>
  <si>
    <t xml:space="preserve">Dễ tiếp thu </t>
  </si>
  <si>
    <t xml:space="preserve">Hiểu được để áp dụng Trong thực tế công việc </t>
  </si>
  <si>
    <t>Dễ tiếp thu</t>
  </si>
  <si>
    <t xml:space="preserve">dể tiếp thu dể hiểu </t>
  </si>
  <si>
    <t xml:space="preserve">ko có ạ </t>
  </si>
  <si>
    <t xml:space="preserve">quá tuỵet </t>
  </si>
  <si>
    <t xml:space="preserve">Thời gian học </t>
  </si>
  <si>
    <t xml:space="preserve">Chưa thấy </t>
  </si>
  <si>
    <t>Yêu cầu an toàn khi sử dụng xe nâng</t>
  </si>
  <si>
    <t xml:space="preserve">Thầy dạy dễ hiểu </t>
  </si>
  <si>
    <t>Giáo viên truyền đạt tốt</t>
  </si>
  <si>
    <t>Phân tích các vấn đề sảy ra sự cố tốt</t>
  </si>
  <si>
    <t>Những vấn đề về an toàn lao động khi làm việc</t>
  </si>
  <si>
    <t>K có</t>
  </si>
  <si>
    <t>Xem nhieu clip vui vẻ</t>
  </si>
  <si>
    <t>Có thêm kiến thức về an toàn lao động</t>
  </si>
  <si>
    <t>Di sau quyền và nghĩa vụ của atvsv</t>
  </si>
  <si>
    <t xml:space="preserve">Cần đi sâu hơn nửa </t>
  </si>
  <si>
    <t xml:space="preserve">Thầy giảng vui, </t>
  </si>
  <si>
    <t>Hiểu rõ về 5 nghĩa vụ và 4 quyền của ăn toàn vệ sinh lao động</t>
  </si>
  <si>
    <t>Giảng viên</t>
  </si>
  <si>
    <t>Tôi hài lòng về ý nghĩa và tầm quan trọng của ATVSV</t>
  </si>
  <si>
    <t>Thầy dạy dễ hiểu</t>
  </si>
  <si>
    <t xml:space="preserve">Tất cả </t>
  </si>
  <si>
    <t>Nên dành nhiều thời gian hơn</t>
  </si>
  <si>
    <t xml:space="preserve">Hiểu biết được thêm nhiều kiến thức về an toàn lao động </t>
  </si>
  <si>
    <t xml:space="preserve">Không có nội dung chưa hài lòng </t>
  </si>
  <si>
    <t>Tôi rất hài lòng về cách đào tạo của thầy</t>
  </si>
  <si>
    <t>Rất hài lòng</t>
  </si>
  <si>
    <t>Cần trình chiếu video hữu ích</t>
  </si>
  <si>
    <t>Cần đi sâu hơn nữa</t>
  </si>
  <si>
    <t>Mong muốn nhiều lớp đào tạo như thế này hơn để làm việc được an toàn hơn</t>
  </si>
  <si>
    <t xml:space="preserve">Khong </t>
  </si>
  <si>
    <t>Kỹ thuật an toàn thực tế</t>
  </si>
  <si>
    <t>An toàn nối đất</t>
  </si>
  <si>
    <t>An toàn điện khi vận hanh MMTB</t>
  </si>
  <si>
    <t>Đc đào tạo định kỳ</t>
  </si>
  <si>
    <t xml:space="preserve">Phân tích an toàn các mạng điện </t>
  </si>
  <si>
    <t>Cần thêm nhiều video để học</t>
  </si>
  <si>
    <t>Ví dụ thực tế sinh động</t>
  </si>
  <si>
    <t>Chia sẻ nhiều về vấn đề an toàn điện trong công tác bảo trì và sửa chữa.</t>
  </si>
  <si>
    <t>Có nhiều buổi học hơn nhằm có nhiều kiến thức nhằm phục vụ tốt hơn cho công việc</t>
  </si>
  <si>
    <t xml:space="preserve">Kỹ thuật điện và an toàn </t>
  </si>
  <si>
    <t>Nhưng vấn đề liên quan đến an toàn điện thực tế công việc hăng ngày đang làm</t>
  </si>
  <si>
    <t>Nội dung chương trình đào tạo thực tế</t>
  </si>
  <si>
    <t xml:space="preserve">Thời gian hơi ít </t>
  </si>
  <si>
    <t xml:space="preserve">Tăng thời gian đào tạo </t>
  </si>
  <si>
    <t>Được đào tạo định kỳ</t>
  </si>
  <si>
    <t>Nội dung chương trình</t>
  </si>
  <si>
    <t>Hàn điện</t>
  </si>
  <si>
    <t>an toàn lao động - hàn điện</t>
  </si>
  <si>
    <t>Khả năng áp dụng công việc</t>
  </si>
  <si>
    <t>Kiến thức mới</t>
  </si>
  <si>
    <t xml:space="preserve">Giảng dễ hiệu vui vẻ </t>
  </si>
  <si>
    <t>tôt</t>
  </si>
  <si>
    <t>Thiết thực</t>
  </si>
  <si>
    <t>Hơi lạc đề</t>
  </si>
  <si>
    <t>Tập trung chuyên môn</t>
  </si>
  <si>
    <t>Nội dung đào tạo thực tế</t>
  </si>
  <si>
    <t>Có</t>
  </si>
  <si>
    <t xml:space="preserve">Các biện pháp an toàn </t>
  </si>
  <si>
    <t>Giáo án ít hình ảnh</t>
  </si>
  <si>
    <t>Giáo án nhiều hình ảnh hơn</t>
  </si>
  <si>
    <t>An toàn điện hàn cắt</t>
  </si>
  <si>
    <t>Không có nội dung nào</t>
  </si>
  <si>
    <t xml:space="preserve">Cần học nhắc lại hàng năm </t>
  </si>
  <si>
    <t xml:space="preserve">Hàng năm được đào tạo </t>
  </si>
  <si>
    <t>Hàn</t>
  </si>
  <si>
    <t xml:space="preserve"> đào tạo rõ ràng ,dễ hiểu</t>
  </si>
  <si>
    <t>Cách trình bày của giảng viên</t>
  </si>
  <si>
    <t>Cô giáo giảng bài sinh động dễ nghe</t>
  </si>
  <si>
    <t>Các nguyên trắc an toàn hóa chất</t>
  </si>
  <si>
    <t xml:space="preserve">Ứng dụng chỗ học cho công việc </t>
  </si>
  <si>
    <t xml:space="preserve">Lí thuyết nhiều quá </t>
  </si>
  <si>
    <t>Con nhiều hình ảnh thực tế hơn!</t>
  </si>
  <si>
    <t>Tất cả nội dung</t>
  </si>
  <si>
    <t>Không có nội dung không hàu lòng</t>
  </si>
  <si>
    <t>Không gì để góp ý</t>
  </si>
  <si>
    <t>Tea break</t>
  </si>
  <si>
    <t>Nội dung bài học nhiều điểm còn dài, không thực tế tại khu vực sản xuất</t>
  </si>
  <si>
    <t>Cải thiện hơn chương trình đào tạo, tăng tính liên kết thực tiễn</t>
  </si>
  <si>
    <t xml:space="preserve">Bình thường </t>
  </si>
  <si>
    <t>Ko góp ý</t>
  </si>
  <si>
    <t>Hài lòng hết</t>
  </si>
  <si>
    <t>Hiểu rõ về biện pháp ngăn chặn xảy ra sự cố</t>
  </si>
  <si>
    <t>An toàn, vệ sinh lao động - Nhóm 1</t>
  </si>
  <si>
    <t>An toàn, vệ sinh lao động - Nhóm 3 - Hóa chất</t>
  </si>
  <si>
    <t>An toàn, vệ sinh lao động - Nhóm 4</t>
  </si>
  <si>
    <t>An toàn, vệ sinh lao động - Nhóm 3 - Thiết bị áp lực</t>
  </si>
  <si>
    <t>An toàn, vệ sinh lao động - Nhóm 3 - Điện</t>
  </si>
  <si>
    <t>An toàn, vệ sinh lao động - Nhóm 3 - Hàn</t>
  </si>
  <si>
    <t>An toàn, vệ sinh lao động - Nhóm 3 - Lái xe</t>
  </si>
  <si>
    <t>An toàn, vệ sinh lao động - Nhóm 6</t>
  </si>
  <si>
    <t>An toàn, vệ sinh lao động - Nhóm 3 - Xe nâng</t>
  </si>
  <si>
    <t>An toàn, vệ sinh lao động - Nhóm 3 - Thiết bị nâng</t>
  </si>
  <si>
    <t>An toàn, vệ sinh lao động - Nhóm 3 - Nấu ăn</t>
  </si>
  <si>
    <t>An toàn, vệ sinh lao động - Nhóm 3 - Làm việc trên cao</t>
  </si>
  <si>
    <t>Sơ cấp cứu - NLĐ</t>
  </si>
  <si>
    <t>Totally Agree</t>
  </si>
  <si>
    <t>Agree</t>
  </si>
  <si>
    <t>Neither Agree or Disagree</t>
  </si>
  <si>
    <t xml:space="preserve">Good practices in reality </t>
  </si>
  <si>
    <t>Slide of presentation</t>
  </si>
  <si>
    <t>Need more two ways of communication</t>
  </si>
  <si>
    <t>Regulation required</t>
  </si>
  <si>
    <t>NA</t>
  </si>
  <si>
    <t xml:space="preserve">Better if run workshop </t>
  </si>
  <si>
    <t>The cases</t>
  </si>
  <si>
    <t>Nothing</t>
  </si>
  <si>
    <t>No</t>
  </si>
  <si>
    <t>Trách nhiêm của cbql trong đảm bảo an toàn vsld tại nơi làm việc</t>
  </si>
  <si>
    <t>..... Không nhớ hết</t>
  </si>
  <si>
    <t>Không nhớ hết</t>
  </si>
  <si>
    <t xml:space="preserve">Không có đề nghị </t>
  </si>
  <si>
    <t>Gửi tài liệu đào tạo để tham khảo sau này</t>
  </si>
  <si>
    <t>Safety law</t>
  </si>
  <si>
    <t>No comment</t>
  </si>
  <si>
    <t>Quyền và trách nhiệm của NSDLĐ</t>
  </si>
  <si>
    <t xml:space="preserve">No comment </t>
  </si>
  <si>
    <t>Law of safety</t>
  </si>
  <si>
    <t>Reason of accident</t>
  </si>
  <si>
    <t>Add on the time</t>
  </si>
  <si>
    <t>Role of labor union</t>
  </si>
  <si>
    <t>Non</t>
  </si>
  <si>
    <t>Great enought</t>
  </si>
  <si>
    <t>Giảng viên tốt</t>
  </si>
  <si>
    <t>Hóa chất</t>
  </si>
  <si>
    <t>Hai long</t>
  </si>
  <si>
    <t>Toàn bộ</t>
  </si>
  <si>
    <t>Dễ hiểu, dễ tiếp thu,dễ áp dụng trong công việc</t>
  </si>
  <si>
    <t>Dể hiểu, dễ tiếp thu, áp dụng công việc</t>
  </si>
  <si>
    <t>Nội dung</t>
  </si>
  <si>
    <t xml:space="preserve">An toàn </t>
  </si>
  <si>
    <t>An toàn</t>
  </si>
  <si>
    <t>Chơi trò chơi có thưởng</t>
  </si>
  <si>
    <t xml:space="preserve">Vui vẻ </t>
  </si>
  <si>
    <t xml:space="preserve">Tôi hoài lòng </t>
  </si>
  <si>
    <t xml:space="preserve">Hoài lòng </t>
  </si>
  <si>
    <t xml:space="preserve">Ko </t>
  </si>
  <si>
    <t>Xem nhiều video</t>
  </si>
  <si>
    <t>Tôi thấy đã đạt</t>
  </si>
  <si>
    <t xml:space="preserve">Bài giảng và thực tiễn để tiếp thu , thầy vui vẻ hòa đồng </t>
  </si>
  <si>
    <t xml:space="preserve">Không có góp ý gì thêm </t>
  </si>
  <si>
    <t>Những nguyên nhân gây ra TNLĐ</t>
  </si>
  <si>
    <t>Bổ trợ kiến thức để lao động an toàn.</t>
  </si>
  <si>
    <t>An toàn lao đông</t>
  </si>
  <si>
    <t xml:space="preserve">Ăn toàn lao động </t>
  </si>
  <si>
    <t xml:space="preserve">K có </t>
  </si>
  <si>
    <t xml:space="preserve">Biết thêm nhiều kiến thức </t>
  </si>
  <si>
    <t>Giảng viên nhiệt tình vui vẻ.</t>
  </si>
  <si>
    <t>Cách giảng dạy</t>
  </si>
  <si>
    <t xml:space="preserve">Giảng viên vui vẻ hòa đồng </t>
  </si>
  <si>
    <t>Giảng viên truyền đạt nhiệt tình, vui vẻ</t>
  </si>
  <si>
    <t xml:space="preserve">Vui vẻ,hòa đồng </t>
  </si>
  <si>
    <t xml:space="preserve">Giảng trình để hiểu </t>
  </si>
  <si>
    <t xml:space="preserve">Được ôn lại kiến thức an toàn lao động, để bảo vệ bản thân tránh khỏi nguy hiểm </t>
  </si>
  <si>
    <t xml:space="preserve">Được nâng cao kiến thức bảo vệ an toàn lao động cho bản thân và mọi người </t>
  </si>
  <si>
    <t>An toàn lao động</t>
  </si>
  <si>
    <t xml:space="preserve">Chế độ bảo hiểm </t>
  </si>
  <si>
    <t xml:space="preserve">Nội dung tôi hoàn toàn nhất đó là đc xem video clip nhiều </t>
  </si>
  <si>
    <t>Tất cả các nội dung</t>
  </si>
  <si>
    <t>Công tác bảo hộ người lao động</t>
  </si>
  <si>
    <t>Hiểu được nguyên tắc cơ bản trong an toàn điện, các phương án khi thực hiện thao tác sửa chữa điện trong hệ thống</t>
  </si>
  <si>
    <t>Thời lượng học còn ngắn, chưa đủ thời gian để tìm hiểu sâu hơn những vấn đề về an toàn điện</t>
  </si>
  <si>
    <t>Tăng thời gian đào tạo</t>
  </si>
  <si>
    <t>Phương pháp dạy</t>
  </si>
  <si>
    <t>di chuyển xa</t>
  </si>
  <si>
    <t>làm ở đâu học ở đó</t>
  </si>
  <si>
    <t>Nội dung học có đủ các ví dụ thực tế, gần với công việc hằng ngày.</t>
  </si>
  <si>
    <t>Không có.</t>
  </si>
  <si>
    <t>Hiểu được vấn đề an toàn điện</t>
  </si>
  <si>
    <t>Thời gian đào tạo ngắn, chưa học được nhiều</t>
  </si>
  <si>
    <t>Nội dung phong phú. Giáo viên nhiệt tình vui vẻ</t>
  </si>
  <si>
    <t>Các phương pháp an toàn điện</t>
  </si>
  <si>
    <t>Dễ hiểu.</t>
  </si>
  <si>
    <t xml:space="preserve">Quy trình đào tạo thiết thực </t>
  </si>
  <si>
    <t xml:space="preserve">Thêm nhiều quà </t>
  </si>
  <si>
    <t>Rất bố ich</t>
  </si>
  <si>
    <t>rất bổ ích</t>
  </si>
  <si>
    <t xml:space="preserve">cần nhiu hinh ảnh video hơn </t>
  </si>
  <si>
    <t>Thêm video tai nạn</t>
  </si>
  <si>
    <t>Ví dụ thực tiễn</t>
  </si>
  <si>
    <t>Các biện pháp bảo vệ chống giật điện</t>
  </si>
  <si>
    <t>Nắm được các tiêu chuẩn an toàn</t>
  </si>
  <si>
    <t>Làm ở đâu học ở đó</t>
  </si>
  <si>
    <t>Thêm nhiều video thực tế để thấy việc không tuân thủ sẽ như thế nào</t>
  </si>
  <si>
    <t xml:space="preserve">giảng viên giảng dễ hiểu </t>
  </si>
  <si>
    <t>Biết rõ hơn về nhiều loại hóa chất</t>
  </si>
  <si>
    <t xml:space="preserve">giáo viên dậy nhiệt </t>
  </si>
  <si>
    <t>Diễn tập hóa chất do</t>
  </si>
  <si>
    <t>Cô Lan 10 điểm không có nhưng 🥹</t>
  </si>
  <si>
    <t xml:space="preserve">Giảng viên giảng dạy dễ hiểu </t>
  </si>
  <si>
    <t>Giảng viên giảng dạy dể hiểu</t>
  </si>
  <si>
    <t xml:space="preserve">Giảng dạy và giải thích </t>
  </si>
  <si>
    <t>Xử lý xự cố tràn hc</t>
  </si>
  <si>
    <t>Cách xử lý khi bị tràn đổ hóa chất</t>
  </si>
  <si>
    <t xml:space="preserve">Có thể vừa học lý thuyết vừa thực hành sẽ dễ tiếp thu hơn </t>
  </si>
  <si>
    <t>Thực tập sơ khi xảy ra tình huống</t>
  </si>
  <si>
    <t xml:space="preserve">Bài giảng nhiều vật dụng thực tế </t>
  </si>
  <si>
    <t>Bài giảng có nhiều ví dụ thực tế, dễ hiểu</t>
  </si>
  <si>
    <t>Biết rõ về cách phòng chống khi có sự có đổ hoá chất</t>
  </si>
  <si>
    <t>Rất tốt không có ý kiến</t>
  </si>
  <si>
    <t>ok</t>
  </si>
  <si>
    <t>Các quy định liên quan luật</t>
  </si>
  <si>
    <t>Để hiểu</t>
  </si>
  <si>
    <t xml:space="preserve">An toàn hóa chất </t>
  </si>
  <si>
    <t xml:space="preserve">Cần thực hành thực nghiệm nhiều hơn </t>
  </si>
  <si>
    <t>Đi sâu hơn vấn đề</t>
  </si>
  <si>
    <t>Cần thêm nhiều ví dụ thực tế hơn</t>
  </si>
  <si>
    <t>clip thực tế sinh động.</t>
  </si>
  <si>
    <t>không có nội dung nào không hài lòng.</t>
  </si>
  <si>
    <t>không có ý kiến.</t>
  </si>
  <si>
    <t>Video sinh động</t>
  </si>
  <si>
    <t>Rất tuyệt vời</t>
  </si>
  <si>
    <t>Hình ảnh minh họa thực tế.</t>
  </si>
  <si>
    <t>Thầy đưa nhiều ví dụ dễ hiểu</t>
  </si>
  <si>
    <t>Rất hài lòng về nội dung cần truyền đạt</t>
  </si>
  <si>
    <t>Giáo viên đẹp trai 😂</t>
  </si>
  <si>
    <t>giáo viên truyền đạt dễ hiểu sinh động</t>
  </si>
  <si>
    <t>cho xem nhìu clip</t>
  </si>
  <si>
    <t>Đào tạo dễ hiểu</t>
  </si>
  <si>
    <t>O</t>
  </si>
  <si>
    <t>Hiểu rõ về pháp luật trong an toàn lao động</t>
  </si>
  <si>
    <t>Hiểu rõ được tầm quan trọng của an toàn lao động</t>
  </si>
  <si>
    <t>Có nhiều video thực tế về tai nan</t>
  </si>
  <si>
    <t>Giảng viên vui vẻ, nhiệt tình, chương trình đào tạo dễ hiểu</t>
  </si>
  <si>
    <t>Học dễ hiểu vui vẻ nhiệt tình</t>
  </si>
  <si>
    <t xml:space="preserve">Giảng viên vui vẻ nhiệt tình, chương trình đào tạo dễ hiểu </t>
  </si>
  <si>
    <t xml:space="preserve">Giáo viên giảng dạy dễ hiểu </t>
  </si>
  <si>
    <t>Bài học gần gũi, dễ hiểu, giúp nắm được kiến thức tốt về ATVSLD</t>
  </si>
  <si>
    <t>Đưa thêm hình ảnh , kiến thức vào bài giảng hơn</t>
  </si>
  <si>
    <t>Nội dung bổ ích, truyền đạt dễ hiểu</t>
  </si>
  <si>
    <t xml:space="preserve">Hình ảnh nhiều </t>
  </si>
  <si>
    <t xml:space="preserve">Hình ảnh minh họa thật tại cty đang làm việc </t>
  </si>
  <si>
    <t xml:space="preserve">Xác với thật tại cty nhiều hơn </t>
  </si>
  <si>
    <t>Luật an toàn lao động</t>
  </si>
  <si>
    <t>Đưa thêm nhiều video minh họa</t>
  </si>
  <si>
    <t xml:space="preserve">Xác với thật tại công ty nhiều hơn </t>
  </si>
  <si>
    <t xml:space="preserve">Tấc cả </t>
  </si>
  <si>
    <t>tất cả các nội dung</t>
  </si>
  <si>
    <t>Tất cả các nội dung hài lòng</t>
  </si>
  <si>
    <t>An toàn vệ sinh thực phẩm</t>
  </si>
  <si>
    <t>Giáo viên nên tương tác hỏi học viên nhiều để lớp học dc sinh động.</t>
  </si>
  <si>
    <t xml:space="preserve">Hiểu biết thêm về nội dung an toàn lao động và an toàn vệ sinh thực phẩm 
</t>
  </si>
  <si>
    <t xml:space="preserve">Được bổ sung thêm một số kiến thức quan trọng trong an toàn vệ sinh thực phẩm 
</t>
  </si>
  <si>
    <t xml:space="preserve">E rất hài lòng về buổi học này </t>
  </si>
  <si>
    <t xml:space="preserve">Tốt, không có nội dung </t>
  </si>
  <si>
    <t>Bài giảng phong phú. Môi trường học thoải mái</t>
  </si>
  <si>
    <t>Nội dung đào tạo dễ hiểu</t>
  </si>
  <si>
    <t>An toàn vệ sinh viên</t>
  </si>
  <si>
    <t xml:space="preserve">ko </t>
  </si>
  <si>
    <t>Rat tiep thu trong gio đào tạo</t>
  </si>
  <si>
    <t>Các ví dụ tình huống thực tế, các trao đổi giữa giảng viên và người học, các thông tin truyền đạt</t>
  </si>
  <si>
    <t>Nội dung bài học chưa thực sự lôi cuốn, chưa có nhiều ví dụ hay tình huống thực tiễn tại nhà máy</t>
  </si>
  <si>
    <t>Nên giao cho đội ngũ nội bộ, các An toàn viên, cán bộ công đoàn cơ sở biên soạn chương trình đào tạo, hình ảnh thực tiễn sẽ hiệu quả hơn</t>
  </si>
  <si>
    <t>Quyền nghĩa vụ của người lđ</t>
  </si>
  <si>
    <t xml:space="preserve">Giảng viên giảng dạy dễ hiểu sôi nổi </t>
  </si>
  <si>
    <t xml:space="preserve">Cô trình bày dễ hiểu và vui </t>
  </si>
  <si>
    <t xml:space="preserve">Cách giảng dạy của giáo viên </t>
  </si>
  <si>
    <t xml:space="preserve">Tiếp thu thêm nhiều kiến thức an toàn </t>
  </si>
  <si>
    <t xml:space="preserve">Cần hỗ trợ xe đưa rước, cho học viên ở xa, để thuận tiện cho việc đi lại của học viên được an toàn </t>
  </si>
  <si>
    <t>Hỗ trợ thêm nhiều phần quà nhỏ cho các câu hỏi để lớp học thêm sôi nổi.</t>
  </si>
  <si>
    <t>Quyền, nghĩa vụ và trách nhiệm của an toàn viên</t>
  </si>
  <si>
    <t>Chuẩn bị lớp học tốt</t>
  </si>
  <si>
    <t>Ko ý kiến</t>
  </si>
  <si>
    <t>Ko có ý kiến thêm</t>
  </si>
  <si>
    <t xml:space="preserve">Các ví dụ </t>
  </si>
  <si>
    <t>Cập nhật kiến thức mới</t>
  </si>
  <si>
    <t>Tài liệu chưa cập nhật so với thực tế</t>
  </si>
  <si>
    <t>Teabreak cần đa dạng món, để khuyến khích sự tương tác với học viên nên cần thêm nhiều phần quà hơn</t>
  </si>
  <si>
    <t>GV cập nhật thông tin mới cho học viên</t>
  </si>
  <si>
    <t>Hoàn toàn hài lòng</t>
  </si>
  <si>
    <t>Duy trì và phát triển</t>
  </si>
  <si>
    <t>Các nội dung đều hài lòng</t>
  </si>
  <si>
    <t>Không có ý kiến vì tổ chức tốt</t>
  </si>
  <si>
    <t>Rất tốt rồi</t>
  </si>
  <si>
    <t>Hình ảnh thực tế</t>
  </si>
  <si>
    <t xml:space="preserve">Giáo viên nói hơi nhỏ </t>
  </si>
  <si>
    <t>Xem nhiêu clip hữu ích cho công viêc</t>
  </si>
  <si>
    <t>It trà và cafe</t>
  </si>
  <si>
    <t xml:space="preserve">Thêm nhiêu tra.cafe cho học viên </t>
  </si>
  <si>
    <t xml:space="preserve">Hiểu rõ về an toàn khi làm việc </t>
  </si>
  <si>
    <t>Yêu cầu cần trà và cafe trong quá trình học.</t>
  </si>
  <si>
    <t xml:space="preserve">Về thiết bị hàng và thiết bị điện cầm tay </t>
  </si>
  <si>
    <t xml:space="preserve">Thiếu hình ảnh minh họa </t>
  </si>
  <si>
    <t xml:space="preserve">Có nhiều hình ảnh mình họa hơn </t>
  </si>
  <si>
    <t>kiến thức bổ ích</t>
  </si>
  <si>
    <t>thầy giáo nói chuyện vui và truyền đạt dễ tiếp thu</t>
  </si>
  <si>
    <t xml:space="preserve">Thầy dạy de hiểu tôi hài lòng </t>
  </si>
  <si>
    <t>Thầy giáo nhiệt tình, dạy dễ hiểu.</t>
  </si>
  <si>
    <t>Giảng viên đào tạo chuyên nghiệp dễ hiểu</t>
  </si>
  <si>
    <t xml:space="preserve">Giao viên dạy dễ hiểu </t>
  </si>
  <si>
    <t>Đào tạo nội dung thực tiển phụ hợp với nội dun mg công việc</t>
  </si>
  <si>
    <t xml:space="preserve">Thời gian đào tạo hợp lý </t>
  </si>
  <si>
    <t>Teabreak cần đầy đủ hơn</t>
  </si>
  <si>
    <t>Kiến thức đầy đủ, giáo viên nhiệt tình</t>
  </si>
  <si>
    <t xml:space="preserve">Thầy giảng hay,dễ hiểu </t>
  </si>
  <si>
    <t>tất cả</t>
  </si>
  <si>
    <t>ko có</t>
  </si>
  <si>
    <t>Áp dụng được vào thực tế</t>
  </si>
  <si>
    <t xml:space="preserve">Áp dụng vào thực tiễn </t>
  </si>
  <si>
    <t>An toàn điện</t>
  </si>
  <si>
    <t>Pccc</t>
  </si>
  <si>
    <t xml:space="preserve">An toàn về điện. </t>
  </si>
  <si>
    <t xml:space="preserve">Biện pháp ngăn ngừa tai nạn điện </t>
  </si>
  <si>
    <t xml:space="preserve">Không có ý kiến gì thêm </t>
  </si>
  <si>
    <t>Các vấn đề về an toàn điện</t>
  </si>
  <si>
    <t xml:space="preserve">Vấn đề an toàn về điện </t>
  </si>
  <si>
    <t>Giảng dạy thực tế</t>
  </si>
  <si>
    <t>Chương trình đào tạo, môi trường học tập</t>
  </si>
  <si>
    <t xml:space="preserve">Môi trường đào tạo tốt giảng viên giảng dạy nhiệt tình </t>
  </si>
  <si>
    <t>Áp dụng nhiều hình ảnh để học tập hơn</t>
  </si>
  <si>
    <t>Có nhiều chương trình đào tạo hơn</t>
  </si>
  <si>
    <t xml:space="preserve">Nội dung giảng dạy dễ hiểu áp dụng thực tế trong công việc nhiều </t>
  </si>
  <si>
    <t>Thầy dạy</t>
  </si>
  <si>
    <t>Tất cả đều tốt và hài lòng</t>
  </si>
  <si>
    <t>Chưa có ý cải thiện gì</t>
  </si>
  <si>
    <t>Giao vien nhiet tinh</t>
  </si>
  <si>
    <t>Không có nội dung không hài lòng</t>
  </si>
  <si>
    <t xml:space="preserve">Cách giảng dậy tốt </t>
  </si>
  <si>
    <t>Video trực quan, thực tế</t>
  </si>
  <si>
    <t xml:space="preserve">Thầy dậy nhiệt tình </t>
  </si>
  <si>
    <t>Quy định khi vận hành xe nâng, kỹ thuật bốc dỡ hành hoá</t>
  </si>
  <si>
    <t xml:space="preserve">Các video clip ấn tượng tốt </t>
  </si>
  <si>
    <t xml:space="preserve">Hai lòng </t>
  </si>
  <si>
    <t>Thực tể</t>
  </si>
  <si>
    <t>Đủ kiến thức về hàn</t>
  </si>
  <si>
    <t>An toàn khi sử dụng hàn điện hàn khí</t>
  </si>
  <si>
    <t>giáo viên tận tình, nêu được rỏ tất cả các vấn đề cần giải đáp, công ty hỗ trợ bánh nước đầy đủ cho cbnv khi học</t>
  </si>
  <si>
    <t>không có nội dung</t>
  </si>
  <si>
    <t>không có cải thiện</t>
  </si>
  <si>
    <t>Nội dung cụ thể</t>
  </si>
  <si>
    <t>Chưa nói rõ Hàn hơi</t>
  </si>
  <si>
    <t>Cải thiện kỹ năng hàn hơi</t>
  </si>
  <si>
    <t>Chương trình chu đáo, phù hợp với yêu cầu công việc của bản thân</t>
  </si>
  <si>
    <t>Thầy dạy kĩ, dễ hiểu</t>
  </si>
  <si>
    <t xml:space="preserve">An toàn điện </t>
  </si>
  <si>
    <t>an toàn lao động</t>
  </si>
  <si>
    <t xml:space="preserve">Buổi học dễ hiểu,giảng viên vui vẻ </t>
  </si>
  <si>
    <t>Dễ hỉu</t>
  </si>
  <si>
    <t xml:space="preserve">Dễ hiểu </t>
  </si>
  <si>
    <t>Nội dung dễ hiểu dễ tiếp thu</t>
  </si>
  <si>
    <t xml:space="preserve">Dạy dễ hiểu </t>
  </si>
  <si>
    <t xml:space="preserve">Chưa có bàn để viết </t>
  </si>
  <si>
    <t xml:space="preserve">Có bàn để viết </t>
  </si>
  <si>
    <t>Thầy giảng bài dễ hiểu, dễ áp dụng</t>
  </si>
  <si>
    <t>Nội dung nào cũng hài lòng hết</t>
  </si>
  <si>
    <t>Giảng viên vui vẻ , dạy dễ hiểu</t>
  </si>
  <si>
    <t>Giảng viên dạy dễ hiểu, dễ áp dụng thực tế</t>
  </si>
  <si>
    <t>Dạy dễ hiểu</t>
  </si>
  <si>
    <t>Tiếp thu kiến thức hiệu quả để áp dụng vào công việc và đời sống</t>
  </si>
  <si>
    <t>Tương đối đã hài lòng</t>
  </si>
  <si>
    <t>Giảng viên dạy dễ hiểu,tiếp thu tốt</t>
  </si>
  <si>
    <t xml:space="preserve">Chưa có </t>
  </si>
  <si>
    <t xml:space="preserve">Thầy vui vẻ giảng bài dễ hiểu </t>
  </si>
  <si>
    <t>Thầy giảng bài dễ hiểu dễ tiếp thu</t>
  </si>
  <si>
    <t xml:space="preserve">Thêm nhiều buổi đào tạo </t>
  </si>
  <si>
    <t xml:space="preserve">Chưa có quà </t>
  </si>
  <si>
    <t xml:space="preserve">Giảng Viên truyền đạt dễ hiểu </t>
  </si>
  <si>
    <t xml:space="preserve">Thêm nhiều clip để hiểu rõ hơn </t>
  </si>
  <si>
    <t xml:space="preserve">Tất cả hài lòng </t>
  </si>
  <si>
    <t xml:space="preserve">Thêm nhiều nữ giảng viên đào tạo </t>
  </si>
  <si>
    <t xml:space="preserve">Tiếp thu những kiến thức về an toàn lao động nâng cao cho bản thân . </t>
  </si>
  <si>
    <t>Các biện pháp phòng cháy chữa cháy.</t>
  </si>
  <si>
    <t>Giang viên dạy để hieu</t>
  </si>
  <si>
    <t>K y kien</t>
  </si>
  <si>
    <t>Dễ tiếp thu, xem nhiều video hữu ích</t>
  </si>
  <si>
    <t xml:space="preserve">Qua tốt </t>
  </si>
  <si>
    <t>Xây lắp dàn giáo</t>
  </si>
  <si>
    <t>Thời gian đào tạo ngắn</t>
  </si>
  <si>
    <t>Nhiều thời gian hơn</t>
  </si>
  <si>
    <t>Vui vẻ</t>
  </si>
  <si>
    <t>Làm việc trên cao và các quy định khi lám việc trên cao</t>
  </si>
  <si>
    <t xml:space="preserve">vui vẻ </t>
  </si>
  <si>
    <t xml:space="preserve">không </t>
  </si>
  <si>
    <t xml:space="preserve">an toàn </t>
  </si>
  <si>
    <t>Các biến pháp at leo cao</t>
  </si>
  <si>
    <t>Một số quy định kiến tra</t>
  </si>
  <si>
    <t>Cần thực hiện các biến pháp cái thiện ro</t>
  </si>
  <si>
    <t>Dễ nghe, dễ hiểu</t>
  </si>
  <si>
    <t>Không ý kiến gì.</t>
  </si>
  <si>
    <t>Đầy đủ , rõ ràng dễ tiếp thu</t>
  </si>
  <si>
    <t>An toàn leo cao</t>
  </si>
  <si>
    <t>để hiẻu</t>
  </si>
  <si>
    <t>k có</t>
  </si>
  <si>
    <t xml:space="preserve"> hài long</t>
  </si>
  <si>
    <t>Làm việc trên xe thang</t>
  </si>
  <si>
    <t xml:space="preserve">Chưa có nhiều video </t>
  </si>
  <si>
    <t>Có thêm nhiều video minh hoạ</t>
  </si>
  <si>
    <t>Nhiệt tình đào tạo</t>
  </si>
  <si>
    <t>Đào tạo tốt</t>
  </si>
  <si>
    <t>Áp dụng được hết trong thực tế!</t>
  </si>
  <si>
    <t>Phương tiện hiện có tại nhà máy!</t>
  </si>
  <si>
    <t>Nhà máy cập Nhật sát với yêu cầu của tài liệu AT làm việc trên cao.</t>
  </si>
  <si>
    <t>Các luật an toàn khi làm việc trên cao.</t>
  </si>
  <si>
    <t>Cần có nhiều khóa học bổ ích hơn</t>
  </si>
  <si>
    <t>Hướng dẫn an toàn khi làm việc trên cao</t>
  </si>
  <si>
    <t>Giàn giáo.</t>
  </si>
  <si>
    <t>Nên duy trì như vậy.</t>
  </si>
  <si>
    <t>Nhà máy cập nhật sát với yêu cầu của tài liệu AT làm việc trên cao.</t>
  </si>
  <si>
    <t xml:space="preserve">Thầy giảng dạy dễ hiểu </t>
  </si>
  <si>
    <t>Các video</t>
  </si>
  <si>
    <t>Lan man ngoài chương trình</t>
  </si>
  <si>
    <t>Không co</t>
  </si>
  <si>
    <t>Kiến thức về an toàn</t>
  </si>
  <si>
    <t>Ko có .</t>
  </si>
  <si>
    <t>Chia sẻ từ những trường hợp thực tế</t>
  </si>
  <si>
    <t xml:space="preserve">lớp học vui vẻ </t>
  </si>
  <si>
    <t xml:space="preserve">ko có </t>
  </si>
  <si>
    <t>Cac tai nan ve dien, chay no</t>
  </si>
  <si>
    <t>Đôi khi Giảng viên nói to, nhấn mạnh quá mức cần thiết?</t>
  </si>
  <si>
    <t>Có thể áp dụng vao đòi sống</t>
  </si>
  <si>
    <t>Mong có nhiều lớp học như vậy hơn</t>
  </si>
  <si>
    <t>Nội dung  thầy giảng hài long</t>
  </si>
  <si>
    <t>Rất hài long</t>
  </si>
  <si>
    <t>Thầy giảng bài rễ hiểu</t>
  </si>
  <si>
    <t>Nhiều video thực tiễn</t>
  </si>
  <si>
    <t xml:space="preserve">Đưa ra nhiều điển hình về ATLĐ . Học được nhiều phương pháp, biện pháp phòng tránh. </t>
  </si>
  <si>
    <t xml:space="preserve">Đã hài lòng. </t>
  </si>
  <si>
    <t>Mong ra nhiều buổi học như thế này .</t>
  </si>
  <si>
    <t>Nội dung an toàn điện</t>
  </si>
  <si>
    <t>Chưa được học sơ cấp cứu khi bị phỏng</t>
  </si>
  <si>
    <t>Giảng viên hướng dẫn và nội dung hướng dẫn thực tiễn</t>
  </si>
  <si>
    <t>Biện pháp chống cháy</t>
  </si>
  <si>
    <t>Thực hành nhiều hơn</t>
  </si>
  <si>
    <t>Thầy giáo diễn đạt tốt dễ hiểu và ko bị nhàm chán</t>
  </si>
  <si>
    <t>Tai nạn điện</t>
  </si>
  <si>
    <t>Clip về tai nạn lao động thực tiễn</t>
  </si>
  <si>
    <t>An toàn, rủi ro trong lam việc và cuộc sống</t>
  </si>
  <si>
    <t>cơ sở lớp</t>
  </si>
  <si>
    <t>giảng viên ko phù hợp</t>
  </si>
  <si>
    <t>đổi giảng viên</t>
  </si>
  <si>
    <t>Hướng dẫn xử lý tình huống khi gặp sự cố về ATVSLD</t>
  </si>
  <si>
    <t>Bài giảng không hấp dẫn</t>
  </si>
  <si>
    <t>Thay đổi cách giảng</t>
  </si>
  <si>
    <t>đáp ứng được các nhu cầu tìm hiểu thông tin phòng chống rủi ro, đảm bảo an toàn</t>
  </si>
  <si>
    <t>Cập nhật kiến thức an toàn phòng cháy chữa cháy</t>
  </si>
  <si>
    <t>Dễ hiểu dễ áp dụng</t>
  </si>
  <si>
    <t xml:space="preserve">Cần tiếp tục phát huy </t>
  </si>
  <si>
    <t>Giảng dạy hứng thú, k gây buồn ngủ</t>
  </si>
  <si>
    <t>Xem video hơi sợ</t>
  </si>
  <si>
    <t>Hướng dẫn về các biện pháp giữ an toàn</t>
  </si>
  <si>
    <t>Giảng viên đưa 1 số ví dụ không liên quan</t>
  </si>
  <si>
    <t>Phòng chánh tai nạn rủi ro</t>
  </si>
  <si>
    <t>Cho nhiều hình ảnh minh họa</t>
  </si>
  <si>
    <t>Luôn duy trì và cập nhật các thông tin mới nhất cho chương trình giảng dạy</t>
  </si>
  <si>
    <t>Đổi giảng viên</t>
  </si>
  <si>
    <t>Việc sơ cấp cứu, hiểu nguyên nhân gây ra tai nạn lao động</t>
  </si>
  <si>
    <t>Giúp hiểu hơn về an toàn lao động</t>
  </si>
  <si>
    <t>Nội dung thực tế</t>
  </si>
  <si>
    <t xml:space="preserve">ATLĐ </t>
  </si>
  <si>
    <t>Nhiệt tình</t>
  </si>
  <si>
    <t xml:space="preserve">Duy trì </t>
  </si>
  <si>
    <t>Tiếp thu thêm kiến thức .</t>
  </si>
  <si>
    <t>Thầy dạy dễ hiểu, vui vẻ</t>
  </si>
  <si>
    <t xml:space="preserve">An Toàn Lao động </t>
  </si>
  <si>
    <t>Bài học</t>
  </si>
  <si>
    <t>An toan vsld</t>
  </si>
  <si>
    <t xml:space="preserve">An toàn diện </t>
  </si>
  <si>
    <t>Hậu cần</t>
  </si>
  <si>
    <t>Duyệt</t>
  </si>
  <si>
    <t>Nội dung chương trình học</t>
  </si>
  <si>
    <t>Thời gian học</t>
  </si>
  <si>
    <t>Thấy lấy vd thực tế cho từng tình huống</t>
  </si>
  <si>
    <t>Những ví dụ thực tế dễ ứng dụng</t>
  </si>
  <si>
    <t>Thời gian</t>
  </si>
  <si>
    <t>Tổ chức trò chơi tăng tương tác</t>
  </si>
  <si>
    <t xml:space="preserve">Ok </t>
  </si>
  <si>
    <t xml:space="preserve">Các clip truyền đạt nội dung thực tế thiết thực </t>
  </si>
  <si>
    <t>Thời gian  đào tạo  thuận  tiện</t>
  </si>
  <si>
    <t xml:space="preserve">Hoàn toàn tốt </t>
  </si>
  <si>
    <t xml:space="preserve">            </t>
  </si>
  <si>
    <t xml:space="preserve">          </t>
  </si>
  <si>
    <t xml:space="preserve">Hài  lòng </t>
  </si>
  <si>
    <t>Không  ý  kién</t>
  </si>
  <si>
    <t xml:space="preserve">Vui </t>
  </si>
  <si>
    <t>Học vsatld</t>
  </si>
  <si>
    <t>có</t>
  </si>
  <si>
    <t>diy trì</t>
  </si>
  <si>
    <t>Điều rất tốt</t>
  </si>
  <si>
    <t xml:space="preserve">băng bó vết thương </t>
  </si>
  <si>
    <t xml:space="preserve">rửa vết thương </t>
  </si>
  <si>
    <t>gãy xương hở</t>
  </si>
  <si>
    <t>Về  an toan</t>
  </si>
  <si>
    <t>Chua có  vẩn  để  không  hài long</t>
  </si>
  <si>
    <t xml:space="preserve">Cô day tạo  không khí vui hơn </t>
  </si>
  <si>
    <t>Đồng ý hết</t>
  </si>
  <si>
    <t xml:space="preserve">Đột quỵ </t>
  </si>
  <si>
    <t>Sơ cấp cứu khi bị ngừng tim ngừng thở.</t>
  </si>
  <si>
    <t>Sơ cấp cứu kịp thời</t>
  </si>
  <si>
    <t>Giáo viên nên thực hiện đúng VHHH của bmp
Tắt chuông điện thoại khi giảng</t>
  </si>
  <si>
    <t>Các tình huống cụ thể</t>
  </si>
  <si>
    <t>Tài liệu hơi sơ sài</t>
  </si>
  <si>
    <t>Chương trình nên cô đọng hơn</t>
  </si>
  <si>
    <t>Tài liệu dễ hiểu</t>
  </si>
  <si>
    <t xml:space="preserve">Hình ảnh trắng đen </t>
  </si>
  <si>
    <t>In màu tài liệu</t>
  </si>
  <si>
    <t xml:space="preserve">Tot
</t>
  </si>
  <si>
    <t>Dể hiểu,dể áp dụng trong cuộc sống hàng ngày</t>
  </si>
  <si>
    <t>Cập nhật thêm những ứng dụng mới nếu có để đưa vào ứng dụng trong cuộc sống</t>
  </si>
  <si>
    <t>Bổ sung mô hình</t>
  </si>
  <si>
    <t xml:space="preserve">Hô hấp nhân tạo </t>
  </si>
  <si>
    <t xml:space="preserve">Băng bó vết thương </t>
  </si>
  <si>
    <t xml:space="preserve">Cần có đạo cụ </t>
  </si>
  <si>
    <t>Sơ cứu dị vật tắc đường thở</t>
  </si>
  <si>
    <t>Tài liệu hình ảnh chất lượng không cao</t>
  </si>
  <si>
    <t>nam duoc nhieu kien thuc</t>
  </si>
  <si>
    <t>mo hình thực tế dang hạn chế</t>
  </si>
  <si>
    <t>co nhieu mo hinh de thuc hành</t>
  </si>
  <si>
    <t>Hậu cần tốt, học viên tương tác vui vẻ…</t>
  </si>
  <si>
    <t>Giảng viên có những câu vô thức gây khó chịu, mất tập trung: “là gì ạ” , “là sao ạ”, “khi nào ạ”, “có đúng không ạ”….</t>
  </si>
  <si>
    <t xml:space="preserve">Jsvzhxkx </t>
  </si>
  <si>
    <t>Nguyên tắc cơ bản trong SCC</t>
  </si>
  <si>
    <t xml:space="preserve">Rắn cắn </t>
  </si>
  <si>
    <t xml:space="preserve">Thực hành nhiều hơn </t>
  </si>
  <si>
    <t>Biết đươc nhiều cách xử lý an toàn khi gặp sự cố</t>
  </si>
  <si>
    <t>Mong được tham gia nhiều lớp hơn</t>
  </si>
  <si>
    <t xml:space="preserve">Trung bình </t>
  </si>
  <si>
    <t>Ap dung thuc te so cap cuu</t>
  </si>
  <si>
    <t>Chua co</t>
  </si>
  <si>
    <t>Cấp cứu người bị đột quỵ</t>
  </si>
  <si>
    <t>Được tham gia các lớp học</t>
  </si>
  <si>
    <t>Giáo viên trình bày dễ hiểu</t>
  </si>
  <si>
    <t>In tài liệu rõ hơn</t>
  </si>
  <si>
    <t>Thời gian nên dài hơn</t>
  </si>
  <si>
    <t xml:space="preserve">Giáo viên nhiệt tình </t>
  </si>
  <si>
    <t>Cần giảng kỉ nữa</t>
  </si>
  <si>
    <t>Cần huấn luyện nhiều</t>
  </si>
  <si>
    <t>Tài liệu mình hoạ cần in màu</t>
  </si>
  <si>
    <t>Truyền đạt tốt</t>
  </si>
  <si>
    <t>Khong</t>
  </si>
  <si>
    <t>Cấp cứu bị đột quỵ.</t>
  </si>
  <si>
    <t>Đả hài lòng với cách truyền đạt của giảng viên.</t>
  </si>
  <si>
    <t xml:space="preserve">diễn giải rõ rãnh nhiệt tình </t>
  </si>
  <si>
    <t xml:space="preserve">bài nhiều </t>
  </si>
  <si>
    <t>tài liệu hình ảnh in màu để nhìn thấy hơn</t>
  </si>
  <si>
    <t xml:space="preserve">Truyền đạt tốt </t>
  </si>
  <si>
    <t xml:space="preserve">Sơ  cứu người bị ngộ độc </t>
  </si>
  <si>
    <t>hà hơi thổi ngạt</t>
  </si>
  <si>
    <t>tất cả đều tốt</t>
  </si>
  <si>
    <t>Có thực hành</t>
  </si>
  <si>
    <t>Nội dung giảng dạy và tài liệu không trùng khớp</t>
  </si>
  <si>
    <t>Điều chỉnh tài liệu</t>
  </si>
  <si>
    <t>Thực hành băng bó vết thương</t>
  </si>
  <si>
    <t>Cần tổ chức vừa học vừa thực hành dể hiểu dể nắm bắt thông tin</t>
  </si>
  <si>
    <t>Thực hành băng bó</t>
  </si>
  <si>
    <t>Thực hành bài học</t>
  </si>
  <si>
    <t>Khong có</t>
  </si>
  <si>
    <t>Ko có ý kiến</t>
  </si>
  <si>
    <t>Thực hành sơ cấp cứu</t>
  </si>
  <si>
    <t>Công tác hậu cần</t>
  </si>
  <si>
    <t>Bổ sung thêm kiến thức thực tiễn vào bài học.</t>
  </si>
  <si>
    <t xml:space="preserve">Thực hành </t>
  </si>
  <si>
    <t xml:space="preserve">Lý thuyết </t>
  </si>
  <si>
    <t>Lý thuyết</t>
  </si>
  <si>
    <t xml:space="preserve">Rất hài lòng </t>
  </si>
  <si>
    <t xml:space="preserve">Chưa có gì ko hài lòng </t>
  </si>
  <si>
    <t xml:space="preserve">Không có ý kiến gì </t>
  </si>
  <si>
    <t>Khống ý kiến</t>
  </si>
  <si>
    <t>không ý kiến</t>
  </si>
  <si>
    <t>Cách day rất hay và dể hiểu.</t>
  </si>
  <si>
    <t>Thực hành sơ cứu</t>
  </si>
  <si>
    <t>Cần được thực hành nhiều hơn</t>
  </si>
  <si>
    <t xml:space="preserve">Nội dung băng bó </t>
  </si>
  <si>
    <t>Rất hài lòng,dễ hiểu</t>
  </si>
  <si>
    <t>Khả năng công việc</t>
  </si>
  <si>
    <t>Giúp nhận biết kiến thức sơ cấp cứu đúng cách khi sẩy ra sự cố</t>
  </si>
  <si>
    <t>Tập băng</t>
  </si>
  <si>
    <t>Sơ cứu gãy xương</t>
  </si>
  <si>
    <t xml:space="preserve">Học rõ nhiều vấn đề cơ bản nhất </t>
  </si>
  <si>
    <t xml:space="preserve">Vẫn còn ít kiến thức </t>
  </si>
  <si>
    <t xml:space="preserve">Thêm những bệnh thường gặp hiện tại và cách phòng ngừa </t>
  </si>
  <si>
    <t>Cơ sở vật chất không đủ . Có bình nước uống nhưng ly uống nước không đủ</t>
  </si>
  <si>
    <t>Trang bị đủ thiết bị hậu cần đầy đủ hơn</t>
  </si>
  <si>
    <t>Tương tác nhiều</t>
  </si>
  <si>
    <t xml:space="preserve">Nội dung phong Phú </t>
  </si>
  <si>
    <t xml:space="preserve">Có nhiều hình ảnh hơn </t>
  </si>
  <si>
    <t xml:space="preserve">Học hỏi thêm nhiều kiến thức </t>
  </si>
  <si>
    <t>Sơ cấp cứu cầm máu</t>
  </si>
  <si>
    <t>Hiểu được sơ cấp cứu</t>
  </si>
  <si>
    <t xml:space="preserve">Không có nội dung nào chưa hài lòng </t>
  </si>
  <si>
    <t xml:space="preserve">Nội dung về đột quỵ nên dài hơn nữa </t>
  </si>
  <si>
    <t>giang dể hiểu</t>
  </si>
  <si>
    <t>tiep tuc</t>
  </si>
  <si>
    <t>Giảng dạy</t>
  </si>
  <si>
    <t xml:space="preserve">Hướng dẫn nhiều tình huống nguy hiểm nên đề phòng </t>
  </si>
  <si>
    <t xml:space="preserve">Giảng viên truyền đạt dễ hiểu nhiều vấn đề về xe nâng hàng </t>
  </si>
  <si>
    <t>Không Ý kiến</t>
  </si>
  <si>
    <t>Vận hành xe nâng an toàn</t>
  </si>
  <si>
    <t>khả năng áp dụng trong công việc</t>
  </si>
  <si>
    <t>hài lòng</t>
  </si>
  <si>
    <t xml:space="preserve">Haig lòng </t>
  </si>
  <si>
    <t>Bài giang để hieu</t>
  </si>
  <si>
    <t xml:space="preserve">Cần ký hơn thức tế hơn về cách thức hoạt động </t>
  </si>
  <si>
    <t xml:space="preserve">Cần rõ ràng hơn nửa và thực tế </t>
  </si>
  <si>
    <t xml:space="preserve">Dể hiểu và thực tế </t>
  </si>
  <si>
    <t>Ko co</t>
  </si>
  <si>
    <t>Nắm vững được những điều cần thiết để vận hành xe nâng được an toàn</t>
  </si>
  <si>
    <t xml:space="preserve">nhiều vi deo bổ ích </t>
  </si>
  <si>
    <t>thầy nhiệt tình.</t>
  </si>
  <si>
    <t>nhiều buổi học hơn nữa</t>
  </si>
  <si>
    <t>rất hài lòng</t>
  </si>
  <si>
    <t>Thầy giáo giảng dạy dễ hiểu dễ áp dụng vào trong công việc</t>
  </si>
  <si>
    <t>Vấn đề an toàn được đề cao.</t>
  </si>
  <si>
    <t>Thường xuyên có những lớp học như vậy.</t>
  </si>
  <si>
    <t>hình ảnh dẫn chứng rõ ràng</t>
  </si>
  <si>
    <t xml:space="preserve">Tôi rất hài lòng với cách giảng dạy trên </t>
  </si>
  <si>
    <t xml:space="preserve">Không có noi dung nào không hài lòng </t>
  </si>
  <si>
    <t xml:space="preserve">Chua có góp ý mới </t>
  </si>
  <si>
    <t>Nào cũng hài lòng</t>
  </si>
  <si>
    <t xml:space="preserve">Quyền nghĩa vụ và trách nhiệm của người lao động </t>
  </si>
  <si>
    <t>Quyền và nghĩa vụ của NLĐ</t>
  </si>
  <si>
    <t xml:space="preserve">Được học hỏi và biết thêm vêg quyền lợi </t>
  </si>
  <si>
    <t>Quyền ,nghĩa vụ và trách nhiệm của người lao động</t>
  </si>
  <si>
    <t>Cách giảm stress</t>
  </si>
  <si>
    <t>Cần cải thiện teabreak để đủ cho số lượng người tham dự lớp học</t>
  </si>
  <si>
    <t>Quyền,Nghĩa vụ và trách nhiệm đối với người SDNLĐ và NLĐ</t>
  </si>
  <si>
    <t xml:space="preserve">Quyền của người lao động </t>
  </si>
  <si>
    <t>An toàn khi sử dụng điện</t>
  </si>
  <si>
    <t>Hiểu rõ về ATLĐ</t>
  </si>
  <si>
    <t>Thêm nhiều tình huống thực tiễn</t>
  </si>
  <si>
    <t>Hỉu them vê quyên loi</t>
  </si>
  <si>
    <t>K co</t>
  </si>
  <si>
    <t>Toàn buổi học</t>
  </si>
  <si>
    <t>Tất cả đều hài lòng</t>
  </si>
  <si>
    <t>Không có gì không hài lòng</t>
  </si>
  <si>
    <t>Không góp ý</t>
  </si>
  <si>
    <t>Tat ca hai long</t>
  </si>
  <si>
    <t>Khong gi khong hai long</t>
  </si>
  <si>
    <t>Khong y kien</t>
  </si>
  <si>
    <t>Quyển nghĩa vụ nld</t>
  </si>
  <si>
    <t>Toàn bộ buổi học</t>
  </si>
  <si>
    <t>Tất cả hài lòng</t>
  </si>
  <si>
    <t>Hài lòng ,không ý kiến</t>
  </si>
  <si>
    <t>Kiến thức thực tế áp dụng trong văn phòng và công việc</t>
  </si>
  <si>
    <t>Hậu cần, nhiều kiến thức mới</t>
  </si>
  <si>
    <t>Không có nội dung chưa hài lòng</t>
  </si>
  <si>
    <t>Xác định và quản lý các yếu tố nguy hiểm</t>
  </si>
  <si>
    <t>tất cả đều hai lòng</t>
  </si>
  <si>
    <t>không có gì là không hai lòng</t>
  </si>
  <si>
    <t>không có ý kiến</t>
  </si>
  <si>
    <t>Các ví dụ và video</t>
  </si>
  <si>
    <t xml:space="preserve">Nhiều tài liệu cần thiết </t>
  </si>
  <si>
    <t xml:space="preserve">Nhiều ví dụ thực tế dễ hiểu </t>
  </si>
  <si>
    <t>Quyền,trách nhiệm và nghĩa vụ của người lao động</t>
  </si>
  <si>
    <t>Sơ cấp cứu</t>
  </si>
  <si>
    <t>Tổ chức nhiều lớp để hỗ trợ trong công việc</t>
  </si>
  <si>
    <t xml:space="preserve">Nhiều  nội dung  thực tế </t>
  </si>
  <si>
    <t xml:space="preserve">Lớp  học hay </t>
  </si>
  <si>
    <t>Giao viên dạy tot</t>
  </si>
  <si>
    <t>Cần đào ta9j nhiều buổi hơn. Cho NLĐ nắm được ATLĐ trong CV.</t>
  </si>
  <si>
    <t xml:space="preserve">Hoạt động tương tác </t>
  </si>
  <si>
    <t xml:space="preserve">Không có không có </t>
  </si>
  <si>
    <t>Về quyền từ chối nếu cảm nhận công việc đó có thể gây mất an toàn lao động</t>
  </si>
  <si>
    <t>Nội dung vài giảng cô giảng viên sinh động, mới mẻ</t>
  </si>
  <si>
    <t>Cần đào tạo nhiều buổi hơn cho NLĐ nắm được ATLĐ trong CV</t>
  </si>
  <si>
    <t>Nhiều buổi học hơn nữa</t>
  </si>
  <si>
    <t>Thường xuyên có những lớp học như vậy</t>
  </si>
  <si>
    <t>Các vi dụ thực tiễn</t>
  </si>
  <si>
    <t>Toàn bộ bài học</t>
  </si>
  <si>
    <t xml:space="preserve">Bài giảng phong Phú áp dụng thực tế </t>
  </si>
  <si>
    <t xml:space="preserve">Quyền Nghĩa vụ trách nhiệm của người lao động và người sử dụng lao động </t>
  </si>
  <si>
    <t xml:space="preserve">Áp dụng tốt trong công việc </t>
  </si>
  <si>
    <t>Hoạt động tương tác</t>
  </si>
  <si>
    <t>Giải lao hơi ít</t>
  </si>
  <si>
    <t>Tất cả nội dung rất hài lòng vì bổ sung thêm kiến thức về an toàn lao động cho cá nhân và cho tập thể người lao động</t>
  </si>
  <si>
    <t>Không có nội dung nào chưa hài lòng</t>
  </si>
  <si>
    <t>Không có ý kiến . Hoàn toàn hài lòng</t>
  </si>
  <si>
    <t xml:space="preserve">Thầy dạy dễ hiểu tiếp thu nhiều ví dụ cụ thể </t>
  </si>
  <si>
    <t xml:space="preserve">Không có nội dung </t>
  </si>
  <si>
    <t>Tất cả điều tốt</t>
  </si>
  <si>
    <t xml:space="preserve">Cần có bàn học </t>
  </si>
  <si>
    <t>Nội dung bài giảng</t>
  </si>
  <si>
    <t xml:space="preserve"> Cần có thêm bàn học ngồi sẽ thoải mái hơn.</t>
  </si>
  <si>
    <t>Hoàn toàn tốt</t>
  </si>
  <si>
    <t>Kg có cafe</t>
  </si>
  <si>
    <t xml:space="preserve">Muốn đuoc cải thiện tốt hơn </t>
  </si>
  <si>
    <t xml:space="preserve">An toàn về điện , máy hơi và tiếng ồn </t>
  </si>
  <si>
    <t>Quyền , nghĩa vụ , trách nhiệm của người lao động.</t>
  </si>
  <si>
    <t>Ko có ý kiến.</t>
  </si>
  <si>
    <t>Vui vẽ</t>
  </si>
  <si>
    <t>An toan</t>
  </si>
  <si>
    <t xml:space="preserve">Ko có ý kiến </t>
  </si>
  <si>
    <t>Cách nhận biết các nguy hiểm và độc hại trong công việc</t>
  </si>
  <si>
    <t>Thầy dậy ko có buồn ngủ</t>
  </si>
  <si>
    <t>Thầy giảng thiết thực dễ hiểu</t>
  </si>
  <si>
    <t>Hài lòng với những gì đã học</t>
  </si>
  <si>
    <t>Hài lòng với những gì mình học</t>
  </si>
  <si>
    <t>an toàn vệ sinh lao động</t>
  </si>
  <si>
    <t>Không co ý kiến</t>
  </si>
  <si>
    <t xml:space="preserve">Rất là cảm ơn công ty </t>
  </si>
  <si>
    <t xml:space="preserve"> Cần có thêm bàn học ngồi sẽ thoải mái hơn</t>
  </si>
  <si>
    <t xml:space="preserve">Ko  có </t>
  </si>
  <si>
    <t>Cầu trục</t>
  </si>
  <si>
    <t>Chương trình thực tiễn, ý nghĩa.</t>
  </si>
  <si>
    <t xml:space="preserve">Khoảng cách an toàn đứng xa vật thể nâng khoảng cách 2m </t>
  </si>
  <si>
    <t>Hướng dẫn sử dụng và vận hành cầu trục.</t>
  </si>
  <si>
    <t xml:space="preserve">Cau truc </t>
  </si>
  <si>
    <t>Xe nâng</t>
  </si>
  <si>
    <t>Sát với thực tế lý thuyết</t>
  </si>
  <si>
    <t>A</t>
  </si>
  <si>
    <t>Giảng viên  nhiệt tình.</t>
  </si>
  <si>
    <t xml:space="preserve">Giáo viên vui vẻ </t>
  </si>
  <si>
    <t>Thiếu nước uống (nước suối);</t>
  </si>
  <si>
    <t xml:space="preserve">Ban tổ chức cần cải thiện nên có nước suối dành cho giáo viên và học viên </t>
  </si>
  <si>
    <t>về mức độ an toàn của các thiết bị nâng nơi làm việc .</t>
  </si>
  <si>
    <t xml:space="preserve">an toàn các thiết bị nâng nơi làm việc </t>
  </si>
  <si>
    <t>Phòng tránh tài nạn,bảo vệ bản thân</t>
  </si>
  <si>
    <t>sự an toàn về vận hành của thiết bị nâng</t>
  </si>
  <si>
    <t>Có nhiều kiến thức mới cho người lao động</t>
  </si>
  <si>
    <t xml:space="preserve">Cảm ơn </t>
  </si>
  <si>
    <t xml:space="preserve">Thầy giảng dễ hiểu </t>
  </si>
  <si>
    <t>Hiểu biết nhiều hơn về atvslđ</t>
  </si>
  <si>
    <t>Khong có điểm ko hài lòng</t>
  </si>
  <si>
    <t>Không có góp ý</t>
  </si>
  <si>
    <t>Hướng dẫn kiểm tra palăng</t>
  </si>
  <si>
    <t>Không có chỗ nào là không hài lòng</t>
  </si>
  <si>
    <t>Thiếu phần thực hành thao tác palăng</t>
  </si>
  <si>
    <t xml:space="preserve">Hướng dân vận hành thiết bị nang </t>
  </si>
  <si>
    <t xml:space="preserve">Tất cả đều hài lòng </t>
  </si>
  <si>
    <t>Được hiểu biết thêm về ATLĐ</t>
  </si>
  <si>
    <t xml:space="preserve">Thời gian còn ít </t>
  </si>
  <si>
    <t xml:space="preserve">Đào tạo nhiều hơn nữa </t>
  </si>
  <si>
    <t>thầy dạy diễn giải bài rõ ràng</t>
  </si>
  <si>
    <t>thầy chưa để lai sdt để liên hệ khi cần</t>
  </si>
  <si>
    <t>tài liệu cần in hình màu dễ nhìn thấy</t>
  </si>
  <si>
    <t>Dễ hiểu , dễ áp dụng, rất hài lòng</t>
  </si>
  <si>
    <t>Noi dung hình ảnh tai nạn LĐ</t>
  </si>
  <si>
    <t>Vui ve va nhiệt tinh</t>
  </si>
  <si>
    <t>Tài liệu cần in hình màu dễ nhìn thấy</t>
  </si>
  <si>
    <t>k có đề xuất</t>
  </si>
  <si>
    <t xml:space="preserve">Clip tình huống </t>
  </si>
  <si>
    <t>Mình rất hài lòng</t>
  </si>
  <si>
    <t>Thêm clip training</t>
  </si>
  <si>
    <t>Các tình huống nguy hiểm trong thực tế lao động</t>
  </si>
  <si>
    <t>Thầy giáo giảng dạy nhiệt tình</t>
  </si>
  <si>
    <t xml:space="preserve">Tài liệu nhiều chữ, nên sinh động hơn </t>
  </si>
  <si>
    <t>Tài liệu trình bày trực quan hơn</t>
  </si>
  <si>
    <t>Kiến thức Luật lao động, luật bảo hiểm</t>
  </si>
  <si>
    <t>Các biện pháp bảo đảm an toàn trong công việc</t>
  </si>
  <si>
    <t>Bài thể dục giữa giờ làm việc</t>
  </si>
  <si>
    <t>Duy trì lớp học hằng năm</t>
  </si>
  <si>
    <t>Về các bệnh nghề nghiệp trong công sở</t>
  </si>
  <si>
    <t>Có thời gian thực hành sơ cấp cứu</t>
  </si>
  <si>
    <t>Giảng viên tận tình</t>
  </si>
  <si>
    <t>Thầy giáo giảng dạy dễ hiểu lôi cuốn</t>
  </si>
  <si>
    <t xml:space="preserve">GV dạy nhiệt tình vui vẻ sinh động dễ hiểu </t>
  </si>
  <si>
    <t>thầy giáo giảng dạy nhiệt tình</t>
  </si>
  <si>
    <t>đều hài lòng</t>
  </si>
  <si>
    <t>nên có thêm nhiều clip ví dụ</t>
  </si>
  <si>
    <t>Tất cả các nội dung đều cần thiết</t>
  </si>
  <si>
    <t xml:space="preserve">An toan </t>
  </si>
  <si>
    <t>Ve sinh</t>
  </si>
  <si>
    <t>Khong biet</t>
  </si>
  <si>
    <t>Bài tập thể dục để xả stress</t>
  </si>
  <si>
    <t>Cần nhiều buổi học.</t>
  </si>
  <si>
    <t xml:space="preserve">Dẫn chấn thực tế </t>
  </si>
  <si>
    <t>giảng viên</t>
  </si>
  <si>
    <t>Các bệnh nghề nghiệp hay gặp</t>
  </si>
  <si>
    <t>Không có ý kiến khác</t>
  </si>
  <si>
    <t>Câu1</t>
  </si>
  <si>
    <t>Câu 1</t>
  </si>
  <si>
    <t>Truyền tải những kiến thức cần thiết trong cs</t>
  </si>
  <si>
    <t>Mong gặp thầy trong những lần đào tạo sau</t>
  </si>
  <si>
    <t xml:space="preserve">Về an toàn điện </t>
  </si>
  <si>
    <t>Tạo nhận thức về atvsld cho người lao động</t>
  </si>
  <si>
    <t>Những lời khuyên về sức khoẻ</t>
  </si>
  <si>
    <t>Thầy dạy, an toàn, dễ hiểu</t>
  </si>
  <si>
    <t>Bài học đầy đủ,thực tế</t>
  </si>
  <si>
    <t xml:space="preserve">Thầy dạy dễ hiểu , ví dụ thực tế </t>
  </si>
  <si>
    <t>Cần nhiều buổi học</t>
  </si>
  <si>
    <t>Comment Type</t>
  </si>
  <si>
    <t>Location</t>
  </si>
  <si>
    <t>Biện pháp sơ cấp cứu</t>
  </si>
  <si>
    <t>Phương pháp cấp cứu CPR</t>
  </si>
  <si>
    <t xml:space="preserve"> Scc dot quy</t>
  </si>
  <si>
    <t xml:space="preserve">Thầy dạy hay </t>
  </si>
  <si>
    <t xml:space="preserve">Ko có gì hài lòng </t>
  </si>
  <si>
    <t xml:space="preserve">Lớp học hoàn toàn tốt đẹp </t>
  </si>
  <si>
    <t xml:space="preserve">Thầy dạy dễ nge dễ hiểu </t>
  </si>
  <si>
    <t xml:space="preserve">Tui kg có y kiến </t>
  </si>
  <si>
    <t>Địa điểm,thời gian đào tạo</t>
  </si>
  <si>
    <t>Bài giảng hay</t>
  </si>
  <si>
    <t>Nhiều hoạt động thực hành hơn</t>
  </si>
  <si>
    <t>Kiến thức SCC</t>
  </si>
  <si>
    <t xml:space="preserve">Thầy giảng vui vẻ , dễ hiểu </t>
  </si>
  <si>
    <t xml:space="preserve">Sơ cấp cứu </t>
  </si>
  <si>
    <t>Thời gian còn ít nên học viên ít có thời gian thực hành</t>
  </si>
  <si>
    <t>Cần thời gian nhiều cho học viên thực hành nhiều hơn</t>
  </si>
  <si>
    <t>Giảng viên giảng dạy dễ hiểu nhiệt tình và dễ áp dụng vào trong cuộc sống cũng như trong công việc</t>
  </si>
  <si>
    <t>Thực hành sơ cấp cứu khi người bị ngưng thở</t>
  </si>
  <si>
    <t>Tôi không có ý kiến gì hết</t>
  </si>
  <si>
    <t>Học dễ hiểu đi sâu vào thực tế trong sơ cấp cứu</t>
  </si>
  <si>
    <t xml:space="preserve">Kiem tra thuc hanh </t>
  </si>
  <si>
    <t xml:space="preserve">Nam nao cung hoc </t>
  </si>
  <si>
    <t xml:space="preserve">Nguyên tắc cơ bản trong sơ cấp cứu và đột quỵ </t>
  </si>
  <si>
    <t xml:space="preserve">Tất cả nội dung đều hài lòng </t>
  </si>
  <si>
    <t>Chương trình đào tạo</t>
  </si>
  <si>
    <t>Không có nội dụng chưa hài lòng</t>
  </si>
  <si>
    <t>Không có ý kiến về cải thiện chương trình</t>
  </si>
  <si>
    <t xml:space="preserve">Cách dạy của dạng viên rất nhiệt tình </t>
  </si>
  <si>
    <t>Rất hài lòng với bài giảng</t>
  </si>
  <si>
    <t>Chương trình rất dể tiếp thu không có đề xuất</t>
  </si>
  <si>
    <t xml:space="preserve">Tat ca nội dung hai lòng </t>
  </si>
  <si>
    <t xml:space="preserve">Không co </t>
  </si>
  <si>
    <t>Hoc nhiều cái hiện thực</t>
  </si>
  <si>
    <t>Gop phan cho cuoc sống</t>
  </si>
  <si>
    <t>Thực hành scc</t>
  </si>
  <si>
    <t>Giảng viên diễn đạt dễ hiểu</t>
  </si>
  <si>
    <t>Không có bàn học</t>
  </si>
  <si>
    <t xml:space="preserve">Ngat thơ và gãy xương </t>
  </si>
  <si>
    <t>Thiếu bang cang</t>
  </si>
  <si>
    <t>Đầy đủ dung cu</t>
  </si>
  <si>
    <t xml:space="preserve">Cấp cứu tai nạn thương tích </t>
  </si>
  <si>
    <t xml:space="preserve">Thêm phần nhận biết bệnh tai biến </t>
  </si>
  <si>
    <t xml:space="preserve">Học được cách cấp cứu </t>
  </si>
  <si>
    <t>Thầy dạy quá nhiệt tình</t>
  </si>
  <si>
    <t>Cpr</t>
  </si>
  <si>
    <t xml:space="preserve">Khả năng áp dụng trong công việc </t>
  </si>
  <si>
    <t>kinh nghiệm xử lý đột quỵ</t>
  </si>
  <si>
    <t>Scc vết thương</t>
  </si>
  <si>
    <t xml:space="preserve">Khả năng áp dụng vào thực tế cao. </t>
  </si>
  <si>
    <t xml:space="preserve">Không  ý kiến </t>
  </si>
  <si>
    <t>Hài lõng</t>
  </si>
  <si>
    <t>Đầy đủ dụng cụ</t>
  </si>
  <si>
    <t>Tương tác</t>
  </si>
  <si>
    <t xml:space="preserve">Phần thực hành </t>
  </si>
  <si>
    <t>Thây tận tâm hướng dẫn các bài tập thực hành</t>
  </si>
  <si>
    <t>Chươg trình đào tạo qua tuyet</t>
  </si>
  <si>
    <t xml:space="preserve">Thầy dậy nhiệt tình,chỉ tận tâm </t>
  </si>
  <si>
    <t>Chương trình đào tạo phù hợp với mục tiêu phát triển nghề nghiệp của nhân viên tôi</t>
  </si>
  <si>
    <t>Chương trình đào tạo thúc đẩy nhân viên sẵn sàng áp dụng kiến thức và kỹ năng thu được vào công việc</t>
  </si>
  <si>
    <t>Chương trình đào tạo thúc đẩy nhân viên chủ động chia sẻ kiến thức từ chương trình cho người khác</t>
  </si>
  <si>
    <t>Chương trình đào tạo thúc đẩy nhân viên truyền đạt một cách hiệu quả những bài học quan trọng từ chương trình cho người khác</t>
  </si>
  <si>
    <t>Chương trình đào tạo thúc đẩy nhân viên chủ động cập nhật kiến thức mới và tìm kiếm cơ hội phát triển nghề nghiệp</t>
  </si>
  <si>
    <t>Định hướng phát triển của nhân viên Anh/ Chị sau đào tạo (nếu có)?</t>
  </si>
  <si>
    <t>Điểm_Ứng dụng 1</t>
  </si>
  <si>
    <t>Điểm_Ứng dụng 2</t>
  </si>
  <si>
    <t>Điểm_Ứng dụng 3</t>
  </si>
  <si>
    <t>Điểm_Ứng dụng 4</t>
  </si>
  <si>
    <t>An toàn, vệ sinh lao động</t>
  </si>
  <si>
    <t>Objectives and Outcomes</t>
  </si>
  <si>
    <t>Contents</t>
  </si>
  <si>
    <t>Instructors</t>
  </si>
  <si>
    <t>Materials</t>
  </si>
  <si>
    <t>Interactive Activities</t>
  </si>
  <si>
    <t>Application Capabilities</t>
  </si>
  <si>
    <t>Facilities and Logistics</t>
  </si>
  <si>
    <t>Others</t>
  </si>
  <si>
    <t>Detail Comments</t>
  </si>
  <si>
    <t>Comment</t>
  </si>
  <si>
    <t>Tỷ lệ hài lòng chung</t>
  </si>
  <si>
    <t>Đối tượng</t>
  </si>
  <si>
    <t>Người học</t>
  </si>
  <si>
    <t>Điểm hài lòng chung</t>
  </si>
  <si>
    <t>Quản lý</t>
  </si>
  <si>
    <t>Tỷ lệ hài lòng chung của mọi đối tượng</t>
  </si>
  <si>
    <t>Nội dung 1</t>
  </si>
  <si>
    <t>Nội dung 2</t>
  </si>
  <si>
    <t>Nội dung 3</t>
  </si>
  <si>
    <t>Nội dung 4</t>
  </si>
  <si>
    <t>Nội dung 5</t>
  </si>
  <si>
    <t>Giảng viên 1</t>
  </si>
  <si>
    <t>Giảng viên 2</t>
  </si>
  <si>
    <t>Giảng viên 3</t>
  </si>
  <si>
    <t>Giảng viên 4</t>
  </si>
  <si>
    <t>Giảng viên 5</t>
  </si>
  <si>
    <t>Mục tiêu chương trình</t>
  </si>
  <si>
    <t>Tài liệu 1</t>
  </si>
  <si>
    <t>Tài liệu 2</t>
  </si>
  <si>
    <t>Áp dụng</t>
  </si>
  <si>
    <t>Hậu cần 1</t>
  </si>
  <si>
    <t>Hậu cần 2</t>
  </si>
  <si>
    <t>1. Tính tỷ lệ hài lòng chung:</t>
  </si>
  <si>
    <t>2. Tính tỷ lệ hài lòng theo các yếu tố - Người học:</t>
  </si>
  <si>
    <t>Chia sẻ</t>
  </si>
  <si>
    <t>Truyền đạt</t>
  </si>
  <si>
    <t>Chủ động</t>
  </si>
  <si>
    <t>Ứng dụng 2 &lt;- Chia sẻ</t>
  </si>
  <si>
    <t>Ứng dụng 1 &lt;- Áp dụng</t>
  </si>
  <si>
    <t>Ứng dụng 3 &lt;- Truyền đạt</t>
  </si>
  <si>
    <t>Ứng dụng 4 &lt;- Chủ động</t>
  </si>
  <si>
    <t>Cần đi sâu vào vấn đề hơn</t>
  </si>
  <si>
    <t>Cần gắn kết đào tạo với thực tiễn, đảm bảo nội dung thiết thực và áp dụng hiệu quả.</t>
  </si>
  <si>
    <t>Cần tập trung vào nội dung hơn, tránh lạc đề</t>
  </si>
  <si>
    <t>Làm rõ hơn về nội dung đột quỵ</t>
  </si>
  <si>
    <t>Cần duy trì và cập nhật các thông tin mới nhất cho chương trình giảng dạy</t>
  </si>
  <si>
    <t>Làm rõ hơn về nội dung nhận biết bệnh tai biến</t>
  </si>
  <si>
    <t>Cần thêm nội dung về ứng dụng trong cuộc sống</t>
  </si>
  <si>
    <t>Nên thay đổi hình thức đào tạo thành Workshop</t>
  </si>
  <si>
    <t>Thêm thời gian cho lớp học</t>
  </si>
  <si>
    <t>Địa điểm học nên là địa điểm làm việc</t>
  </si>
  <si>
    <t>Nên thêm phần quà cho người tham gia</t>
  </si>
  <si>
    <t>Tài liệu đào tạo nên được cập nhật sát với thực tế tại nhà máy</t>
  </si>
  <si>
    <t>Bổ sung mô hình, đạo cụ đào tạo</t>
  </si>
  <si>
    <t>Tài liệu minh họa cần in màu</t>
  </si>
  <si>
    <t>Bổ sung teabreack để đủ với số lượng người tham dự (đặc biệt là café)</t>
  </si>
  <si>
    <t>Cần thêm video, hình ảnh về nội dung bài giảng thực tế</t>
  </si>
  <si>
    <t>Địa điểm đào tạo nên là địa điểm làm việc</t>
  </si>
  <si>
    <t>Cần thay đổi cách truyền đạt</t>
  </si>
  <si>
    <t>Giảng viên cần tương tác với học viên nhiều hơn</t>
  </si>
  <si>
    <t>Cần tổ chức trò chơi, sinh hoạt tập thể để tăng tương tác</t>
  </si>
  <si>
    <t>Tài liệu không được sử dụng trong bài giảng</t>
  </si>
  <si>
    <t>Tài liệu nên in màu</t>
  </si>
  <si>
    <t>Muốn duy trì chương trình đào tạo định kỳ</t>
  </si>
  <si>
    <t>Tần suất</t>
  </si>
  <si>
    <t>Tổng hợp đề xuất, góp ý của người tham dự</t>
  </si>
  <si>
    <t>Số lượng góp ý:</t>
  </si>
  <si>
    <t>Nên sử dụng nhiều hơn 2 cách truyền đạt nội dung đào tạo</t>
  </si>
  <si>
    <t>Nên tổ chức dưới dạng Workshop</t>
  </si>
  <si>
    <t>Tổng hợp đề xuất, góp ý của quản lý</t>
  </si>
  <si>
    <t>Tỷ lệ hài lòng theo các yếu tố- Người học</t>
  </si>
  <si>
    <t>3. Tính tỷ lệ hài lòng theo các yếu tố - Quản lý:</t>
  </si>
  <si>
    <t>Tỷ lệ hài lòng theo các yếu tố - Quản lý</t>
  </si>
  <si>
    <t>4. Tổng hợp góp ý của người tham gia</t>
  </si>
  <si>
    <t>5. Tổng hợp góp ý của quản lý</t>
  </si>
  <si>
    <t>Nhà Máy Long An</t>
  </si>
  <si>
    <t>Nhà Máy Bình Dương</t>
  </si>
  <si>
    <t>Nhà Máy Sài Gòn</t>
  </si>
  <si>
    <t>23-01/NS/2024</t>
  </si>
  <si>
    <t>23-02/NS/2024</t>
  </si>
  <si>
    <t>23-03/NS/2024</t>
  </si>
  <si>
    <t>23-04/NS/2024</t>
  </si>
  <si>
    <t>23-05/NS/2024</t>
  </si>
  <si>
    <t>24-01/NS/2024</t>
  </si>
  <si>
    <t>23-06/NS/2024</t>
  </si>
  <si>
    <t>23-07/NS/2024</t>
  </si>
  <si>
    <t>23-08/NS/2024</t>
  </si>
  <si>
    <t>23-09/NS/2024</t>
  </si>
  <si>
    <t>25-01/NS/2024</t>
  </si>
  <si>
    <t>23-10/NS/2024</t>
  </si>
  <si>
    <t>23-11/NS/2024</t>
  </si>
  <si>
    <t>24-02/NS/2024</t>
  </si>
  <si>
    <t>23-14/NS/2024</t>
  </si>
  <si>
    <t>23-12/NS/2024</t>
  </si>
  <si>
    <t>23-13/NS/2024</t>
  </si>
  <si>
    <t>23-17/NS/2024</t>
  </si>
  <si>
    <t>23-16/NS/2024</t>
  </si>
  <si>
    <t>23-15/NS/2024</t>
  </si>
  <si>
    <t>23-18/NS/2024</t>
  </si>
  <si>
    <t>23-19/NS/2024</t>
  </si>
  <si>
    <t>23-20/NS/2024</t>
  </si>
  <si>
    <t>23-22/NS/2024</t>
  </si>
  <si>
    <t>23-21/NS/2024</t>
  </si>
  <si>
    <t>23-23/NS/2024</t>
  </si>
  <si>
    <t>23-24/NS/2024</t>
  </si>
  <si>
    <t>23-26/NS/2024</t>
  </si>
  <si>
    <t>23-25/NS/2024</t>
  </si>
  <si>
    <t>23-27/NS/2024</t>
  </si>
  <si>
    <t>25-02/NS/2024</t>
  </si>
  <si>
    <t>25-03/NS/2024</t>
  </si>
  <si>
    <t>23-29/NS/2024</t>
  </si>
  <si>
    <t>23-28/NS/2024</t>
  </si>
  <si>
    <t>23-30/NS/2024</t>
  </si>
  <si>
    <t>23-32/NS/2024</t>
  </si>
  <si>
    <t>23-31/NS/2024</t>
  </si>
  <si>
    <t>25-04/NS/2024</t>
  </si>
  <si>
    <t>23/NS/2024</t>
  </si>
  <si>
    <t>24/NS/2024</t>
  </si>
  <si>
    <t>25/NS/2024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</si>
</sst>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sz val="11"/>
      <color theme="1"/>
      <name val="Segoe UI"/>
      <family val="2"/>
    </font>
    <font>
      <b/>
      <sz val="11"/>
      <color theme="1"/>
      <name val="Segoe UI"/>
      <family val="2"/>
    </font>
    <font>
      <sz val="11"/>
      <color theme="1"/>
      <name val="Arial"/>
      <family val="2"/>
      <scheme val="minor"/>
    </font>
    <font>
      <b/>
      <sz val="11"/>
      <name val="Segoe UI"/>
      <family val="2"/>
    </font>
    <font>
      <sz val="9"/>
      <color indexed="81"/>
      <name val="Tahoma"/>
      <family val="2"/>
    </font>
    <font>
      <b/>
      <sz val="9"/>
      <color indexed="81"/>
      <name val="Tahoma"/>
      <family val="2"/>
    </font>
    <font>
      <sz val="8"/>
      <name val="Arial"/>
      <family val="2"/>
      <scheme val="minor"/>
    </font>
    <font>
      <b/>
      <sz val="11"/>
      <color theme="1"/>
      <name val="Arial"/>
      <family val="2"/>
      <scheme val="minor"/>
    </font>
    <font>
      <sz val="11"/>
      <color theme="0"/>
      <name val="Arial"/>
      <family val="2"/>
      <scheme val="minor"/>
    </font>
    <font>
      <i/>
      <sz val="11"/>
      <color theme="1"/>
      <name val="Arial"/>
      <family val="2"/>
      <charset val="163"/>
      <scheme val="minor"/>
    </font>
    <font>
      <sz val="11"/>
      <color theme="1"/>
      <name val="Times New Roman"/>
      <family val="1"/>
      <charset val="163"/>
      <scheme val="major"/>
    </font>
    <font>
      <sz val="10"/>
      <color theme="0"/>
      <name val="Times New Roman"/>
      <family val="1"/>
      <charset val="163"/>
      <scheme val="major"/>
    </font>
    <font>
      <sz val="10"/>
      <name val="Times New Roman"/>
      <family val="1"/>
      <charset val="163"/>
      <scheme val="major"/>
    </font>
    <font>
      <b/>
      <i/>
      <sz val="16"/>
      <color theme="4"/>
      <name val="Arial"/>
      <family val="2"/>
      <charset val="163"/>
      <scheme val="minor"/>
    </font>
    <font>
      <b/>
      <sz val="11"/>
      <color theme="0"/>
      <name val="Segoe UI"/>
      <family val="2"/>
    </font>
    <font>
      <sz val="11"/>
      <color theme="0"/>
      <name val="Times New Roman"/>
      <family val="1"/>
      <charset val="163"/>
      <scheme val="major"/>
    </font>
  </fonts>
  <fills count="2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CC99FF"/>
        <bgColor indexed="64"/>
      </patternFill>
    </fill>
    <fill>
      <patternFill patternType="solid">
        <fgColor rgb="FFFF7C80"/>
        <bgColor indexed="64"/>
      </patternFill>
    </fill>
    <fill>
      <patternFill patternType="solid">
        <fgColor theme="5" tint="0.39997558519241921"/>
        <bgColor indexed="64"/>
      </patternFill>
    </fill>
    <fill>
      <patternFill patternType="solid">
        <fgColor rgb="FF66CCFF"/>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4" tint="0.79998168889431442"/>
        <bgColor indexed="64"/>
      </patternFill>
    </fill>
    <fill>
      <patternFill patternType="solid">
        <fgColor theme="2"/>
        <bgColor indexed="64"/>
      </patternFill>
    </fill>
    <fill>
      <patternFill patternType="solid">
        <fgColor theme="5"/>
        <bgColor indexed="64"/>
      </patternFill>
    </fill>
    <fill>
      <patternFill patternType="solid">
        <fgColor theme="9"/>
        <bgColor indexed="64"/>
      </patternFill>
    </fill>
    <fill>
      <patternFill patternType="solid">
        <fgColor theme="4"/>
        <bgColor theme="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indexed="64"/>
      </top>
      <bottom style="thin">
        <color theme="0"/>
      </bottom>
      <diagonal/>
    </border>
    <border>
      <left/>
      <right/>
      <top style="thin">
        <color theme="0"/>
      </top>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63">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14" fontId="2" fillId="0" borderId="0" xfId="0" applyNumberFormat="1" applyFont="1" applyAlignment="1">
      <alignment horizontal="center" vertical="center" wrapText="1"/>
    </xf>
    <xf numFmtId="14" fontId="1" fillId="0" borderId="0" xfId="0" applyNumberFormat="1" applyFont="1" applyAlignment="1">
      <alignment vertical="center" wrapText="1"/>
    </xf>
    <xf numFmtId="0" fontId="4" fillId="11" borderId="0" xfId="0" applyFont="1" applyFill="1" applyAlignment="1">
      <alignment horizontal="center" vertical="center" wrapText="1"/>
    </xf>
    <xf numFmtId="0" fontId="1" fillId="12" borderId="0" xfId="0" applyFont="1" applyFill="1" applyAlignment="1">
      <alignment vertical="center" wrapText="1"/>
    </xf>
    <xf numFmtId="0" fontId="2" fillId="13" borderId="0" xfId="0" applyFont="1" applyFill="1" applyAlignment="1">
      <alignment horizontal="center" vertical="center" wrapText="1"/>
    </xf>
    <xf numFmtId="0" fontId="2" fillId="14" borderId="0" xfId="0" applyFont="1" applyFill="1" applyAlignment="1">
      <alignment horizontal="center" vertical="center" wrapText="1"/>
    </xf>
    <xf numFmtId="0" fontId="2" fillId="11" borderId="0" xfId="0" applyFont="1" applyFill="1" applyAlignment="1">
      <alignment horizontal="center" vertical="center" wrapText="1"/>
    </xf>
    <xf numFmtId="0" fontId="1" fillId="15"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0" xfId="0" applyAlignment="1">
      <alignment wrapText="1"/>
    </xf>
    <xf numFmtId="10" fontId="0" fillId="0" borderId="3" xfId="1" applyNumberFormat="1" applyFont="1" applyBorder="1" applyAlignment="1">
      <alignment horizontal="center" vertical="center"/>
    </xf>
    <xf numFmtId="0" fontId="0" fillId="18" borderId="3" xfId="0" applyFill="1" applyBorder="1" applyAlignment="1">
      <alignment horizontal="center" vertical="center"/>
    </xf>
    <xf numFmtId="9" fontId="0" fillId="0" borderId="3" xfId="0" applyNumberFormat="1" applyBorder="1" applyAlignment="1">
      <alignment horizontal="center" vertical="center"/>
    </xf>
    <xf numFmtId="0" fontId="10" fillId="0" borderId="0" xfId="0" applyFont="1" applyAlignment="1">
      <alignment wrapText="1"/>
    </xf>
    <xf numFmtId="0" fontId="0" fillId="0" borderId="4" xfId="0" applyBorder="1"/>
    <xf numFmtId="0" fontId="0" fillId="0" borderId="5" xfId="0" applyBorder="1"/>
    <xf numFmtId="0" fontId="0" fillId="0" borderId="0" xfId="0" applyFill="1"/>
    <xf numFmtId="0" fontId="11" fillId="18" borderId="6" xfId="0" applyFont="1" applyFill="1" applyBorder="1" applyAlignment="1">
      <alignment wrapText="1"/>
    </xf>
    <xf numFmtId="0" fontId="0" fillId="0" borderId="6" xfId="0" pivotButton="1" applyBorder="1" applyAlignment="1">
      <alignment wrapText="1"/>
    </xf>
    <xf numFmtId="0" fontId="12" fillId="19" borderId="8" xfId="0" applyFont="1" applyFill="1" applyBorder="1" applyAlignment="1">
      <alignment horizontal="left" vertical="center" wrapText="1"/>
    </xf>
    <xf numFmtId="1" fontId="13" fillId="19" borderId="8" xfId="0" applyNumberFormat="1" applyFont="1" applyFill="1" applyBorder="1" applyAlignment="1">
      <alignment horizontal="center" vertical="center" wrapText="1"/>
    </xf>
    <xf numFmtId="0" fontId="12" fillId="19" borderId="9" xfId="0" applyFont="1" applyFill="1" applyBorder="1" applyAlignment="1">
      <alignment horizontal="left" vertical="center" wrapText="1"/>
    </xf>
    <xf numFmtId="1" fontId="13" fillId="19" borderId="9" xfId="0" applyNumberFormat="1" applyFont="1" applyFill="1" applyBorder="1" applyAlignment="1">
      <alignment horizontal="center" vertical="center" wrapText="1"/>
    </xf>
    <xf numFmtId="0" fontId="9" fillId="20" borderId="6" xfId="0" applyFont="1" applyFill="1" applyBorder="1" applyAlignment="1">
      <alignment horizontal="left" wrapText="1" indent="1"/>
    </xf>
    <xf numFmtId="0" fontId="0" fillId="18" borderId="6" xfId="0" applyFill="1" applyBorder="1" applyAlignment="1">
      <alignment horizontal="left" wrapText="1"/>
    </xf>
    <xf numFmtId="0" fontId="14" fillId="0" borderId="0" xfId="0" applyFont="1"/>
    <xf numFmtId="0" fontId="0" fillId="0" borderId="3" xfId="0" applyBorder="1"/>
    <xf numFmtId="0" fontId="8" fillId="0" borderId="3" xfId="0" applyFont="1" applyFill="1" applyBorder="1"/>
    <xf numFmtId="2" fontId="0" fillId="0" borderId="3" xfId="0" applyNumberFormat="1" applyBorder="1"/>
    <xf numFmtId="9" fontId="0" fillId="17" borderId="3" xfId="1" applyFont="1" applyFill="1" applyBorder="1"/>
    <xf numFmtId="9" fontId="0" fillId="17" borderId="3" xfId="0" applyNumberFormat="1" applyFill="1" applyBorder="1"/>
    <xf numFmtId="0" fontId="0" fillId="0" borderId="3" xfId="0" pivotButton="1" applyBorder="1" applyAlignment="1">
      <alignment wrapText="1"/>
    </xf>
    <xf numFmtId="0" fontId="0" fillId="0" borderId="3" xfId="0" applyBorder="1" applyAlignment="1">
      <alignment wrapText="1"/>
    </xf>
    <xf numFmtId="0" fontId="0" fillId="0" borderId="3" xfId="0" applyBorder="1" applyAlignment="1">
      <alignment horizontal="left" vertical="center" wrapText="1"/>
    </xf>
    <xf numFmtId="1" fontId="0" fillId="0" borderId="3" xfId="0" applyNumberFormat="1" applyBorder="1" applyAlignment="1">
      <alignment horizontal="left" vertical="center" wrapText="1"/>
    </xf>
    <xf numFmtId="0" fontId="0" fillId="0" borderId="3" xfId="0" applyBorder="1" applyAlignment="1">
      <alignment horizontal="left" wrapText="1"/>
    </xf>
    <xf numFmtId="1" fontId="0" fillId="0" borderId="3" xfId="0" applyNumberFormat="1" applyBorder="1" applyAlignment="1">
      <alignment wrapText="1"/>
    </xf>
    <xf numFmtId="0" fontId="0" fillId="0" borderId="3" xfId="0" applyBorder="1" applyAlignment="1">
      <alignment horizontal="right" wrapText="1"/>
    </xf>
    <xf numFmtId="0" fontId="0" fillId="0" borderId="10" xfId="0" applyBorder="1"/>
    <xf numFmtId="0" fontId="15" fillId="21" borderId="1" xfId="0" applyFont="1" applyFill="1" applyBorder="1" applyAlignment="1">
      <alignment horizontal="center" vertical="center"/>
    </xf>
    <xf numFmtId="0" fontId="15" fillId="21" borderId="11" xfId="0" applyFont="1" applyFill="1" applyBorder="1" applyAlignment="1">
      <alignment horizontal="center" vertical="center"/>
    </xf>
    <xf numFmtId="0" fontId="1" fillId="15" borderId="11" xfId="0" applyFont="1" applyFill="1" applyBorder="1" applyAlignment="1">
      <alignment vertical="center"/>
    </xf>
    <xf numFmtId="0" fontId="1" fillId="0" borderId="11" xfId="0" applyFont="1" applyBorder="1" applyAlignment="1">
      <alignment vertical="center"/>
    </xf>
    <xf numFmtId="0" fontId="16" fillId="19" borderId="7" xfId="0" applyFont="1" applyFill="1" applyBorder="1" applyAlignment="1">
      <alignment horizontal="left" wrapText="1"/>
    </xf>
    <xf numFmtId="0" fontId="9" fillId="16" borderId="3" xfId="0" applyFont="1" applyFill="1" applyBorder="1" applyAlignment="1">
      <alignment horizontal="center" wrapText="1"/>
    </xf>
    <xf numFmtId="0" fontId="1" fillId="18" borderId="0" xfId="0" applyFont="1" applyFill="1"/>
    <xf numFmtId="0" fontId="0" fillId="18" borderId="0" xfId="0" applyFill="1"/>
  </cellXfs>
  <cellStyles count="2">
    <cellStyle name="Normal" xfId="0" builtinId="0"/>
    <cellStyle name="Percent" xfId="1" builtinId="5"/>
  </cellStyles>
  <dxfs count="343">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numFmt numFmtId="1" formatCode="0"/>
    </dxf>
    <dxf>
      <alignment horizontal="right"/>
    </dxf>
    <dxf>
      <alignment wrapText="1"/>
    </dxf>
    <dxf>
      <alignment wrapText="1"/>
    </dxf>
    <dxf>
      <alignment wrapText="1"/>
    </dxf>
    <dxf>
      <alignment wrapText="1"/>
    </dxf>
    <dxf>
      <alignment wrapText="1"/>
    </dxf>
    <dxf>
      <numFmt numFmtId="1" formatCode="0"/>
    </dxf>
    <dxf>
      <alignment vertical="center"/>
    </dxf>
    <dxf>
      <alignment vertical="cent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numFmt numFmtId="1" formatCode="0"/>
    </dxf>
    <dxf>
      <numFmt numFmtId="1" formatCode="0"/>
    </dxf>
    <dxf>
      <alignment horizontal="right"/>
    </dxf>
    <dxf>
      <alignment wrapText="1"/>
    </dxf>
    <dxf>
      <alignment wrapText="1"/>
    </dxf>
    <dxf>
      <alignment wrapText="1"/>
    </dxf>
    <dxf>
      <alignment wrapText="1"/>
    </dxf>
    <dxf>
      <alignment wrapText="1"/>
    </dxf>
    <dxf>
      <alignment wrapText="1"/>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font>
        <name val="Times New Roman"/>
        <family val="1"/>
        <charset val="163"/>
        <scheme val="maj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theme="0"/>
      </font>
    </dxf>
    <dxf>
      <font>
        <color theme="0"/>
      </font>
    </dxf>
    <dxf>
      <font>
        <color theme="0"/>
      </font>
    </dxf>
    <dxf>
      <font>
        <color theme="0"/>
      </font>
    </dxf>
    <dxf>
      <font>
        <color theme="0"/>
      </font>
    </dxf>
    <dxf>
      <fill>
        <patternFill>
          <bgColor theme="0"/>
        </patternFill>
      </fill>
    </dxf>
    <dxf>
      <fill>
        <patternFill>
          <bgColor theme="0"/>
        </patternFill>
      </fill>
    </dxf>
    <dxf>
      <font>
        <color auto="1"/>
      </font>
    </dxf>
    <dxf>
      <font>
        <color auto="1"/>
      </font>
    </dxf>
    <dxf>
      <fill>
        <patternFill>
          <bgColor theme="2"/>
        </patternFill>
      </fill>
    </dxf>
    <dxf>
      <fill>
        <patternFill>
          <bgColor theme="5"/>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left style="thin">
          <color theme="0"/>
        </left>
        <right style="thin">
          <color theme="0"/>
        </right>
        <bottom style="thin">
          <color theme="0"/>
        </bottom>
      </border>
    </dxf>
    <dxf>
      <border>
        <bottom style="thin">
          <color theme="0"/>
        </bottom>
      </border>
    </dxf>
    <dxf>
      <border>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theme="5"/>
        </patternFill>
      </fill>
    </dxf>
    <dxf>
      <fill>
        <patternFill patternType="solid">
          <bgColor theme="5"/>
        </patternFill>
      </fill>
    </dxf>
    <dxf>
      <border>
        <vertical style="thin">
          <color theme="0"/>
        </vertical>
      </border>
    </dxf>
    <dxf>
      <border>
        <vertical style="thin">
          <color theme="0"/>
        </vertical>
      </border>
    </dxf>
    <dxf>
      <border>
        <vertical style="thin">
          <color theme="0"/>
        </vertical>
      </border>
    </dxf>
    <dxf>
      <border>
        <vertical style="thin">
          <color theme="0"/>
        </vertical>
      </border>
    </dxf>
    <dxf>
      <border>
        <vertical style="thin">
          <color theme="0"/>
        </vertical>
      </border>
    </dxf>
    <dxf>
      <fill>
        <patternFill>
          <bgColor theme="2"/>
        </patternFill>
      </fill>
    </dxf>
    <dxf>
      <fill>
        <patternFill>
          <bgColor theme="2"/>
        </patternFill>
      </fill>
    </dxf>
    <dxf>
      <font>
        <color theme="1"/>
      </font>
    </dxf>
    <dxf>
      <font>
        <color theme="1"/>
      </font>
    </dxf>
    <dxf>
      <fill>
        <patternFill patternType="solid">
          <bgColor theme="5"/>
        </patternFill>
      </fill>
    </dxf>
    <dxf>
      <fill>
        <patternFill patternType="solid">
          <bgColor theme="5"/>
        </patternFill>
      </fill>
    </dxf>
    <dxf>
      <font>
        <color theme="0"/>
      </font>
    </dxf>
    <dxf>
      <font>
        <color auto="1"/>
      </font>
    </dxf>
    <dxf>
      <alignment vertical="center"/>
    </dxf>
    <dxf>
      <alignment vertical="center"/>
    </dxf>
    <dxf>
      <alignment horizontal="left"/>
    </dxf>
    <dxf>
      <alignment horizontal="center"/>
    </dxf>
    <dxf>
      <font>
        <sz val="10"/>
      </font>
    </dxf>
    <dxf>
      <font>
        <sz val="10"/>
      </font>
    </dxf>
    <dxf>
      <fill>
        <patternFill>
          <bgColor theme="5"/>
        </patternFill>
      </fill>
    </dxf>
    <dxf>
      <fill>
        <patternFill>
          <bgColor theme="5"/>
        </patternFill>
      </fill>
    </dxf>
    <dxf>
      <border>
        <top style="thin">
          <color theme="0"/>
        </top>
        <vertical style="thin">
          <color theme="0"/>
        </vertical>
      </border>
    </dxf>
    <dxf>
      <border>
        <top style="thin">
          <color theme="0"/>
        </top>
        <vertical style="thin">
          <color theme="0"/>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wrapText="1"/>
    </dxf>
    <dxf>
      <alignment wrapText="1"/>
    </dxf>
    <dxf>
      <alignment wrapText="1"/>
    </dxf>
    <dxf>
      <alignment wrapText="1"/>
    </dxf>
    <dxf>
      <alignment wrapText="1"/>
    </dxf>
    <dxf>
      <alignment wrapText="1"/>
    </dxf>
    <dxf>
      <numFmt numFmtId="1" formatCode="0"/>
    </dxf>
    <dxf>
      <fill>
        <patternFill patternType="solid">
          <bgColor theme="9"/>
        </patternFill>
      </fill>
    </dxf>
    <dxf>
      <fill>
        <patternFill patternType="solid">
          <bgColor theme="9"/>
        </patternFill>
      </fill>
    </dxf>
    <dxf>
      <font>
        <color theme="0"/>
      </font>
    </dxf>
    <dxf>
      <font>
        <color theme="0"/>
      </font>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top style="thin">
          <color theme="0"/>
        </top>
        <vertical style="thin">
          <color theme="0"/>
        </vertical>
        <horizontal style="thin">
          <color theme="0"/>
        </horizontal>
      </border>
    </dxf>
    <dxf>
      <border>
        <top style="thin">
          <color theme="0"/>
        </top>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fill>
        <patternFill patternType="solid">
          <bgColor theme="2"/>
        </patternFill>
      </fill>
    </dxf>
    <dxf>
      <fill>
        <patternFill patternType="solid">
          <bgColor theme="2"/>
        </patternFill>
      </fill>
    </dxf>
    <dxf>
      <font>
        <b val="0"/>
        <i val="0"/>
        <strike val="0"/>
        <condense val="0"/>
        <extend val="0"/>
        <outline val="0"/>
        <shadow val="0"/>
        <u val="none"/>
        <vertAlign val="baseline"/>
        <sz val="11"/>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alignment horizontal="center" vertical="center"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auto="1"/>
        <name val="Segoe UI"/>
        <family val="2"/>
        <scheme val="none"/>
      </font>
      <fill>
        <patternFill patternType="solid">
          <fgColor indexed="64"/>
          <bgColor rgb="FFFF7C80"/>
        </patternFill>
      </fill>
      <alignment horizontal="center" vertical="center" textRotation="0" wrapText="1" indent="0" justifyLastLine="0" shrinkToFit="0" readingOrder="0"/>
    </dxf>
    <dxf>
      <font>
        <b val="0"/>
        <i/>
        <color rgb="FF0000FF"/>
      </font>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numFmt numFmtId="19" formatCode="m/d/yyyy"/>
      <fill>
        <patternFill patternType="solid">
          <fgColor indexed="64"/>
          <bgColor theme="5"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fill>
        <patternFill patternType="solid">
          <fgColor indexed="64"/>
          <bgColor theme="5"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fill>
        <patternFill patternType="solid">
          <fgColor indexed="64"/>
          <bgColor theme="5"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font>
        <b/>
        <i val="0"/>
        <strike val="0"/>
        <condense val="0"/>
        <extend val="0"/>
        <outline val="0"/>
        <shadow val="0"/>
        <u val="none"/>
        <vertAlign val="baseline"/>
        <sz val="11"/>
        <color auto="1"/>
        <name val="Segoe UI"/>
        <family val="2"/>
        <scheme val="none"/>
      </font>
      <fill>
        <patternFill patternType="solid">
          <fgColor indexed="64"/>
          <bgColor rgb="FFFF7C80"/>
        </patternFill>
      </fill>
      <alignment horizontal="center" vertical="center" textRotation="0" wrapText="1" indent="0" justifyLastLine="0" shrinkToFit="0" readingOrder="0"/>
    </dxf>
    <dxf>
      <font>
        <b val="0"/>
        <i/>
        <color rgb="FF0000FF"/>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wrapText="1"/>
    </dxf>
    <dxf>
      <alignment wrapText="1"/>
    </dxf>
    <dxf>
      <alignment wrapText="1"/>
    </dxf>
    <dxf>
      <alignment wrapText="1"/>
    </dxf>
    <dxf>
      <alignment wrapText="1"/>
    </dxf>
    <dxf>
      <numFmt numFmtId="2" formatCode="0.00"/>
    </dxf>
    <dxf>
      <fill>
        <patternFill patternType="solid">
          <bgColor theme="2"/>
        </patternFill>
      </fill>
    </dxf>
    <dxf>
      <fill>
        <patternFill patternType="solid">
          <bgColor theme="2"/>
        </patternFill>
      </fill>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top style="thin">
          <color theme="0"/>
        </top>
        <vertical style="thin">
          <color theme="0"/>
        </vertical>
        <horizontal style="thin">
          <color theme="0"/>
        </horizontal>
      </border>
    </dxf>
    <dxf>
      <border>
        <top style="thin">
          <color theme="0"/>
        </top>
        <vertical style="thin">
          <color theme="0"/>
        </vertical>
        <horizontal style="thin">
          <color theme="0"/>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dxf>
    <dxf>
      <font>
        <color theme="0"/>
      </font>
    </dxf>
    <dxf>
      <fill>
        <patternFill patternType="solid">
          <bgColor theme="9"/>
        </patternFill>
      </fill>
    </dxf>
    <dxf>
      <fill>
        <patternFill patternType="solid">
          <bgColor theme="9"/>
        </patternFill>
      </fill>
    </dxf>
    <dxf>
      <numFmt numFmtId="1" formatCode="0"/>
    </dxf>
    <dxf>
      <alignment wrapText="1"/>
    </dxf>
    <dxf>
      <alignment wrapText="1"/>
    </dxf>
    <dxf>
      <alignment wrapText="1"/>
    </dxf>
    <dxf>
      <alignment wrapText="1"/>
    </dxf>
    <dxf>
      <alignment wrapText="1"/>
    </dxf>
    <dxf>
      <alignment wrapText="1"/>
    </dxf>
    <dxf>
      <numFmt numFmtId="2" formatCode="0.00"/>
    </dxf>
  </dxfs>
  <tableStyles count="0" defaultTableStyle="TableStyleMedium2" defaultPivotStyle="PivotStyleLight16"/>
  <colors>
    <mruColors>
      <color rgb="FFFF7C80"/>
      <color rgb="FF66CCFF"/>
      <color rgb="FFCC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Analysis!$B$13</c:f>
          <c:strCache>
            <c:ptCount val="1"/>
            <c:pt idx="0">
              <c:v>Tỷ lệ hài lòng theo các yếu tố- Người học</c:v>
            </c:pt>
          </c:strCache>
        </c:strRef>
      </c:tx>
      <c:layout>
        <c:manualLayout>
          <c:xMode val="edge"/>
          <c:yMode val="edge"/>
          <c:x val="8.0659667541557303E-2"/>
          <c:y val="5.5555555555555552E-2"/>
        </c:manualLayout>
      </c:layout>
      <c:overlay val="0"/>
      <c:spPr>
        <a:noFill/>
        <a:ln>
          <a:noFill/>
        </a:ln>
        <a:effectLst/>
      </c:spPr>
      <c:txPr>
        <a:bodyPr rot="0" spcFirstLastPara="1" vertOverflow="ellipsis" vert="horz" wrap="square" anchor="ctr" anchorCtr="1"/>
        <a:lstStyle/>
        <a:p>
          <a:pPr algn="l">
            <a:defRPr sz="1400" b="0" i="1" u="none" strike="noStrike" kern="1200" spc="0" baseline="0">
              <a:solidFill>
                <a:schemeClr val="tx1">
                  <a:lumMod val="65000"/>
                  <a:lumOff val="35000"/>
                </a:schemeClr>
              </a:solidFill>
              <a:latin typeface="+mj-lt"/>
              <a:ea typeface="+mn-ea"/>
              <a:cs typeface="+mn-cs"/>
            </a:defRPr>
          </a:pPr>
          <a:endParaRPr lang="vi-VN"/>
        </a:p>
      </c:txPr>
    </c:title>
    <c:autoTitleDeleted val="0"/>
    <c:plotArea>
      <c:layout/>
      <c:barChart>
        <c:barDir val="bar"/>
        <c:grouping val="clustered"/>
        <c:varyColors val="0"/>
        <c:ser>
          <c:idx val="1"/>
          <c:order val="1"/>
          <c:spPr>
            <a:solidFill>
              <a:schemeClr val="bg1">
                <a:lumMod val="95000"/>
              </a:schemeClr>
            </a:solidFill>
            <a:ln>
              <a:solidFill>
                <a:schemeClr val="accent2"/>
              </a:solidFill>
            </a:ln>
            <a:effectLst/>
          </c:spPr>
          <c:invertIfNegative val="0"/>
          <c:cat>
            <c:strRef>
              <c:f>Analysis!$B$14:$H$14</c:f>
              <c:strCache>
                <c:ptCount val="7"/>
                <c:pt idx="0">
                  <c:v>Objectives and Outcomes</c:v>
                </c:pt>
                <c:pt idx="1">
                  <c:v>Contents</c:v>
                </c:pt>
                <c:pt idx="2">
                  <c:v>Instructors</c:v>
                </c:pt>
                <c:pt idx="3">
                  <c:v>Materials</c:v>
                </c:pt>
                <c:pt idx="4">
                  <c:v>Interactive Activities</c:v>
                </c:pt>
                <c:pt idx="5">
                  <c:v>Application Capabilities</c:v>
                </c:pt>
                <c:pt idx="6">
                  <c:v>Facilities and Logistics</c:v>
                </c:pt>
              </c:strCache>
            </c:strRef>
          </c:cat>
          <c:val>
            <c:numRef>
              <c:f>Analysis!$B$16:$H$16</c:f>
              <c:numCache>
                <c:formatCode>0%</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C860-4B32-BF09-54E3069C9EBB}"/>
            </c:ext>
          </c:extLst>
        </c:ser>
        <c:dLbls>
          <c:showLegendKey val="0"/>
          <c:showVal val="0"/>
          <c:showCatName val="0"/>
          <c:showSerName val="0"/>
          <c:showPercent val="0"/>
          <c:showBubbleSize val="0"/>
        </c:dLbls>
        <c:gapWidth val="182"/>
        <c:axId val="1308107584"/>
        <c:axId val="1308108000"/>
      </c:barChar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Analysis!$B$14:$H$14</c:f>
              <c:strCache>
                <c:ptCount val="7"/>
                <c:pt idx="0">
                  <c:v>Objectives and Outcomes</c:v>
                </c:pt>
                <c:pt idx="1">
                  <c:v>Contents</c:v>
                </c:pt>
                <c:pt idx="2">
                  <c:v>Instructors</c:v>
                </c:pt>
                <c:pt idx="3">
                  <c:v>Materials</c:v>
                </c:pt>
                <c:pt idx="4">
                  <c:v>Interactive Activities</c:v>
                </c:pt>
                <c:pt idx="5">
                  <c:v>Application Capabilities</c:v>
                </c:pt>
                <c:pt idx="6">
                  <c:v>Facilities and Logistics</c:v>
                </c:pt>
              </c:strCache>
            </c:strRef>
          </c:cat>
          <c:val>
            <c:numRef>
              <c:f>Analysis!$B$15:$H$15</c:f>
              <c:numCache>
                <c:formatCode>0.00%</c:formatCode>
                <c:ptCount val="7"/>
                <c:pt idx="0">
                  <c:v>0.9052319842053308</c:v>
                </c:pt>
                <c:pt idx="1">
                  <c:v>0.88818723817242129</c:v>
                </c:pt>
                <c:pt idx="2">
                  <c:v>0.89077658057586151</c:v>
                </c:pt>
                <c:pt idx="3">
                  <c:v>0.8806340488720984</c:v>
                </c:pt>
                <c:pt idx="4">
                  <c:v>0.87550644567219149</c:v>
                </c:pt>
                <c:pt idx="5">
                  <c:v>0.88139963167587487</c:v>
                </c:pt>
                <c:pt idx="6">
                  <c:v>0.89268003267171459</c:v>
                </c:pt>
              </c:numCache>
            </c:numRef>
          </c:val>
          <c:extLst>
            <c:ext xmlns:c16="http://schemas.microsoft.com/office/drawing/2014/chart" uri="{C3380CC4-5D6E-409C-BE32-E72D297353CC}">
              <c16:uniqueId val="{00000001-C860-4B32-BF09-54E3069C9EBB}"/>
            </c:ext>
          </c:extLst>
        </c:ser>
        <c:dLbls>
          <c:showLegendKey val="0"/>
          <c:showVal val="0"/>
          <c:showCatName val="0"/>
          <c:showSerName val="0"/>
          <c:showPercent val="0"/>
          <c:showBubbleSize val="0"/>
        </c:dLbls>
        <c:gapWidth val="182"/>
        <c:axId val="928046688"/>
        <c:axId val="928041280"/>
      </c:barChart>
      <c:catAx>
        <c:axId val="13081075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vi-VN"/>
          </a:p>
        </c:txPr>
        <c:crossAx val="1308108000"/>
        <c:crosses val="autoZero"/>
        <c:auto val="1"/>
        <c:lblAlgn val="ctr"/>
        <c:lblOffset val="100"/>
        <c:noMultiLvlLbl val="0"/>
      </c:catAx>
      <c:valAx>
        <c:axId val="130810800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vi-VN"/>
          </a:p>
        </c:txPr>
        <c:crossAx val="1308107584"/>
        <c:crosses val="autoZero"/>
        <c:crossBetween val="between"/>
        <c:majorUnit val="0.1"/>
        <c:minorUnit val="1.0000000000000002E-2"/>
      </c:valAx>
      <c:valAx>
        <c:axId val="928041280"/>
        <c:scaling>
          <c:orientation val="minMax"/>
          <c:min val="0.1"/>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vi-VN"/>
          </a:p>
        </c:txPr>
        <c:crossAx val="928046688"/>
        <c:crosses val="max"/>
        <c:crossBetween val="between"/>
      </c:valAx>
      <c:catAx>
        <c:axId val="928046688"/>
        <c:scaling>
          <c:orientation val="minMax"/>
        </c:scaling>
        <c:delete val="1"/>
        <c:axPos val="l"/>
        <c:numFmt formatCode="General" sourceLinked="1"/>
        <c:majorTickMark val="out"/>
        <c:minorTickMark val="none"/>
        <c:tickLblPos val="nextTo"/>
        <c:crossAx val="9280412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Analysis!$B$35</c:f>
          <c:strCache>
            <c:ptCount val="1"/>
            <c:pt idx="0">
              <c:v>Tỷ lệ hài lòng theo các yếu tố - Quản lý</c:v>
            </c:pt>
          </c:strCache>
        </c:strRef>
      </c:tx>
      <c:layout>
        <c:manualLayout>
          <c:xMode val="edge"/>
          <c:yMode val="edge"/>
          <c:x val="8.0659667541557303E-2"/>
          <c:y val="5.5555555555555552E-2"/>
        </c:manualLayout>
      </c:layout>
      <c:overlay val="0"/>
      <c:spPr>
        <a:noFill/>
        <a:ln>
          <a:noFill/>
        </a:ln>
        <a:effectLst/>
      </c:spPr>
      <c:txPr>
        <a:bodyPr rot="0" spcFirstLastPara="1" vertOverflow="ellipsis" vert="horz" wrap="square" anchor="ctr" anchorCtr="1"/>
        <a:lstStyle/>
        <a:p>
          <a:pPr algn="l">
            <a:defRPr sz="1400" b="0" i="1"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vi-VN"/>
        </a:p>
      </c:txPr>
    </c:title>
    <c:autoTitleDeleted val="0"/>
    <c:plotArea>
      <c:layout>
        <c:manualLayout>
          <c:layoutTarget val="inner"/>
          <c:xMode val="edge"/>
          <c:yMode val="edge"/>
          <c:x val="8.5768160687291067E-2"/>
          <c:y val="0.23400169750287003"/>
          <c:w val="0.82047302588986937"/>
          <c:h val="0.76599830249712997"/>
        </c:manualLayout>
      </c:layout>
      <c:barChart>
        <c:barDir val="bar"/>
        <c:grouping val="clustered"/>
        <c:varyColors val="0"/>
        <c:ser>
          <c:idx val="1"/>
          <c:order val="1"/>
          <c:spPr>
            <a:solidFill>
              <a:schemeClr val="bg1">
                <a:lumMod val="95000"/>
              </a:schemeClr>
            </a:solidFill>
            <a:ln>
              <a:solidFill>
                <a:schemeClr val="accent6">
                  <a:lumMod val="75000"/>
                </a:schemeClr>
              </a:solidFill>
            </a:ln>
            <a:effectLst/>
          </c:spPr>
          <c:invertIfNegative val="0"/>
          <c:cat>
            <c:strRef>
              <c:f>Analysis!$B$36:$F$36</c:f>
              <c:strCache>
                <c:ptCount val="5"/>
                <c:pt idx="0">
                  <c:v>Mục tiêu chương trình</c:v>
                </c:pt>
                <c:pt idx="1">
                  <c:v>Áp dụng</c:v>
                </c:pt>
                <c:pt idx="2">
                  <c:v>Chia sẻ</c:v>
                </c:pt>
                <c:pt idx="3">
                  <c:v>Truyền đạt</c:v>
                </c:pt>
                <c:pt idx="4">
                  <c:v>Chủ động</c:v>
                </c:pt>
              </c:strCache>
            </c:strRef>
          </c:cat>
          <c:val>
            <c:numRef>
              <c:f>Analysis!$B$38:$F$38</c:f>
              <c:numCache>
                <c:formatCode>0%</c:formatCode>
                <c:ptCount val="5"/>
                <c:pt idx="0">
                  <c:v>1</c:v>
                </c:pt>
                <c:pt idx="1">
                  <c:v>1</c:v>
                </c:pt>
                <c:pt idx="2">
                  <c:v>1</c:v>
                </c:pt>
                <c:pt idx="3">
                  <c:v>1</c:v>
                </c:pt>
                <c:pt idx="4">
                  <c:v>1</c:v>
                </c:pt>
              </c:numCache>
            </c:numRef>
          </c:val>
          <c:extLst>
            <c:ext xmlns:c16="http://schemas.microsoft.com/office/drawing/2014/chart" uri="{C3380CC4-5D6E-409C-BE32-E72D297353CC}">
              <c16:uniqueId val="{00000000-0547-4C98-BB60-D950749B3413}"/>
            </c:ext>
          </c:extLst>
        </c:ser>
        <c:dLbls>
          <c:showLegendKey val="0"/>
          <c:showVal val="0"/>
          <c:showCatName val="0"/>
          <c:showSerName val="0"/>
          <c:showPercent val="0"/>
          <c:showBubbleSize val="0"/>
        </c:dLbls>
        <c:gapWidth val="182"/>
        <c:axId val="1308107584"/>
        <c:axId val="1308108000"/>
      </c:barChart>
      <c:barChart>
        <c:barDir val="bar"/>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Analysis!$B$36:$F$36</c:f>
              <c:strCache>
                <c:ptCount val="5"/>
                <c:pt idx="0">
                  <c:v>Mục tiêu chương trình</c:v>
                </c:pt>
                <c:pt idx="1">
                  <c:v>Áp dụng</c:v>
                </c:pt>
                <c:pt idx="2">
                  <c:v>Chia sẻ</c:v>
                </c:pt>
                <c:pt idx="3">
                  <c:v>Truyền đạt</c:v>
                </c:pt>
                <c:pt idx="4">
                  <c:v>Chủ động</c:v>
                </c:pt>
              </c:strCache>
            </c:strRef>
          </c:cat>
          <c:val>
            <c:numRef>
              <c:f>Analysis!$B$37:$F$37</c:f>
              <c:numCache>
                <c:formatCode>0.00%</c:formatCode>
                <c:ptCount val="5"/>
                <c:pt idx="0">
                  <c:v>0.8</c:v>
                </c:pt>
                <c:pt idx="1">
                  <c:v>0.8</c:v>
                </c:pt>
                <c:pt idx="2">
                  <c:v>0.86666666666666659</c:v>
                </c:pt>
                <c:pt idx="3">
                  <c:v>0.8</c:v>
                </c:pt>
                <c:pt idx="4">
                  <c:v>0.8</c:v>
                </c:pt>
              </c:numCache>
            </c:numRef>
          </c:val>
          <c:extLst>
            <c:ext xmlns:c16="http://schemas.microsoft.com/office/drawing/2014/chart" uri="{C3380CC4-5D6E-409C-BE32-E72D297353CC}">
              <c16:uniqueId val="{00000001-0547-4C98-BB60-D950749B3413}"/>
            </c:ext>
          </c:extLst>
        </c:ser>
        <c:dLbls>
          <c:showLegendKey val="0"/>
          <c:showVal val="0"/>
          <c:showCatName val="0"/>
          <c:showSerName val="0"/>
          <c:showPercent val="0"/>
          <c:showBubbleSize val="0"/>
        </c:dLbls>
        <c:gapWidth val="182"/>
        <c:axId val="928046688"/>
        <c:axId val="928041280"/>
      </c:barChart>
      <c:catAx>
        <c:axId val="1308107584"/>
        <c:scaling>
          <c:orientation val="maxMin"/>
        </c:scaling>
        <c:delete val="1"/>
        <c:axPos val="l"/>
        <c:numFmt formatCode="General" sourceLinked="1"/>
        <c:majorTickMark val="out"/>
        <c:minorTickMark val="none"/>
        <c:tickLblPos val="nextTo"/>
        <c:crossAx val="1308108000"/>
        <c:crosses val="autoZero"/>
        <c:auto val="1"/>
        <c:lblAlgn val="ctr"/>
        <c:lblOffset val="100"/>
        <c:noMultiLvlLbl val="0"/>
      </c:catAx>
      <c:valAx>
        <c:axId val="1308108000"/>
        <c:scaling>
          <c:orientation val="minMax"/>
          <c:max val="1"/>
        </c:scaling>
        <c:delete val="0"/>
        <c:axPos val="t"/>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vi-VN"/>
          </a:p>
        </c:txPr>
        <c:crossAx val="1308107584"/>
        <c:crosses val="autoZero"/>
        <c:crossBetween val="between"/>
        <c:majorUnit val="0.1"/>
        <c:minorUnit val="1.0000000000000002E-2"/>
      </c:valAx>
      <c:valAx>
        <c:axId val="928041280"/>
        <c:scaling>
          <c:orientation val="minMax"/>
          <c:min val="0.1"/>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vi-VN"/>
          </a:p>
        </c:txPr>
        <c:crossAx val="928046688"/>
        <c:crosses val="max"/>
        <c:crossBetween val="between"/>
      </c:valAx>
      <c:catAx>
        <c:axId val="928046688"/>
        <c:scaling>
          <c:orientation val="minMax"/>
        </c:scaling>
        <c:delete val="1"/>
        <c:axPos val="l"/>
        <c:numFmt formatCode="General" sourceLinked="1"/>
        <c:majorTickMark val="out"/>
        <c:minorTickMark val="none"/>
        <c:tickLblPos val="nextTo"/>
        <c:crossAx val="9280412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[Training_Feedback_Dashboard.xlsx]Analysis!PivotTable12</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accent2"/>
                </a:solidFill>
                <a:latin typeface="Times New Roman" panose="02020603050405020304" pitchFamily="18" charset="0"/>
                <a:cs typeface="Times New Roman" panose="02020603050405020304" pitchFamily="18" charset="0"/>
              </a:rPr>
              <a:t>Thống</a:t>
            </a:r>
            <a:r>
              <a:rPr lang="en-US" baseline="0">
                <a:solidFill>
                  <a:schemeClr val="accent2"/>
                </a:solidFill>
                <a:latin typeface="Times New Roman" panose="02020603050405020304" pitchFamily="18" charset="0"/>
                <a:cs typeface="Times New Roman" panose="02020603050405020304" pitchFamily="18" charset="0"/>
              </a:rPr>
              <a:t> kê lượt phản hồi </a:t>
            </a:r>
            <a:endParaRPr lang="en-US">
              <a:solidFill>
                <a:schemeClr val="accent2"/>
              </a:solidFill>
              <a:latin typeface="Times New Roman" panose="02020603050405020304" pitchFamily="18" charset="0"/>
              <a:cs typeface="Times New Roman" panose="02020603050405020304" pitchFamily="18" charset="0"/>
            </a:endParaRPr>
          </a:p>
        </c:rich>
      </c:tx>
      <c:layout>
        <c:manualLayout>
          <c:xMode val="edge"/>
          <c:yMode val="edge"/>
          <c:x val="1.0538629054364113E-2"/>
          <c:y val="6.9130350154110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Analysis!$C$46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Analysis!$B$47:$B$54</c:f>
              <c:strCache>
                <c:ptCount val="7"/>
                <c:pt idx="0">
                  <c:v>Application Capabilities</c:v>
                </c:pt>
                <c:pt idx="1">
                  <c:v>Contents</c:v>
                </c:pt>
                <c:pt idx="2">
                  <c:v>Facilities and Logistics</c:v>
                </c:pt>
                <c:pt idx="3">
                  <c:v>Instructors</c:v>
                </c:pt>
                <c:pt idx="4">
                  <c:v>Interactive Activities</c:v>
                </c:pt>
                <c:pt idx="5">
                  <c:v>Materials</c:v>
                </c:pt>
                <c:pt idx="6">
                  <c:v>Others</c:v>
                </c:pt>
              </c:strCache>
            </c:strRef>
          </c:cat>
          <c:val>
            <c:numRef>
              <c:f>Analysis!$C$47:$C$54</c:f>
              <c:numCache>
                <c:formatCode>0</c:formatCode>
                <c:ptCount val="7"/>
                <c:pt idx="0">
                  <c:v>1</c:v>
                </c:pt>
                <c:pt idx="1">
                  <c:v>17</c:v>
                </c:pt>
                <c:pt idx="2">
                  <c:v>37</c:v>
                </c:pt>
                <c:pt idx="3">
                  <c:v>30</c:v>
                </c:pt>
                <c:pt idx="4">
                  <c:v>9</c:v>
                </c:pt>
                <c:pt idx="5">
                  <c:v>5</c:v>
                </c:pt>
                <c:pt idx="6">
                  <c:v>20</c:v>
                </c:pt>
              </c:numCache>
            </c:numRef>
          </c:val>
          <c:extLst>
            <c:ext xmlns:c16="http://schemas.microsoft.com/office/drawing/2014/chart" uri="{C3380CC4-5D6E-409C-BE32-E72D297353CC}">
              <c16:uniqueId val="{00000000-7AE4-4315-9CA5-90866AE57E17}"/>
            </c:ext>
          </c:extLst>
        </c:ser>
        <c:dLbls>
          <c:dLblPos val="outEnd"/>
          <c:showLegendKey val="0"/>
          <c:showVal val="1"/>
          <c:showCatName val="0"/>
          <c:showSerName val="0"/>
          <c:showPercent val="0"/>
          <c:showBubbleSize val="0"/>
        </c:dLbls>
        <c:gapWidth val="182"/>
        <c:axId val="282529984"/>
        <c:axId val="282530400"/>
      </c:barChart>
      <c:catAx>
        <c:axId val="28252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accent2"/>
                </a:solidFill>
                <a:latin typeface="Times New Roman" panose="02020603050405020304" pitchFamily="18" charset="0"/>
                <a:ea typeface="+mn-ea"/>
                <a:cs typeface="Times New Roman" panose="02020603050405020304" pitchFamily="18" charset="0"/>
              </a:defRPr>
            </a:pPr>
            <a:endParaRPr lang="vi-VN"/>
          </a:p>
        </c:txPr>
        <c:crossAx val="282530400"/>
        <c:crosses val="autoZero"/>
        <c:auto val="1"/>
        <c:lblAlgn val="ctr"/>
        <c:lblOffset val="100"/>
        <c:noMultiLvlLbl val="0"/>
      </c:catAx>
      <c:valAx>
        <c:axId val="282530400"/>
        <c:scaling>
          <c:orientation val="minMax"/>
        </c:scaling>
        <c:delete val="1"/>
        <c:axPos val="t"/>
        <c:numFmt formatCode="0" sourceLinked="1"/>
        <c:majorTickMark val="none"/>
        <c:minorTickMark val="none"/>
        <c:tickLblPos val="nextTo"/>
        <c:crossAx val="28252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186265</xdr:colOff>
      <xdr:row>1</xdr:row>
      <xdr:rowOff>25401</xdr:rowOff>
    </xdr:from>
    <xdr:to>
      <xdr:col>10</xdr:col>
      <xdr:colOff>410634</xdr:colOff>
      <xdr:row>4</xdr:row>
      <xdr:rowOff>67734</xdr:rowOff>
    </xdr:to>
    <xdr:grpSp>
      <xdr:nvGrpSpPr>
        <xdr:cNvPr id="30" name="Group 29">
          <a:extLst>
            <a:ext uri="{FF2B5EF4-FFF2-40B4-BE49-F238E27FC236}">
              <a16:creationId xmlns:a16="http://schemas.microsoft.com/office/drawing/2014/main" id="{2929B279-BCCF-4B6F-9F47-FEC9CD5E6E17}"/>
            </a:ext>
          </a:extLst>
        </xdr:cNvPr>
        <xdr:cNvGrpSpPr>
          <a:grpSpLocks noChangeAspect="1"/>
        </xdr:cNvGrpSpPr>
      </xdr:nvGrpSpPr>
      <xdr:grpSpPr>
        <a:xfrm>
          <a:off x="884765" y="234044"/>
          <a:ext cx="8034869" cy="668261"/>
          <a:chOff x="626532" y="194735"/>
          <a:chExt cx="7975600" cy="677333"/>
        </a:xfrm>
      </xdr:grpSpPr>
      <xdr:sp macro="" textlink="">
        <xdr:nvSpPr>
          <xdr:cNvPr id="23" name="Rectangle: Rounded Corners 22">
            <a:extLst>
              <a:ext uri="{FF2B5EF4-FFF2-40B4-BE49-F238E27FC236}">
                <a16:creationId xmlns:a16="http://schemas.microsoft.com/office/drawing/2014/main" id="{3D61A6B8-35AC-4A91-8F3E-0A20CF0CE3C6}"/>
              </a:ext>
            </a:extLst>
          </xdr:cNvPr>
          <xdr:cNvSpPr>
            <a:spLocks noChangeAspect="1"/>
          </xdr:cNvSpPr>
        </xdr:nvSpPr>
        <xdr:spPr>
          <a:xfrm>
            <a:off x="626532" y="194735"/>
            <a:ext cx="7975600" cy="677333"/>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12" name="TextBox 11">
            <a:extLst>
              <a:ext uri="{FF2B5EF4-FFF2-40B4-BE49-F238E27FC236}">
                <a16:creationId xmlns:a16="http://schemas.microsoft.com/office/drawing/2014/main" id="{71E49548-EA0A-4914-9247-63501119BBC2}"/>
              </a:ext>
            </a:extLst>
          </xdr:cNvPr>
          <xdr:cNvSpPr txBox="1">
            <a:spLocks noChangeAspect="1"/>
          </xdr:cNvSpPr>
        </xdr:nvSpPr>
        <xdr:spPr>
          <a:xfrm>
            <a:off x="838201" y="321734"/>
            <a:ext cx="7450666" cy="406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070C0"/>
                </a:solidFill>
                <a:latin typeface="Times New Roman" panose="02020603050405020304" pitchFamily="18" charset="0"/>
                <a:cs typeface="Times New Roman" panose="02020603050405020304" pitchFamily="18" charset="0"/>
              </a:rPr>
              <a:t>ĐÁNH</a:t>
            </a:r>
            <a:r>
              <a:rPr lang="en-US" sz="1600" b="1" baseline="0">
                <a:solidFill>
                  <a:srgbClr val="0070C0"/>
                </a:solidFill>
                <a:latin typeface="Times New Roman" panose="02020603050405020304" pitchFamily="18" charset="0"/>
                <a:cs typeface="Times New Roman" panose="02020603050405020304" pitchFamily="18" charset="0"/>
              </a:rPr>
              <a:t> GIÁ SAU ĐÀO TẠO </a:t>
            </a:r>
            <a:r>
              <a:rPr lang="en-US" sz="1600" b="0" baseline="0">
                <a:solidFill>
                  <a:sysClr val="windowText" lastClr="000000"/>
                </a:solidFill>
                <a:latin typeface="Times New Roman" panose="02020603050405020304" pitchFamily="18" charset="0"/>
                <a:cs typeface="Times New Roman" panose="02020603050405020304" pitchFamily="18" charset="0"/>
              </a:rPr>
              <a:t>CỦA CHƯƠNG TRÌNH ĐÀO TẠO ATVSLD VÀ SCC</a:t>
            </a:r>
            <a:endParaRPr lang="vi-VN" sz="1600" b="0">
              <a:solidFill>
                <a:sysClr val="windowText" lastClr="000000"/>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1</xdr:col>
      <xdr:colOff>287866</xdr:colOff>
      <xdr:row>4</xdr:row>
      <xdr:rowOff>194733</xdr:rowOff>
    </xdr:from>
    <xdr:to>
      <xdr:col>4</xdr:col>
      <xdr:colOff>465666</xdr:colOff>
      <xdr:row>11</xdr:row>
      <xdr:rowOff>143933</xdr:rowOff>
    </xdr:to>
    <xdr:grpSp>
      <xdr:nvGrpSpPr>
        <xdr:cNvPr id="26" name="Group 25">
          <a:extLst>
            <a:ext uri="{FF2B5EF4-FFF2-40B4-BE49-F238E27FC236}">
              <a16:creationId xmlns:a16="http://schemas.microsoft.com/office/drawing/2014/main" id="{0F2A37D2-83E9-4F40-89DC-F2D00E421F8A}"/>
            </a:ext>
          </a:extLst>
        </xdr:cNvPr>
        <xdr:cNvGrpSpPr>
          <a:grpSpLocks noChangeAspect="1"/>
        </xdr:cNvGrpSpPr>
      </xdr:nvGrpSpPr>
      <xdr:grpSpPr>
        <a:xfrm>
          <a:off x="986366" y="1029304"/>
          <a:ext cx="2273300" cy="1409700"/>
          <a:chOff x="990599" y="1016001"/>
          <a:chExt cx="2286000" cy="1430866"/>
        </a:xfrm>
      </xdr:grpSpPr>
      <xdr:sp macro="" textlink="">
        <xdr:nvSpPr>
          <xdr:cNvPr id="24" name="Rectangle: Rounded Corners 23">
            <a:extLst>
              <a:ext uri="{FF2B5EF4-FFF2-40B4-BE49-F238E27FC236}">
                <a16:creationId xmlns:a16="http://schemas.microsoft.com/office/drawing/2014/main" id="{1AD8C2F5-7014-48E2-839D-840EE0D32B94}"/>
              </a:ext>
            </a:extLst>
          </xdr:cNvPr>
          <xdr:cNvSpPr/>
        </xdr:nvSpPr>
        <xdr:spPr>
          <a:xfrm>
            <a:off x="990599" y="1016001"/>
            <a:ext cx="2286000" cy="1430866"/>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6" name="TextBox 5">
            <a:extLst>
              <a:ext uri="{FF2B5EF4-FFF2-40B4-BE49-F238E27FC236}">
                <a16:creationId xmlns:a16="http://schemas.microsoft.com/office/drawing/2014/main" id="{DC221CB3-4599-4EC2-925F-564DFB319A80}"/>
              </a:ext>
            </a:extLst>
          </xdr:cNvPr>
          <xdr:cNvSpPr txBox="1">
            <a:spLocks noChangeAspect="1"/>
          </xdr:cNvSpPr>
        </xdr:nvSpPr>
        <xdr:spPr>
          <a:xfrm>
            <a:off x="2057400" y="1270001"/>
            <a:ext cx="1041399" cy="855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atin typeface="Times New Roman" panose="02020603050405020304" pitchFamily="18" charset="0"/>
                <a:cs typeface="Times New Roman" panose="02020603050405020304" pitchFamily="18" charset="0"/>
              </a:rPr>
              <a:t>Tỷ</a:t>
            </a:r>
            <a:r>
              <a:rPr lang="en-US" sz="1600" b="1" baseline="0">
                <a:latin typeface="Times New Roman" panose="02020603050405020304" pitchFamily="18" charset="0"/>
                <a:cs typeface="Times New Roman" panose="02020603050405020304" pitchFamily="18" charset="0"/>
              </a:rPr>
              <a:t> lệ </a:t>
            </a:r>
          </a:p>
          <a:p>
            <a:pPr algn="l"/>
            <a:r>
              <a:rPr lang="en-US" sz="1600" b="1" baseline="0">
                <a:latin typeface="Times New Roman" panose="02020603050405020304" pitchFamily="18" charset="0"/>
                <a:cs typeface="Times New Roman" panose="02020603050405020304" pitchFamily="18" charset="0"/>
              </a:rPr>
              <a:t>hài lòng tổng thể </a:t>
            </a:r>
            <a:endParaRPr lang="vi-VN" sz="1600" b="1">
              <a:latin typeface="Times New Roman" panose="02020603050405020304" pitchFamily="18" charset="0"/>
              <a:cs typeface="Times New Roman" panose="02020603050405020304" pitchFamily="18" charset="0"/>
            </a:endParaRPr>
          </a:p>
        </xdr:txBody>
      </xdr:sp>
      <xdr:sp macro="" textlink="Analysis!C9">
        <xdr:nvSpPr>
          <xdr:cNvPr id="7" name="TextBox 6">
            <a:extLst>
              <a:ext uri="{FF2B5EF4-FFF2-40B4-BE49-F238E27FC236}">
                <a16:creationId xmlns:a16="http://schemas.microsoft.com/office/drawing/2014/main" id="{4126D958-8F35-4A07-BE9F-37E8A0E4532F}"/>
              </a:ext>
            </a:extLst>
          </xdr:cNvPr>
          <xdr:cNvSpPr txBox="1"/>
        </xdr:nvSpPr>
        <xdr:spPr>
          <a:xfrm>
            <a:off x="1024467" y="1447800"/>
            <a:ext cx="1066800" cy="567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68215-35C2-4945-8A7C-39DA7B05B5D0}"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89%</a:t>
            </a:fld>
            <a:endParaRPr lang="vi-VN" sz="3200" b="1">
              <a:latin typeface="Times New Roman" panose="02020603050405020304" pitchFamily="18" charset="0"/>
              <a:cs typeface="Times New Roman" panose="02020603050405020304" pitchFamily="18" charset="0"/>
            </a:endParaRPr>
          </a:p>
        </xdr:txBody>
      </xdr:sp>
    </xdr:grpSp>
    <xdr:clientData/>
  </xdr:twoCellAnchor>
  <xdr:twoCellAnchor editAs="absolute">
    <xdr:from>
      <xdr:col>5</xdr:col>
      <xdr:colOff>201081</xdr:colOff>
      <xdr:row>4</xdr:row>
      <xdr:rowOff>194733</xdr:rowOff>
    </xdr:from>
    <xdr:to>
      <xdr:col>7</xdr:col>
      <xdr:colOff>1763183</xdr:colOff>
      <xdr:row>11</xdr:row>
      <xdr:rowOff>143933</xdr:rowOff>
    </xdr:to>
    <xdr:grpSp>
      <xdr:nvGrpSpPr>
        <xdr:cNvPr id="29" name="Group 28">
          <a:extLst>
            <a:ext uri="{FF2B5EF4-FFF2-40B4-BE49-F238E27FC236}">
              <a16:creationId xmlns:a16="http://schemas.microsoft.com/office/drawing/2014/main" id="{B170DD5C-475A-403C-86F6-D39B8584BABA}"/>
            </a:ext>
          </a:extLst>
        </xdr:cNvPr>
        <xdr:cNvGrpSpPr>
          <a:grpSpLocks noChangeAspect="1"/>
        </xdr:cNvGrpSpPr>
      </xdr:nvGrpSpPr>
      <xdr:grpSpPr>
        <a:xfrm>
          <a:off x="3693581" y="1029304"/>
          <a:ext cx="2333173" cy="1409700"/>
          <a:chOff x="3674531" y="1066801"/>
          <a:chExt cx="2315635" cy="1430866"/>
        </a:xfrm>
      </xdr:grpSpPr>
      <xdr:sp macro="" textlink="">
        <xdr:nvSpPr>
          <xdr:cNvPr id="25" name="Rectangle: Rounded Corners 24">
            <a:extLst>
              <a:ext uri="{FF2B5EF4-FFF2-40B4-BE49-F238E27FC236}">
                <a16:creationId xmlns:a16="http://schemas.microsoft.com/office/drawing/2014/main" id="{BDDF9A72-D64C-43D6-8484-91318337515E}"/>
              </a:ext>
            </a:extLst>
          </xdr:cNvPr>
          <xdr:cNvSpPr/>
        </xdr:nvSpPr>
        <xdr:spPr>
          <a:xfrm>
            <a:off x="3674531" y="1066801"/>
            <a:ext cx="2286000" cy="1430866"/>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vi-VN" sz="1100"/>
          </a:p>
        </xdr:txBody>
      </xdr:sp>
      <xdr:sp macro="" textlink="">
        <xdr:nvSpPr>
          <xdr:cNvPr id="8" name="TextBox 7">
            <a:extLst>
              <a:ext uri="{FF2B5EF4-FFF2-40B4-BE49-F238E27FC236}">
                <a16:creationId xmlns:a16="http://schemas.microsoft.com/office/drawing/2014/main" id="{0A25E669-2678-4ABD-9A65-A9B16C6B6BE2}"/>
              </a:ext>
            </a:extLst>
          </xdr:cNvPr>
          <xdr:cNvSpPr txBox="1">
            <a:spLocks noChangeAspect="1"/>
          </xdr:cNvSpPr>
        </xdr:nvSpPr>
        <xdr:spPr>
          <a:xfrm>
            <a:off x="3767669" y="1168398"/>
            <a:ext cx="2222497"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atin typeface="Times New Roman" panose="02020603050405020304" pitchFamily="18" charset="0"/>
                <a:cs typeface="Times New Roman" panose="02020603050405020304" pitchFamily="18" charset="0"/>
              </a:rPr>
              <a:t>Tỷ</a:t>
            </a:r>
            <a:r>
              <a:rPr lang="en-US" sz="1600" b="1" baseline="0">
                <a:latin typeface="Times New Roman" panose="02020603050405020304" pitchFamily="18" charset="0"/>
                <a:cs typeface="Times New Roman" panose="02020603050405020304" pitchFamily="18" charset="0"/>
              </a:rPr>
              <a:t> lệ hài lòng tổng thể</a:t>
            </a:r>
          </a:p>
          <a:p>
            <a:pPr algn="l"/>
            <a:r>
              <a:rPr lang="en-US" sz="1600" i="1" baseline="0">
                <a:solidFill>
                  <a:srgbClr val="0070C0"/>
                </a:solidFill>
                <a:latin typeface="Times New Roman" panose="02020603050405020304" pitchFamily="18" charset="0"/>
                <a:cs typeface="Times New Roman" panose="02020603050405020304" pitchFamily="18" charset="0"/>
              </a:rPr>
              <a:t>Đối với người tham gia</a:t>
            </a:r>
            <a:endParaRPr lang="vi-VN" sz="1600" i="1">
              <a:solidFill>
                <a:srgbClr val="0070C0"/>
              </a:solidFill>
              <a:latin typeface="Times New Roman" panose="02020603050405020304" pitchFamily="18" charset="0"/>
              <a:cs typeface="Times New Roman" panose="02020603050405020304" pitchFamily="18" charset="0"/>
            </a:endParaRPr>
          </a:p>
        </xdr:txBody>
      </xdr:sp>
      <xdr:sp macro="" textlink="Analysis!C7">
        <xdr:nvSpPr>
          <xdr:cNvPr id="10" name="TextBox 9">
            <a:extLst>
              <a:ext uri="{FF2B5EF4-FFF2-40B4-BE49-F238E27FC236}">
                <a16:creationId xmlns:a16="http://schemas.microsoft.com/office/drawing/2014/main" id="{412E94E8-0834-4F68-850F-A3141B3738AB}"/>
              </a:ext>
            </a:extLst>
          </xdr:cNvPr>
          <xdr:cNvSpPr txBox="1">
            <a:spLocks noChangeAspect="1"/>
          </xdr:cNvSpPr>
        </xdr:nvSpPr>
        <xdr:spPr>
          <a:xfrm>
            <a:off x="4318002" y="1710265"/>
            <a:ext cx="1049866"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BB5A02-42C0-42FC-B3BB-848A3BEC2D1C}"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87%</a:t>
            </a:fld>
            <a:endParaRPr lang="vi-VN" sz="3200" b="1">
              <a:latin typeface="Times New Roman" panose="02020603050405020304" pitchFamily="18" charset="0"/>
              <a:cs typeface="Times New Roman" panose="02020603050405020304" pitchFamily="18" charset="0"/>
            </a:endParaRPr>
          </a:p>
        </xdr:txBody>
      </xdr:sp>
    </xdr:grpSp>
    <xdr:clientData/>
  </xdr:twoCellAnchor>
  <xdr:twoCellAnchor editAs="absolute">
    <xdr:from>
      <xdr:col>7</xdr:col>
      <xdr:colOff>2201332</xdr:colOff>
      <xdr:row>4</xdr:row>
      <xdr:rowOff>194733</xdr:rowOff>
    </xdr:from>
    <xdr:to>
      <xdr:col>10</xdr:col>
      <xdr:colOff>232832</xdr:colOff>
      <xdr:row>11</xdr:row>
      <xdr:rowOff>143933</xdr:rowOff>
    </xdr:to>
    <xdr:grpSp>
      <xdr:nvGrpSpPr>
        <xdr:cNvPr id="28" name="Group 27">
          <a:extLst>
            <a:ext uri="{FF2B5EF4-FFF2-40B4-BE49-F238E27FC236}">
              <a16:creationId xmlns:a16="http://schemas.microsoft.com/office/drawing/2014/main" id="{F06C08B1-9D3F-4674-A6FF-8D4743509BCC}"/>
            </a:ext>
          </a:extLst>
        </xdr:cNvPr>
        <xdr:cNvGrpSpPr>
          <a:grpSpLocks noChangeAspect="1"/>
        </xdr:cNvGrpSpPr>
      </xdr:nvGrpSpPr>
      <xdr:grpSpPr>
        <a:xfrm>
          <a:off x="6464903" y="1029304"/>
          <a:ext cx="2276929" cy="1409700"/>
          <a:chOff x="6400798" y="1041401"/>
          <a:chExt cx="2286000" cy="1430866"/>
        </a:xfrm>
      </xdr:grpSpPr>
      <xdr:sp macro="" textlink="">
        <xdr:nvSpPr>
          <xdr:cNvPr id="27" name="Rectangle: Rounded Corners 26">
            <a:extLst>
              <a:ext uri="{FF2B5EF4-FFF2-40B4-BE49-F238E27FC236}">
                <a16:creationId xmlns:a16="http://schemas.microsoft.com/office/drawing/2014/main" id="{378504FA-0CD0-4572-B2AB-10DF70FB7C48}"/>
              </a:ext>
            </a:extLst>
          </xdr:cNvPr>
          <xdr:cNvSpPr/>
        </xdr:nvSpPr>
        <xdr:spPr>
          <a:xfrm>
            <a:off x="6400798" y="1041401"/>
            <a:ext cx="2286000" cy="1430866"/>
          </a:xfrm>
          <a:prstGeom prst="round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vi-VN" sz="1100"/>
          </a:p>
        </xdr:txBody>
      </xdr:sp>
      <xdr:sp macro="" textlink="Analysis!C4">
        <xdr:nvSpPr>
          <xdr:cNvPr id="11" name="TextBox 10">
            <a:extLst>
              <a:ext uri="{FF2B5EF4-FFF2-40B4-BE49-F238E27FC236}">
                <a16:creationId xmlns:a16="http://schemas.microsoft.com/office/drawing/2014/main" id="{13BA125D-C2F4-4624-AF39-86FBC660B9E2}"/>
              </a:ext>
            </a:extLst>
          </xdr:cNvPr>
          <xdr:cNvSpPr txBox="1">
            <a:spLocks noChangeAspect="1"/>
          </xdr:cNvSpPr>
        </xdr:nvSpPr>
        <xdr:spPr>
          <a:xfrm>
            <a:off x="6637866" y="1701798"/>
            <a:ext cx="1786467"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02EE62-E2F2-4186-B24A-22E1BD939D45}" type="TxLink">
              <a:rPr lang="en-US" sz="3200" b="1" i="0" u="none" strike="noStrike">
                <a:solidFill>
                  <a:srgbClr val="000000"/>
                </a:solidFill>
                <a:latin typeface="Times New Roman" panose="02020603050405020304" pitchFamily="18" charset="0"/>
                <a:cs typeface="Times New Roman" panose="02020603050405020304" pitchFamily="18" charset="0"/>
              </a:rPr>
              <a:pPr algn="ctr"/>
              <a:t>91%</a:t>
            </a:fld>
            <a:endParaRPr lang="vi-VN" sz="3200" b="1">
              <a:latin typeface="Times New Roman" panose="02020603050405020304" pitchFamily="18" charset="0"/>
              <a:cs typeface="Times New Roman" panose="02020603050405020304" pitchFamily="18" charset="0"/>
            </a:endParaRPr>
          </a:p>
        </xdr:txBody>
      </xdr:sp>
      <xdr:sp macro="" textlink="">
        <xdr:nvSpPr>
          <xdr:cNvPr id="9" name="TextBox 8">
            <a:extLst>
              <a:ext uri="{FF2B5EF4-FFF2-40B4-BE49-F238E27FC236}">
                <a16:creationId xmlns:a16="http://schemas.microsoft.com/office/drawing/2014/main" id="{92BB7770-D52B-41DC-B7F6-02AFF325B124}"/>
              </a:ext>
            </a:extLst>
          </xdr:cNvPr>
          <xdr:cNvSpPr txBox="1">
            <a:spLocks noChangeAspect="1"/>
          </xdr:cNvSpPr>
        </xdr:nvSpPr>
        <xdr:spPr>
          <a:xfrm>
            <a:off x="6493933" y="1126066"/>
            <a:ext cx="2142065"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atin typeface="Times New Roman" panose="02020603050405020304" pitchFamily="18" charset="0"/>
                <a:cs typeface="Times New Roman" panose="02020603050405020304" pitchFamily="18" charset="0"/>
              </a:rPr>
              <a:t>Tỷ</a:t>
            </a:r>
            <a:r>
              <a:rPr lang="en-US" sz="1600" b="1" baseline="0">
                <a:latin typeface="Times New Roman" panose="02020603050405020304" pitchFamily="18" charset="0"/>
                <a:cs typeface="Times New Roman" panose="02020603050405020304" pitchFamily="18" charset="0"/>
              </a:rPr>
              <a:t> lệ hài lòng tổng thể</a:t>
            </a:r>
          </a:p>
          <a:p>
            <a:pPr algn="l"/>
            <a:r>
              <a:rPr lang="en-US" sz="1600" b="0" i="1" baseline="0">
                <a:solidFill>
                  <a:srgbClr val="0070C0"/>
                </a:solidFill>
                <a:latin typeface="Times New Roman" panose="02020603050405020304" pitchFamily="18" charset="0"/>
                <a:cs typeface="Times New Roman" panose="02020603050405020304" pitchFamily="18" charset="0"/>
              </a:rPr>
              <a:t>Đối với quản lý</a:t>
            </a:r>
            <a:endParaRPr lang="vi-VN" sz="1600" b="0" i="1">
              <a:solidFill>
                <a:srgbClr val="0070C0"/>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0</xdr:col>
      <xdr:colOff>262469</xdr:colOff>
      <xdr:row>14</xdr:row>
      <xdr:rowOff>33866</xdr:rowOff>
    </xdr:from>
    <xdr:to>
      <xdr:col>5</xdr:col>
      <xdr:colOff>679452</xdr:colOff>
      <xdr:row>34</xdr:row>
      <xdr:rowOff>120952</xdr:rowOff>
    </xdr:to>
    <xdr:grpSp>
      <xdr:nvGrpSpPr>
        <xdr:cNvPr id="43" name="Group 42">
          <a:extLst>
            <a:ext uri="{FF2B5EF4-FFF2-40B4-BE49-F238E27FC236}">
              <a16:creationId xmlns:a16="http://schemas.microsoft.com/office/drawing/2014/main" id="{DC63FD59-C27D-4137-A9AB-6348E1FB1375}"/>
            </a:ext>
          </a:extLst>
        </xdr:cNvPr>
        <xdr:cNvGrpSpPr>
          <a:grpSpLocks noChangeAspect="1"/>
        </xdr:cNvGrpSpPr>
      </xdr:nvGrpSpPr>
      <xdr:grpSpPr>
        <a:xfrm>
          <a:off x="262469" y="2954866"/>
          <a:ext cx="3909483" cy="4586515"/>
          <a:chOff x="524933" y="2997199"/>
          <a:chExt cx="3937000" cy="4072467"/>
        </a:xfrm>
      </xdr:grpSpPr>
      <xdr:sp macro="" textlink="">
        <xdr:nvSpPr>
          <xdr:cNvPr id="31" name="Rectangle: Rounded Corners 30">
            <a:extLst>
              <a:ext uri="{FF2B5EF4-FFF2-40B4-BE49-F238E27FC236}">
                <a16:creationId xmlns:a16="http://schemas.microsoft.com/office/drawing/2014/main" id="{6B494D6F-B8F0-4D5D-9567-1C19B3045CDD}"/>
              </a:ext>
            </a:extLst>
          </xdr:cNvPr>
          <xdr:cNvSpPr/>
        </xdr:nvSpPr>
        <xdr:spPr>
          <a:xfrm>
            <a:off x="524933" y="2997199"/>
            <a:ext cx="3937000" cy="4072467"/>
          </a:xfrm>
          <a:prstGeom prst="roundRect">
            <a:avLst>
              <a:gd name="adj" fmla="val 74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vi-VN" sz="1100"/>
          </a:p>
        </xdr:txBody>
      </xdr:sp>
      <xdr:graphicFrame macro="">
        <xdr:nvGraphicFramePr>
          <xdr:cNvPr id="2" name="Chart 1">
            <a:extLst>
              <a:ext uri="{FF2B5EF4-FFF2-40B4-BE49-F238E27FC236}">
                <a16:creationId xmlns:a16="http://schemas.microsoft.com/office/drawing/2014/main" id="{A0742BBC-380A-4CE1-8826-5B9DE29B46D3}"/>
              </a:ext>
            </a:extLst>
          </xdr:cNvPr>
          <xdr:cNvGraphicFramePr>
            <a:graphicFrameLocks/>
          </xdr:cNvGraphicFramePr>
        </xdr:nvGraphicFramePr>
        <xdr:xfrm>
          <a:off x="643467" y="3124199"/>
          <a:ext cx="3691465" cy="384386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editAs="absolute">
    <xdr:from>
      <xdr:col>9</xdr:col>
      <xdr:colOff>285741</xdr:colOff>
      <xdr:row>13</xdr:row>
      <xdr:rowOff>186264</xdr:rowOff>
    </xdr:from>
    <xdr:to>
      <xdr:col>15</xdr:col>
      <xdr:colOff>46557</xdr:colOff>
      <xdr:row>34</xdr:row>
      <xdr:rowOff>61685</xdr:rowOff>
    </xdr:to>
    <xdr:grpSp>
      <xdr:nvGrpSpPr>
        <xdr:cNvPr id="4" name="Group 3">
          <a:extLst>
            <a:ext uri="{FF2B5EF4-FFF2-40B4-BE49-F238E27FC236}">
              <a16:creationId xmlns:a16="http://schemas.microsoft.com/office/drawing/2014/main" id="{E9E01FC2-394A-471F-B0C7-D9E9C3AAF2A6}"/>
            </a:ext>
          </a:extLst>
        </xdr:cNvPr>
        <xdr:cNvGrpSpPr/>
      </xdr:nvGrpSpPr>
      <xdr:grpSpPr>
        <a:xfrm>
          <a:off x="8096241" y="2898621"/>
          <a:ext cx="3951816" cy="4583493"/>
          <a:chOff x="8096241" y="2898621"/>
          <a:chExt cx="3951816" cy="4547208"/>
        </a:xfrm>
      </xdr:grpSpPr>
      <xdr:grpSp>
        <xdr:nvGrpSpPr>
          <xdr:cNvPr id="44" name="Group 43">
            <a:extLst>
              <a:ext uri="{FF2B5EF4-FFF2-40B4-BE49-F238E27FC236}">
                <a16:creationId xmlns:a16="http://schemas.microsoft.com/office/drawing/2014/main" id="{4EFF8EF0-664C-4838-994F-F364138A711B}"/>
              </a:ext>
            </a:extLst>
          </xdr:cNvPr>
          <xdr:cNvGrpSpPr>
            <a:grpSpLocks noChangeAspect="1"/>
          </xdr:cNvGrpSpPr>
        </xdr:nvGrpSpPr>
        <xdr:grpSpPr>
          <a:xfrm>
            <a:off x="8096241" y="2898621"/>
            <a:ext cx="3951816" cy="4547208"/>
            <a:chOff x="8619067" y="2937931"/>
            <a:chExt cx="3970866" cy="4072467"/>
          </a:xfrm>
        </xdr:grpSpPr>
        <xdr:sp macro="" textlink="">
          <xdr:nvSpPr>
            <xdr:cNvPr id="32" name="Rectangle: Rounded Corners 31">
              <a:extLst>
                <a:ext uri="{FF2B5EF4-FFF2-40B4-BE49-F238E27FC236}">
                  <a16:creationId xmlns:a16="http://schemas.microsoft.com/office/drawing/2014/main" id="{B3DE4828-E249-4F07-AE14-0D482FD40559}"/>
                </a:ext>
              </a:extLst>
            </xdr:cNvPr>
            <xdr:cNvSpPr/>
          </xdr:nvSpPr>
          <xdr:spPr>
            <a:xfrm>
              <a:off x="8635999" y="2937931"/>
              <a:ext cx="3937000" cy="4072467"/>
            </a:xfrm>
            <a:prstGeom prst="roundRect">
              <a:avLst>
                <a:gd name="adj" fmla="val 74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vi-VN" sz="1100"/>
            </a:p>
          </xdr:txBody>
        </xdr:sp>
        <xdr:graphicFrame macro="">
          <xdr:nvGraphicFramePr>
            <xdr:cNvPr id="3" name="Chart 2">
              <a:extLst>
                <a:ext uri="{FF2B5EF4-FFF2-40B4-BE49-F238E27FC236}">
                  <a16:creationId xmlns:a16="http://schemas.microsoft.com/office/drawing/2014/main" id="{820F570E-D74A-434C-90A1-2EAE9B608D16}"/>
                </a:ext>
              </a:extLst>
            </xdr:cNvPr>
            <xdr:cNvGraphicFramePr>
              <a:graphicFrameLocks/>
            </xdr:cNvGraphicFramePr>
          </xdr:nvGraphicFramePr>
          <xdr:xfrm>
            <a:off x="8619067" y="2997200"/>
            <a:ext cx="3970866" cy="3928533"/>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38" name="TextBox 37">
            <a:extLst>
              <a:ext uri="{FF2B5EF4-FFF2-40B4-BE49-F238E27FC236}">
                <a16:creationId xmlns:a16="http://schemas.microsoft.com/office/drawing/2014/main" id="{60684993-FD37-405C-8AE5-9C2AA53060AD}"/>
              </a:ext>
            </a:extLst>
          </xdr:cNvPr>
          <xdr:cNvSpPr txBox="1"/>
        </xdr:nvSpPr>
        <xdr:spPr>
          <a:xfrm>
            <a:off x="8358409" y="3954540"/>
            <a:ext cx="3407830" cy="272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latin typeface="+mj-lt"/>
                <a:cs typeface="Segoe UI"/>
              </a:rPr>
              <a:t>P</a:t>
            </a:r>
            <a:r>
              <a:rPr lang="vi-VN" sz="1000" b="1" i="1" u="none" strike="noStrike">
                <a:solidFill>
                  <a:schemeClr val="accent6">
                    <a:lumMod val="75000"/>
                  </a:schemeClr>
                </a:solidFill>
                <a:latin typeface="+mj-lt"/>
                <a:cs typeface="Segoe UI"/>
              </a:rPr>
              <a:t>hù hợp với mục tiêu </a:t>
            </a:r>
            <a:r>
              <a:rPr lang="vi-VN" sz="1000" b="0" i="1" u="none" strike="noStrike">
                <a:solidFill>
                  <a:srgbClr val="000000"/>
                </a:solidFill>
                <a:latin typeface="+mj-lt"/>
                <a:cs typeface="Segoe UI"/>
              </a:rPr>
              <a:t>phát triển nghề nghiệp của nhân viên tôi</a:t>
            </a:r>
          </a:p>
        </xdr:txBody>
      </xdr:sp>
      <xdr:sp macro="" textlink="">
        <xdr:nvSpPr>
          <xdr:cNvPr id="39" name="TextBox 38">
            <a:extLst>
              <a:ext uri="{FF2B5EF4-FFF2-40B4-BE49-F238E27FC236}">
                <a16:creationId xmlns:a16="http://schemas.microsoft.com/office/drawing/2014/main" id="{545DACC2-1F9D-454B-AA2D-F12D4B40DC19}"/>
              </a:ext>
            </a:extLst>
          </xdr:cNvPr>
          <xdr:cNvSpPr txBox="1"/>
        </xdr:nvSpPr>
        <xdr:spPr>
          <a:xfrm>
            <a:off x="8349338" y="4636719"/>
            <a:ext cx="3424763" cy="242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latin typeface="+mj-lt"/>
                <a:cs typeface="Segoe UI"/>
              </a:rPr>
              <a:t>Sẵn </a:t>
            </a:r>
            <a:r>
              <a:rPr lang="vi-VN" sz="1000" b="1" i="1" u="none" strike="noStrike">
                <a:solidFill>
                  <a:schemeClr val="accent6">
                    <a:lumMod val="75000"/>
                  </a:schemeClr>
                </a:solidFill>
                <a:latin typeface="+mj-lt"/>
                <a:cs typeface="Segoe UI"/>
              </a:rPr>
              <a:t>sàng áp dụng </a:t>
            </a:r>
            <a:r>
              <a:rPr lang="vi-VN" sz="1000" b="0" i="1" u="none" strike="noStrike">
                <a:solidFill>
                  <a:srgbClr val="000000"/>
                </a:solidFill>
                <a:latin typeface="+mj-lt"/>
                <a:cs typeface="Segoe UI"/>
              </a:rPr>
              <a:t>kiến thức và kỹ năng thu được vào công việc</a:t>
            </a:r>
          </a:p>
        </xdr:txBody>
      </xdr:sp>
      <xdr:sp macro="" textlink="">
        <xdr:nvSpPr>
          <xdr:cNvPr id="40" name="TextBox 39">
            <a:extLst>
              <a:ext uri="{FF2B5EF4-FFF2-40B4-BE49-F238E27FC236}">
                <a16:creationId xmlns:a16="http://schemas.microsoft.com/office/drawing/2014/main" id="{AF18E5A2-EC55-46BF-A676-91E968E29415}"/>
              </a:ext>
            </a:extLst>
          </xdr:cNvPr>
          <xdr:cNvSpPr txBox="1"/>
        </xdr:nvSpPr>
        <xdr:spPr>
          <a:xfrm>
            <a:off x="8340871" y="5311025"/>
            <a:ext cx="3357031" cy="276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latin typeface="+mj-lt"/>
                <a:cs typeface="Segoe UI"/>
              </a:rPr>
              <a:t>Ch</a:t>
            </a:r>
            <a:r>
              <a:rPr lang="vi-VN" sz="1000" b="1" i="1" u="none" strike="noStrike">
                <a:solidFill>
                  <a:schemeClr val="accent6">
                    <a:lumMod val="75000"/>
                  </a:schemeClr>
                </a:solidFill>
                <a:latin typeface="+mj-lt"/>
                <a:cs typeface="Segoe UI"/>
              </a:rPr>
              <a:t>ủ động chia sẻ</a:t>
            </a:r>
            <a:r>
              <a:rPr lang="vi-VN" sz="1000" b="0" i="1" u="none" strike="noStrike">
                <a:solidFill>
                  <a:srgbClr val="000000"/>
                </a:solidFill>
                <a:latin typeface="+mj-lt"/>
                <a:cs typeface="Segoe UI"/>
              </a:rPr>
              <a:t> kiến thức từ chương trình cho người khác</a:t>
            </a:r>
          </a:p>
        </xdr:txBody>
      </xdr:sp>
      <xdr:sp macro="" textlink="">
        <xdr:nvSpPr>
          <xdr:cNvPr id="41" name="TextBox 40">
            <a:extLst>
              <a:ext uri="{FF2B5EF4-FFF2-40B4-BE49-F238E27FC236}">
                <a16:creationId xmlns:a16="http://schemas.microsoft.com/office/drawing/2014/main" id="{BE67F09B-76D7-4CFC-8C83-4EC8B46ED2A1}"/>
              </a:ext>
            </a:extLst>
          </xdr:cNvPr>
          <xdr:cNvSpPr txBox="1"/>
        </xdr:nvSpPr>
        <xdr:spPr>
          <a:xfrm>
            <a:off x="8339662" y="5860144"/>
            <a:ext cx="3357031" cy="417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T</a:t>
            </a:r>
            <a:r>
              <a:rPr lang="vi-VN"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ruyền đạt một cách hiệu quả </a:t>
            </a:r>
            <a:r>
              <a:rPr lang="vi-VN" sz="1000" b="0" i="1" u="none" strike="noStrike">
                <a:solidFill>
                  <a:schemeClr val="dk1"/>
                </a:solidFill>
                <a:effectLst/>
                <a:latin typeface="Times New Roman" panose="02020603050405020304" pitchFamily="18" charset="0"/>
                <a:ea typeface="+mn-ea"/>
                <a:cs typeface="Times New Roman" panose="02020603050405020304" pitchFamily="18" charset="0"/>
              </a:rPr>
              <a:t>những bài học quan trọng từ chương trình cho người khác</a:t>
            </a:r>
            <a:r>
              <a:rPr lang="vi-VN" sz="1000" b="0" i="1">
                <a:latin typeface="Times New Roman" panose="02020603050405020304" pitchFamily="18" charset="0"/>
                <a:cs typeface="Times New Roman" panose="02020603050405020304" pitchFamily="18" charset="0"/>
              </a:rPr>
              <a:t> </a:t>
            </a:r>
            <a:endParaRPr lang="vi-VN" sz="1000" b="0" i="1" u="none" strike="noStrike">
              <a:solidFill>
                <a:srgbClr val="000000"/>
              </a:solidFill>
              <a:latin typeface="Times New Roman" panose="02020603050405020304" pitchFamily="18" charset="0"/>
              <a:cs typeface="Times New Roman" panose="02020603050405020304" pitchFamily="18" charset="0"/>
            </a:endParaRPr>
          </a:p>
        </xdr:txBody>
      </xdr:sp>
      <xdr:sp macro="" textlink="">
        <xdr:nvSpPr>
          <xdr:cNvPr id="42" name="TextBox 41">
            <a:extLst>
              <a:ext uri="{FF2B5EF4-FFF2-40B4-BE49-F238E27FC236}">
                <a16:creationId xmlns:a16="http://schemas.microsoft.com/office/drawing/2014/main" id="{FBA78D27-6158-4311-98C2-6E15733C34D1}"/>
              </a:ext>
            </a:extLst>
          </xdr:cNvPr>
          <xdr:cNvSpPr txBox="1"/>
        </xdr:nvSpPr>
        <xdr:spPr>
          <a:xfrm>
            <a:off x="8368088" y="6534454"/>
            <a:ext cx="3357031" cy="405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Chủ</a:t>
            </a:r>
            <a:r>
              <a:rPr lang="en-US" sz="1000" b="1" i="1" u="none" strike="noStrike" baseline="0">
                <a:solidFill>
                  <a:schemeClr val="accent6">
                    <a:lumMod val="75000"/>
                  </a:schemeClr>
                </a:solidFill>
                <a:effectLst/>
                <a:latin typeface="Times New Roman" panose="02020603050405020304" pitchFamily="18" charset="0"/>
                <a:ea typeface="+mn-ea"/>
                <a:cs typeface="Times New Roman" panose="02020603050405020304" pitchFamily="18" charset="0"/>
              </a:rPr>
              <a:t> </a:t>
            </a:r>
            <a:r>
              <a:rPr lang="vi-VN"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động cập nhật kiến thức </a:t>
            </a:r>
            <a:r>
              <a:rPr lang="vi-VN" sz="1000" b="0" i="1" u="none" strike="noStrike">
                <a:solidFill>
                  <a:schemeClr val="dk1"/>
                </a:solidFill>
                <a:effectLst/>
                <a:latin typeface="Times New Roman" panose="02020603050405020304" pitchFamily="18" charset="0"/>
                <a:ea typeface="+mn-ea"/>
                <a:cs typeface="Times New Roman" panose="02020603050405020304" pitchFamily="18" charset="0"/>
              </a:rPr>
              <a:t>mới và </a:t>
            </a:r>
            <a:r>
              <a:rPr lang="vi-VN" sz="1000" b="1" i="1" u="none" strike="noStrike">
                <a:solidFill>
                  <a:schemeClr val="accent6">
                    <a:lumMod val="75000"/>
                  </a:schemeClr>
                </a:solidFill>
                <a:effectLst/>
                <a:latin typeface="Times New Roman" panose="02020603050405020304" pitchFamily="18" charset="0"/>
                <a:ea typeface="+mn-ea"/>
                <a:cs typeface="Times New Roman" panose="02020603050405020304" pitchFamily="18" charset="0"/>
              </a:rPr>
              <a:t>tìm kiếm cơ hội phát triển</a:t>
            </a:r>
            <a:r>
              <a:rPr lang="vi-VN" sz="1000" b="0" i="1" u="none" strike="noStrike">
                <a:solidFill>
                  <a:schemeClr val="dk1"/>
                </a:solidFill>
                <a:effectLst/>
                <a:latin typeface="Times New Roman" panose="02020603050405020304" pitchFamily="18" charset="0"/>
                <a:ea typeface="+mn-ea"/>
                <a:cs typeface="Times New Roman" panose="02020603050405020304" pitchFamily="18" charset="0"/>
              </a:rPr>
              <a:t> nghề nghiệp</a:t>
            </a:r>
            <a:r>
              <a:rPr lang="vi-VN" sz="1000" b="0" i="1">
                <a:latin typeface="Times New Roman" panose="02020603050405020304" pitchFamily="18" charset="0"/>
                <a:cs typeface="Times New Roman" panose="02020603050405020304" pitchFamily="18" charset="0"/>
              </a:rPr>
              <a:t> </a:t>
            </a:r>
            <a:endParaRPr lang="vi-VN" sz="1000" b="0" i="1" u="none" strike="noStrike">
              <a:solidFill>
                <a:srgbClr val="000000"/>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10</xdr:col>
      <xdr:colOff>635002</xdr:colOff>
      <xdr:row>0</xdr:row>
      <xdr:rowOff>135466</xdr:rowOff>
    </xdr:from>
    <xdr:to>
      <xdr:col>16</xdr:col>
      <xdr:colOff>679148</xdr:colOff>
      <xdr:row>12</xdr:row>
      <xdr:rowOff>152400</xdr:rowOff>
    </xdr:to>
    <mc:AlternateContent xmlns:mc="http://schemas.openxmlformats.org/markup-compatibility/2006">
      <mc:Choice xmlns:a14="http://schemas.microsoft.com/office/drawing/2010/main" Requires="a14">
        <xdr:graphicFrame macro="">
          <xdr:nvGraphicFramePr>
            <xdr:cNvPr id="53" name="Course name 1">
              <a:extLst>
                <a:ext uri="{FF2B5EF4-FFF2-40B4-BE49-F238E27FC236}">
                  <a16:creationId xmlns:a16="http://schemas.microsoft.com/office/drawing/2014/main" id="{CFE6A9AD-5002-40B3-9755-A116D407F7CD}"/>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ourse name 1"/>
            </a:graphicData>
          </a:graphic>
        </xdr:graphicFrame>
      </mc:Choice>
      <mc:Fallback>
        <xdr:sp macro="" textlink="">
          <xdr:nvSpPr>
            <xdr:cNvPr id="0" name=""/>
            <xdr:cNvSpPr>
              <a:spLocks noTextEdit="1"/>
            </xdr:cNvSpPr>
          </xdr:nvSpPr>
          <xdr:spPr>
            <a:xfrm>
              <a:off x="9144002" y="135466"/>
              <a:ext cx="3763432" cy="252064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803727</xdr:colOff>
      <xdr:row>0</xdr:row>
      <xdr:rowOff>142123</xdr:rowOff>
    </xdr:from>
    <xdr:to>
      <xdr:col>16</xdr:col>
      <xdr:colOff>2276929</xdr:colOff>
      <xdr:row>6</xdr:row>
      <xdr:rowOff>27823</xdr:rowOff>
    </xdr:to>
    <mc:AlternateContent xmlns:mc="http://schemas.openxmlformats.org/markup-compatibility/2006">
      <mc:Choice xmlns:a14="http://schemas.microsoft.com/office/drawing/2010/main" Requires="a14">
        <xdr:graphicFrame macro="">
          <xdr:nvGraphicFramePr>
            <xdr:cNvPr id="54" name="Location 1">
              <a:extLst>
                <a:ext uri="{FF2B5EF4-FFF2-40B4-BE49-F238E27FC236}">
                  <a16:creationId xmlns:a16="http://schemas.microsoft.com/office/drawing/2014/main" id="{2A71BA9E-4F4E-43F1-B5B3-2BDC539FFA3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3032013" y="142123"/>
              <a:ext cx="1473202" cy="1137557"/>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794659</xdr:colOff>
      <xdr:row>6</xdr:row>
      <xdr:rowOff>118531</xdr:rowOff>
    </xdr:from>
    <xdr:to>
      <xdr:col>17</xdr:col>
      <xdr:colOff>332620</xdr:colOff>
      <xdr:row>12</xdr:row>
      <xdr:rowOff>127000</xdr:rowOff>
    </xdr:to>
    <mc:AlternateContent xmlns:mc="http://schemas.openxmlformats.org/markup-compatibility/2006">
      <mc:Choice xmlns:a14="http://schemas.microsoft.com/office/drawing/2010/main" Requires="a14">
        <xdr:graphicFrame macro="">
          <xdr:nvGraphicFramePr>
            <xdr:cNvPr id="56" name="Comment Type 1">
              <a:extLst>
                <a:ext uri="{FF2B5EF4-FFF2-40B4-BE49-F238E27FC236}">
                  <a16:creationId xmlns:a16="http://schemas.microsoft.com/office/drawing/2014/main" id="{24C49EB0-680F-4996-A81C-28447CC5DF1D}"/>
                </a:ext>
              </a:extLst>
            </xdr:cNvPr>
            <xdr:cNvGraphicFramePr/>
          </xdr:nvGraphicFramePr>
          <xdr:xfrm>
            <a:off x="0" y="0"/>
            <a:ext cx="0" cy="0"/>
          </xdr:xfrm>
          <a:graphic>
            <a:graphicData uri="http://schemas.microsoft.com/office/drawing/2010/slicer">
              <sle:slicer xmlns:sle="http://schemas.microsoft.com/office/drawing/2010/slicer" name="Comment Type 1"/>
            </a:graphicData>
          </a:graphic>
        </xdr:graphicFrame>
      </mc:Choice>
      <mc:Fallback>
        <xdr:sp macro="" textlink="">
          <xdr:nvSpPr>
            <xdr:cNvPr id="0" name=""/>
            <xdr:cNvSpPr>
              <a:spLocks noTextEdit="1"/>
            </xdr:cNvSpPr>
          </xdr:nvSpPr>
          <xdr:spPr>
            <a:xfrm>
              <a:off x="13022945" y="1370388"/>
              <a:ext cx="2531532" cy="1260326"/>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67730</xdr:colOff>
      <xdr:row>13</xdr:row>
      <xdr:rowOff>177800</xdr:rowOff>
    </xdr:from>
    <xdr:to>
      <xdr:col>8</xdr:col>
      <xdr:colOff>567871</xdr:colOff>
      <xdr:row>23</xdr:row>
      <xdr:rowOff>177802</xdr:rowOff>
    </xdr:to>
    <xdr:graphicFrame macro="">
      <xdr:nvGraphicFramePr>
        <xdr:cNvPr id="58" name="Chart 57">
          <a:extLst>
            <a:ext uri="{FF2B5EF4-FFF2-40B4-BE49-F238E27FC236}">
              <a16:creationId xmlns:a16="http://schemas.microsoft.com/office/drawing/2014/main" id="{2AF2B767-375F-4F02-B336-23A4B9BAA0C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74.578727083332" createdVersion="7" refreshedVersion="7" minRefreshableVersion="3" recordCount="3" xr:uid="{4C679B14-8BEA-4E17-9F6C-DFDA5907F4DC}">
  <cacheSource type="worksheet">
    <worksheetSource name="Data_Manager"/>
  </cacheSource>
  <cacheFields count="30">
    <cacheField name="No." numFmtId="0">
      <sharedItems containsSemiMixedTypes="0" containsString="0" containsNumber="1" containsInteger="1" minValue="1" maxValue="1"/>
    </cacheField>
    <cacheField name="Course Code" numFmtId="0">
      <sharedItems/>
    </cacheField>
    <cacheField name="Requirement Type" numFmtId="0">
      <sharedItems/>
    </cacheField>
    <cacheField name="Training No." numFmtId="0">
      <sharedItems/>
    </cacheField>
    <cacheField name="Course name" numFmtId="0">
      <sharedItems count="3">
        <s v="An toàn, vệ sinh lao động"/>
        <s v="Kỹ thuật an toàn hóa chất"/>
        <s v="Sơ cấp cứu"/>
      </sharedItems>
    </cacheField>
    <cacheField name="Start date" numFmtId="14">
      <sharedItems containsSemiMixedTypes="0" containsNonDate="0" containsDate="1" containsString="0" minDate="2024-08-15T00:00:00" maxDate="2024-08-16T00:00:00"/>
    </cacheField>
    <cacheField name="To date" numFmtId="14">
      <sharedItems containsSemiMixedTypes="0" containsNonDate="0" containsDate="1" containsString="0" minDate="2024-10-15T00:00:00" maxDate="2024-10-16T00:00:00"/>
    </cacheField>
    <cacheField name="ID" numFmtId="0">
      <sharedItems containsSemiMixedTypes="0" containsString="0" containsNumber="1" containsInteger="1" minValue="1" maxValue="3"/>
    </cacheField>
    <cacheField name="Start time" numFmtId="22">
      <sharedItems containsSemiMixedTypes="0" containsNonDate="0" containsDate="1" containsString="0" minDate="2024-08-15T15:40:41" maxDate="2024-08-15T15:48:00"/>
    </cacheField>
    <cacheField name="Completion time" numFmtId="22">
      <sharedItems containsSemiMixedTypes="0" containsNonDate="0" containsDate="1" containsString="0" minDate="2024-08-15T15:45:14" maxDate="2024-08-15T15:49:16"/>
    </cacheField>
    <cacheField name="Bộ phận Anh/ Chị đang làm việc?" numFmtId="0">
      <sharedItems/>
    </cacheField>
    <cacheField name="Chương trình đào tạo phù hợp với mục tiêu phát triển nghề nghiệp của nhân viên tôi" numFmtId="0">
      <sharedItems/>
    </cacheField>
    <cacheField name="Chương trình đào tạo thúc đẩy nhân viên sẵn sàng áp dụng kiến thức và kỹ năng thu được vào công việc" numFmtId="0">
      <sharedItems/>
    </cacheField>
    <cacheField name="Chương trình đào tạo thúc đẩy nhân viên chủ động chia sẻ kiến thức từ chương trình cho người khác" numFmtId="0">
      <sharedItems/>
    </cacheField>
    <cacheField name="Chương trình đào tạo thúc đẩy nhân viên truyền đạt một cách hiệu quả những bài học quan trọng từ chương trình cho người khác" numFmtId="0">
      <sharedItems/>
    </cacheField>
    <cacheField name="Chương trình đào tạo thúc đẩy nhân viên chủ động cập nhật kiến thức mới và tìm kiếm cơ hội phát triển nghề nghiệp" numFmtId="0">
      <sharedItems/>
    </cacheField>
    <cacheField name="Nhìn chung, mức độ hài lòng tổng thể của Anh/ Chị với chương trình theo thang điểm từ 1 đến 10 là?" numFmtId="0">
      <sharedItems containsSemiMixedTypes="0" containsString="0" containsNumber="1" containsInteger="1" minValue="8" maxValue="9"/>
    </cacheField>
    <cacheField name="Đề xuất, góp ý của Anh/ Chị để cải thiện cho chương trình?" numFmtId="0">
      <sharedItems containsBlank="1"/>
    </cacheField>
    <cacheField name="Định hướng phát triển của nhân viên Anh/ Chị sau đào tạo (nếu có)?" numFmtId="0">
      <sharedItems containsNonDate="0" containsString="0" containsBlank="1"/>
    </cacheField>
    <cacheField name="Detail Comments" numFmtId="0">
      <sharedItems containsBlank="1"/>
    </cacheField>
    <cacheField name="Comment" numFmtId="0">
      <sharedItems containsBlank="1" count="3">
        <s v="Nên sử dụng nhiều hơn 2 cách truyền đạt nội dung đào tạo"/>
        <s v="Nên tổ chức dưới dạng Workshop"/>
        <m/>
      </sharedItems>
    </cacheField>
    <cacheField name="Comment Type" numFmtId="0">
      <sharedItems containsBlank="1" count="3">
        <s v="Instructors"/>
        <s v="Facilities and Logistics"/>
        <m/>
      </sharedItems>
    </cacheField>
    <cacheField name="Dept" numFmtId="0">
      <sharedItems/>
    </cacheField>
    <cacheField name="Điểm_Mục tiêu chương trình" numFmtId="0">
      <sharedItems containsSemiMixedTypes="0" containsString="0" containsNumber="1" containsInteger="1" minValue="4" maxValue="4"/>
    </cacheField>
    <cacheField name="Điểm_Ứng dụng 1" numFmtId="0">
      <sharedItems containsSemiMixedTypes="0" containsString="0" containsNumber="1" containsInteger="1" minValue="4" maxValue="4"/>
    </cacheField>
    <cacheField name="Điểm_Ứng dụng 2" numFmtId="0">
      <sharedItems containsSemiMixedTypes="0" containsString="0" containsNumber="1" containsInteger="1" minValue="4" maxValue="5"/>
    </cacheField>
    <cacheField name="Điểm_Ứng dụng 3" numFmtId="0">
      <sharedItems containsSemiMixedTypes="0" containsString="0" containsNumber="1" containsInteger="1" minValue="4" maxValue="4"/>
    </cacheField>
    <cacheField name="Điểm_Ứng dụng 4" numFmtId="0">
      <sharedItems containsSemiMixedTypes="0" containsString="0" containsNumber="1" containsInteger="1" minValue="4" maxValue="4"/>
    </cacheField>
    <cacheField name="Trạng thái" numFmtId="0">
      <sharedItems containsNonDate="0" containsString="0" containsBlank="1"/>
    </cacheField>
    <cacheField name="Người cập nhật" numFmtId="0">
      <sharedItems containsNonDate="0" containsString="0" containsBlank="1"/>
    </cacheField>
  </cacheFields>
  <extLst>
    <ext xmlns:x14="http://schemas.microsoft.com/office/spreadsheetml/2009/9/main" uri="{725AE2AE-9491-48be-B2B4-4EB974FC3084}">
      <x14:pivotCacheDefinition pivotCacheId="8185405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02.989296180553" createdVersion="7" refreshedVersion="7" minRefreshableVersion="3" recordCount="1013" xr:uid="{3E32FCA2-53DA-45C7-B2B7-245CE42D3944}">
  <cacheSource type="worksheet">
    <worksheetSource name="Data_Learner"/>
  </cacheSource>
  <cacheFields count="46">
    <cacheField name="Training No." numFmtId="0">
      <sharedItems/>
    </cacheField>
    <cacheField name="Course name" numFmtId="0">
      <sharedItems count="17">
        <s v="An toàn, vệ sinh lao động - Nhóm 1"/>
        <s v="An toàn, vệ sinh lao động - Nhóm 3 - Hóa chất"/>
        <s v="An toàn, vệ sinh lao động - Nhóm 4"/>
        <s v="An toàn, vệ sinh lao động - Nhóm 3 - Thiết bị áp lực"/>
        <s v="Kỹ thuật an toàn hóa chất"/>
        <s v="An toàn, vệ sinh lao động - Nhóm 3 - Làm việc trên cao"/>
        <s v="Chứng chỉ vận hành xe nâng hàng"/>
        <s v="An toàn, vệ sinh lao động - Nhóm 3 - Thiết bị nâng"/>
        <s v="Sơ cấp cứu - NLĐ"/>
        <s v="An toàn, vệ sinh lao động - Nhóm 3 - Điện"/>
        <s v="An toàn, vệ sinh lao động - Nhóm 3 - Xe nâng"/>
        <s v="An toàn, vệ sinh lao động - Nhóm 3 - Lái xe"/>
        <s v="An toàn, vệ sinh lao động - Nhóm 6"/>
        <s v="An toàn, vệ sinh lao động - Nhóm 3 - Nấu ăn"/>
        <s v="An toàn, vệ sinh lao động - Nhóm 3 - Hàn"/>
        <s v="Sơ cấp cứu - Lực lượng Sơ cấp cứu" u="1"/>
        <s v="An toàn, vệ sinh lao động - Nhóm 2" u="1"/>
      </sharedItems>
    </cacheField>
    <cacheField name="Location" numFmtId="14">
      <sharedItems count="3">
        <s v="Sài Gòn"/>
        <s v="Long An"/>
        <s v="Bình Dương"/>
      </sharedItems>
    </cacheField>
    <cacheField name="ID" numFmtId="0">
      <sharedItems containsSemiMixedTypes="0" containsString="0" containsNumber="1" containsInteger="1" minValue="1" maxValue="54"/>
    </cacheField>
    <cacheField name="Bộ phận Anh/ Chị đang làm việc?" numFmtId="0">
      <sharedItems containsBlank="1"/>
    </cacheField>
    <cacheField name="Tôi hiểu rõ mục tiêu và kết quả của chương trình đào tạo" numFmtId="0">
      <sharedItems/>
    </cacheField>
    <cacheField name="Nội dung chương trình dễ tiếp thu" numFmtId="0">
      <sharedItems containsBlank="1"/>
    </cacheField>
    <cacheField name="Nội dung chương trình dễ áp dụng" numFmtId="0">
      <sharedItems containsBlank="1"/>
    </cacheField>
    <cacheField name="Nội dung chương trình nhiều kiến thức mới" numFmtId="0">
      <sharedItems containsBlank="1"/>
    </cacheField>
    <cacheField name="Nội dung chương trình phù hợp với nhu cầu" numFmtId="0">
      <sharedItems containsBlank="1"/>
    </cacheField>
    <cacheField name="Nội dung chương trình thiết thực cho công việc" numFmtId="0">
      <sharedItems containsBlank="1"/>
    </cacheField>
    <cacheField name="Giảng viên truyền đạt dễ hiểu" numFmtId="0">
      <sharedItems containsBlank="1"/>
    </cacheField>
    <cacheField name="Giảng viên phong cách dẫn giảng lôi cuốn, hấp dẫn" numFmtId="0">
      <sharedItems containsBlank="1"/>
    </cacheField>
    <cacheField name="Giảng viên cởi mở và nhiệt tình" numFmtId="0">
      <sharedItems containsBlank="1"/>
    </cacheField>
    <cacheField name="Giảng viên có nhiều ví dụ thực tiễn liên quan đến chương trình" numFmtId="0">
      <sharedItems containsBlank="1"/>
    </cacheField>
    <cacheField name="Giảng viên khuyến khích sự tham gia của tất cả người học" numFmtId="0">
      <sharedItems containsBlank="1"/>
    </cacheField>
    <cacheField name="Tài liệu đào tạo đầy đủ, rõ ràng, dễ truy cập" numFmtId="0">
      <sharedItems containsBlank="1"/>
    </cacheField>
    <cacheField name="Tài liệu đào tạo hỗ trợ tốt cho việc học" numFmtId="0">
      <sharedItems containsBlank="1"/>
    </cacheField>
    <cacheField name="Hoạt động trong lớp tạo được sự gắn kết và tương tác giữa học viên nhằm thúc đẩy việc tiếp thu kiến thức" numFmtId="0">
      <sharedItems containsBlank="1"/>
    </cacheField>
    <cacheField name="Tôi thấy tự tin vào khả năng áp dụng kiến thức và kỹ năng học được  vào công việc của mình" numFmtId="0">
      <sharedItems containsBlank="1"/>
    </cacheField>
    <cacheField name="Địa điểm và thời gian đào tạo thuận lợi cho việc học tập" numFmtId="0">
      <sharedItems/>
    </cacheField>
    <cacheField name="Hậu cần (Thông tin chương trình đào tạo, teabreak, ...) được tổ chức và quản lý tốt" numFmtId="0">
      <sharedItems containsBlank="1"/>
    </cacheField>
    <cacheField name="Nhìn chung, mức độ hài lòng tổng thể của Anh/ Chị với chương trình theo thang điểm từ 1 đến 10 là?" numFmtId="0">
      <sharedItems containsSemiMixedTypes="0" containsString="0" containsNumber="1" containsInteger="1" minValue="2" maxValue="10"/>
    </cacheField>
    <cacheField name="Nội dung Anh/ Chị hài lòng nhất?" numFmtId="0">
      <sharedItems containsBlank="1"/>
    </cacheField>
    <cacheField name="Nội dung Anh/ Chị chưa hài lòng?" numFmtId="0">
      <sharedItems containsBlank="1"/>
    </cacheField>
    <cacheField name="Đề xuất, góp ý của Anh/ Chị để cải thiện cho chương trình?" numFmtId="0">
      <sharedItems containsBlank="1"/>
    </cacheField>
    <cacheField name="Detail Comments" numFmtId="0">
      <sharedItems containsBlank="1"/>
    </cacheField>
    <cacheField name="Comment" numFmtId="0">
      <sharedItems containsBlank="1" count="53">
        <s v="Cần thay đổi cách truyền đạt"/>
        <s v="Nên thay đổi hình thức đào tạo thành Workshop"/>
        <m/>
        <s v="Gửi tài liệu đào tạo để tham khảo sau này"/>
        <s v="Thêm thời gian cho lớp học"/>
        <s v="Mong có nhiều lớp học như vậy hơn"/>
        <s v="Nên có bàn ngồi học"/>
        <s v="Cần thêm video, hình ảnh về nội dung bài giảng thực tế"/>
        <s v="Máy móc gặp sự cố lâu để học viên đợi"/>
        <s v="Teabreak: Bánh nabati ăn hôi dầu "/>
        <s v="Cần gắn kết đào tạo với thực tiễn, đảm bảo nội dung thiết thực và áp dụng hiệu quả."/>
        <s v="Giảng viên nên nói đúng trọng tâm chương trình đào tạo "/>
        <s v="Địa điểm đào tạo nên là địa điểm làm việc"/>
        <s v="Cần đi sâu vào vấn đề hơn"/>
        <s v="Đầu phát hay bị mất tín hiệu"/>
        <s v="Thiếu văn nghệ"/>
        <s v="Tài liệu không được sử dụng trong bài giảng"/>
        <s v="Địa điểm học nên là địa điểm làm việc"/>
        <s v="Nên thêm phần quà cho người tham gia"/>
        <s v="Cần thực hành thực nghiệm nhiều hơn "/>
        <s v="Giảng viên cần tương tác với học viên nhiều hơn"/>
        <s v="Muốn duy trì chương trình đào tạo định kỳ"/>
        <s v="Nên giao cho đội ngũ nội bộ, các An toàn viên, cán bộ công đoàn cơ sở biên soạn chương trình đào tạo, hình ảnh thực tiễn sẽ hiệu quả hơn"/>
        <s v="Bổ sung teabreack để đủ với số lượng người tham dự (đặc biệt là café)"/>
        <s v="Cần tập trung vào nội dung hơn, tránh lạc đề"/>
        <s v="Thêm nhiều nữ giảng viên đào tạo "/>
        <s v="Tài liệu đào tạo nên được cập nhật sát với thực tế tại nhà máy"/>
        <s v="Cần duy trì và cập nhật các thông tin mới nhất cho chương trình giảng dạy"/>
        <s v="Đổi giảng viên"/>
        <s v="Cần tổ chức trò chơi, sinh hoạt tập thể để tăng tương tác"/>
        <s v="Tài liệu nên in màu"/>
        <s v="Cần thêm nội dung về ứng dụng trong cuộc sống"/>
        <s v="Bổ sung mô hình, đạo cụ đào tạo"/>
        <s v="Tài liệu minh họa cần in màu"/>
        <s v="Trang bị đủ thiết bị hậu cần đầy đủ hơn"/>
        <s v="Làm rõ hơn về nội dung đột quỵ"/>
        <s v="Mong gặp thầy trong những lần đào tạo sau"/>
        <s v="Làm rõ hơn về nội dung nhận biết bệnh tai biến"/>
        <s v="Giảm thời gian cho lớp học" u="1"/>
        <s v="Tài liệu in rõ hơn" u="1"/>
        <s v="Giảng viên đặt nhiều câu hỏi hơn " u="1"/>
        <s v="Cần cho nội dung học thêm sôi động hơn" u="1"/>
        <s v="Thời gian tổ chức đào tạo chưa phù hợp với kế hoạch sản xuất" u="1"/>
        <s v="Xin được học tại viện " u="1"/>
        <s v="Giáo viên trẻ hơn" u="1"/>
        <s v="Bố trí xe đưa rước cho học viên " u="1"/>
        <s v="Phòng học nóng" u="1"/>
        <s v="Cải thiện lớp học vui vẻ đỡ buôn ngủ hơn!" u="1"/>
        <s v="Giảm tốc độ giảng dạy" u="1"/>
        <s v="Tài liệu cần nhiều thông tin ví dụ xử lý hơn liên quan đến các tình huống thực tế bên ngoài" u="1"/>
        <s v="Các ví dụ TNLĐ nên làm mờ hoặc trắng đến ở hình ảnh có máu " u="1"/>
        <s v="Thêm tí nhạc lúc giải lao" u="1"/>
        <s v="Cần thêm dẫn chứng sống động hơn" u="1"/>
      </sharedItems>
    </cacheField>
    <cacheField name="Comment Type" numFmtId="0">
      <sharedItems containsBlank="1" count="8">
        <s v="Instructors"/>
        <s v="Facilities and Logistics"/>
        <m/>
        <s v="Materials"/>
        <s v="Others"/>
        <s v="Contents"/>
        <s v="Application Capabilities"/>
        <s v="Interactive Activities"/>
      </sharedItems>
    </cacheField>
    <cacheField name="Điểm_Mục tiêu chương trình" numFmtId="0">
      <sharedItems containsSemiMixedTypes="0" containsString="0" containsNumber="1" containsInteger="1" minValue="1" maxValue="5"/>
    </cacheField>
    <cacheField name="Điểm_Nội dung 1" numFmtId="0">
      <sharedItems containsMixedTypes="1" containsNumber="1" containsInteger="1" minValue="1" maxValue="5"/>
    </cacheField>
    <cacheField name="Điểm_Nội dung 2" numFmtId="0">
      <sharedItems containsMixedTypes="1" containsNumber="1" containsInteger="1" minValue="1" maxValue="5"/>
    </cacheField>
    <cacheField name="Điểm_Nội dung 3" numFmtId="0">
      <sharedItems containsMixedTypes="1" containsNumber="1" containsInteger="1" minValue="1" maxValue="5"/>
    </cacheField>
    <cacheField name="Điểm_Nội dung 4" numFmtId="0">
      <sharedItems containsMixedTypes="1" containsNumber="1" containsInteger="1" minValue="1" maxValue="5"/>
    </cacheField>
    <cacheField name="Điểm_Nội dung 5" numFmtId="0">
      <sharedItems containsMixedTypes="1" containsNumber="1" containsInteger="1" minValue="1" maxValue="5"/>
    </cacheField>
    <cacheField name="Điểm_Giảng viên 1" numFmtId="0">
      <sharedItems containsMixedTypes="1" containsNumber="1" containsInteger="1" minValue="1" maxValue="5"/>
    </cacheField>
    <cacheField name="Điểm_Giảng viên 2" numFmtId="0">
      <sharedItems containsMixedTypes="1" containsNumber="1" containsInteger="1" minValue="1" maxValue="5"/>
    </cacheField>
    <cacheField name="Điểm_Giảng viên 3" numFmtId="0">
      <sharedItems containsMixedTypes="1" containsNumber="1" containsInteger="1" minValue="1" maxValue="5"/>
    </cacheField>
    <cacheField name="Điểm_Giảng viên 4" numFmtId="0">
      <sharedItems containsMixedTypes="1" containsNumber="1" containsInteger="1" minValue="1" maxValue="5"/>
    </cacheField>
    <cacheField name="Điểm_Giảng viên 5" numFmtId="0">
      <sharedItems containsMixedTypes="1" containsNumber="1" containsInteger="1" minValue="1" maxValue="5"/>
    </cacheField>
    <cacheField name="Điểm_Tài liệu 1" numFmtId="0">
      <sharedItems containsMixedTypes="1" containsNumber="1" containsInteger="1" minValue="1" maxValue="5"/>
    </cacheField>
    <cacheField name="Điểm_Tài liệu 2" numFmtId="0">
      <sharedItems containsMixedTypes="1" containsNumber="1" containsInteger="1" minValue="1" maxValue="5"/>
    </cacheField>
    <cacheField name="Điểm_Tương tác" numFmtId="0">
      <sharedItems containsMixedTypes="1" containsNumber="1" containsInteger="1" minValue="1" maxValue="5"/>
    </cacheField>
    <cacheField name="Điểm_Áp dụng" numFmtId="0">
      <sharedItems containsMixedTypes="1" containsNumber="1" containsInteger="1" minValue="1" maxValue="5"/>
    </cacheField>
    <cacheField name="Điểm_Hậu cần 1" numFmtId="0">
      <sharedItems containsSemiMixedTypes="0" containsString="0" containsNumber="1" containsInteger="1" minValue="1" maxValue="5"/>
    </cacheField>
    <cacheField name="Điểm_Hậu cần 2" numFmtId="0">
      <sharedItems containsMixedTypes="1" containsNumber="1" containsInteger="1" minValue="1" maxValue="5"/>
    </cacheField>
  </cacheFields>
  <extLst>
    <ext xmlns:x14="http://schemas.microsoft.com/office/spreadsheetml/2009/9/main" uri="{725AE2AE-9491-48be-B2B4-4EB974FC3084}">
      <x14:pivotCacheDefinition pivotCacheId="1963382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
    <s v="24.KH001"/>
    <s v="Plan"/>
    <s v="70/NS/DNDT/2024"/>
    <x v="0"/>
    <d v="2024-08-15T00:00:00"/>
    <d v="2024-10-15T00:00:00"/>
    <n v="1"/>
    <d v="2024-08-15T15:40:41"/>
    <d v="2024-08-15T15:45:14"/>
    <s v="BOM"/>
    <s v="Agree"/>
    <s v="Agree"/>
    <s v="Agree"/>
    <s v="Agree"/>
    <s v="Agree"/>
    <n v="8"/>
    <s v="Need more two ways of communication"/>
    <m/>
    <s v="Need more two ways of communication"/>
    <x v="0"/>
    <x v="0"/>
    <s v="BOM"/>
    <n v="4"/>
    <n v="4"/>
    <n v="4"/>
    <n v="4"/>
    <n v="4"/>
    <m/>
    <m/>
  </r>
  <r>
    <n v="1"/>
    <s v="24.KH002"/>
    <s v="Plan"/>
    <s v="72/NS/DNDT/2024"/>
    <x v="1"/>
    <d v="2024-08-15T00:00:00"/>
    <d v="2024-10-15T00:00:00"/>
    <n v="2"/>
    <d v="2024-08-15T15:44:15"/>
    <d v="2024-08-15T15:47:30"/>
    <s v="BOM"/>
    <s v="Agree"/>
    <s v="Agree"/>
    <s v="Totally Agree"/>
    <s v="Agree"/>
    <s v="Agree"/>
    <n v="9"/>
    <s v="Better if run workshop "/>
    <m/>
    <s v="Better if run workshop "/>
    <x v="1"/>
    <x v="1"/>
    <s v="BOM"/>
    <n v="4"/>
    <n v="4"/>
    <n v="5"/>
    <n v="4"/>
    <n v="4"/>
    <m/>
    <m/>
  </r>
  <r>
    <n v="1"/>
    <s v="24.KH003"/>
    <s v="Plan"/>
    <s v="71/NS/DNDT/2024"/>
    <x v="2"/>
    <d v="2024-08-15T00:00:00"/>
    <d v="2024-10-15T00:00:00"/>
    <n v="3"/>
    <d v="2024-08-15T15:48:00"/>
    <d v="2024-08-15T15:49:16"/>
    <s v="HR"/>
    <s v="Agree"/>
    <s v="Agree"/>
    <s v="Agree"/>
    <s v="Agree"/>
    <s v="Agree"/>
    <n v="9"/>
    <m/>
    <m/>
    <m/>
    <x v="2"/>
    <x v="2"/>
    <s v="HR"/>
    <n v="4"/>
    <n v="4"/>
    <n v="4"/>
    <n v="4"/>
    <n v="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s v="23-01/NS/2024"/>
    <x v="0"/>
    <x v="0"/>
    <n v="1"/>
    <s v="BOM"/>
    <s v="Totally Agree"/>
    <s v="Agree"/>
    <s v="Agree"/>
    <s v="Agree"/>
    <m/>
    <s v="Agree"/>
    <s v="Agree"/>
    <s v="Agree"/>
    <s v="Agree"/>
    <s v="Agree"/>
    <m/>
    <s v="Agree"/>
    <s v="Agree"/>
    <s v="Agree"/>
    <s v="Agree"/>
    <s v="Agree"/>
    <m/>
    <n v="8"/>
    <s v="Good practices in reality "/>
    <s v="Slide of presentation"/>
    <s v="Need more two ways of communication"/>
    <s v="Need more two ways of communication"/>
    <x v="0"/>
    <x v="0"/>
    <n v="5"/>
    <n v="4"/>
    <n v="4"/>
    <n v="4"/>
    <s v=""/>
    <n v="4"/>
    <n v="4"/>
    <n v="4"/>
    <n v="4"/>
    <n v="4"/>
    <s v=""/>
    <n v="4"/>
    <n v="4"/>
    <n v="4"/>
    <n v="4"/>
    <n v="4"/>
    <s v=""/>
  </r>
  <r>
    <s v="23-01/NS/2024"/>
    <x v="0"/>
    <x v="0"/>
    <n v="2"/>
    <s v="BOM"/>
    <s v="Totally Agree"/>
    <s v="Agree"/>
    <s v="Agree"/>
    <s v="Totally Agree"/>
    <m/>
    <s v="Totally Agree"/>
    <s v="Agree"/>
    <s v="Totally Agree"/>
    <s v="Agree"/>
    <s v="Agree"/>
    <m/>
    <s v="Agree"/>
    <s v="Agree"/>
    <s v="Totally Agree"/>
    <s v="Totally Agree"/>
    <s v="Totally Agree"/>
    <m/>
    <n v="9"/>
    <s v="Regulation required"/>
    <s v="NA"/>
    <s v="Better if run workshop "/>
    <s v="Better if run workshop "/>
    <x v="1"/>
    <x v="1"/>
    <n v="5"/>
    <n v="4"/>
    <n v="4"/>
    <n v="5"/>
    <s v=""/>
    <n v="5"/>
    <n v="4"/>
    <n v="5"/>
    <n v="4"/>
    <n v="4"/>
    <s v=""/>
    <n v="4"/>
    <n v="4"/>
    <n v="5"/>
    <n v="5"/>
    <n v="5"/>
    <s v=""/>
  </r>
  <r>
    <s v="23-01/NS/2024"/>
    <x v="0"/>
    <x v="0"/>
    <n v="3"/>
    <s v="HR"/>
    <s v="Agree"/>
    <s v="Agree"/>
    <s v="Agree"/>
    <s v="Agree"/>
    <m/>
    <s v="Agree"/>
    <s v="Agree"/>
    <s v="Agree"/>
    <s v="Agree"/>
    <s v="Agree"/>
    <m/>
    <s v="Agree"/>
    <s v="Agree"/>
    <s v="Agree"/>
    <s v="Agree"/>
    <s v="Agree"/>
    <m/>
    <n v="9"/>
    <m/>
    <m/>
    <m/>
    <m/>
    <x v="2"/>
    <x v="2"/>
    <n v="4"/>
    <n v="4"/>
    <n v="4"/>
    <n v="4"/>
    <s v=""/>
    <n v="4"/>
    <n v="4"/>
    <n v="4"/>
    <n v="4"/>
    <n v="4"/>
    <s v=""/>
    <n v="4"/>
    <n v="4"/>
    <n v="4"/>
    <n v="4"/>
    <n v="4"/>
    <s v=""/>
  </r>
  <r>
    <s v="23-01/NS/2024"/>
    <x v="0"/>
    <x v="0"/>
    <n v="4"/>
    <s v="Nhà Máy Bình Dương"/>
    <s v="Agree"/>
    <s v="Agree"/>
    <s v="Agree"/>
    <s v="Agree"/>
    <m/>
    <s v="Agree"/>
    <s v="Totally Agree"/>
    <s v="Totally Agree"/>
    <s v="Totally Agree"/>
    <s v="Totally Agree"/>
    <m/>
    <s v="Totally Agree"/>
    <s v="Totally Agree"/>
    <s v="Totally Agree"/>
    <s v="Agree"/>
    <s v="Agree"/>
    <m/>
    <n v="8"/>
    <s v="The cases"/>
    <s v="Nothing"/>
    <m/>
    <m/>
    <x v="2"/>
    <x v="2"/>
    <n v="4"/>
    <n v="4"/>
    <n v="4"/>
    <n v="4"/>
    <s v=""/>
    <n v="4"/>
    <n v="5"/>
    <n v="5"/>
    <n v="5"/>
    <n v="5"/>
    <s v=""/>
    <n v="5"/>
    <n v="5"/>
    <n v="5"/>
    <n v="4"/>
    <n v="4"/>
    <s v=""/>
  </r>
  <r>
    <s v="23-01/NS/2024"/>
    <x v="0"/>
    <x v="0"/>
    <n v="5"/>
    <s v="Nhà Máy Bình Dương"/>
    <s v="Agree"/>
    <s v="Agree"/>
    <s v="Agree"/>
    <s v="Agree"/>
    <m/>
    <s v="Agree"/>
    <s v="Agree"/>
    <s v="Totally Agree"/>
    <s v="Agree"/>
    <s v="Totally Agree"/>
    <m/>
    <s v="Agree"/>
    <s v="Totally Agree"/>
    <s v="Totally Agree"/>
    <s v="Totally Agree"/>
    <s v="Agree"/>
    <m/>
    <n v="9"/>
    <s v="No"/>
    <s v="No"/>
    <s v="No"/>
    <m/>
    <x v="2"/>
    <x v="2"/>
    <n v="4"/>
    <n v="4"/>
    <n v="4"/>
    <n v="4"/>
    <s v=""/>
    <n v="4"/>
    <n v="4"/>
    <n v="5"/>
    <n v="4"/>
    <n v="5"/>
    <s v=""/>
    <n v="4"/>
    <n v="5"/>
    <n v="5"/>
    <n v="5"/>
    <n v="4"/>
    <s v=""/>
  </r>
  <r>
    <s v="23-01/NS/2024"/>
    <x v="0"/>
    <x v="0"/>
    <n v="6"/>
    <s v="Nhà Máy Bình Dương"/>
    <s v="Totally Agree"/>
    <s v="Totally Agree"/>
    <s v="Agree"/>
    <s v="Agree"/>
    <m/>
    <s v="Agree"/>
    <s v="Agree"/>
    <s v="Agree"/>
    <s v="Agree"/>
    <s v="Totally Agree"/>
    <m/>
    <s v="Agree"/>
    <s v="Agree"/>
    <s v="Agree"/>
    <s v="Agree"/>
    <s v="Agree"/>
    <m/>
    <n v="8"/>
    <m/>
    <m/>
    <m/>
    <m/>
    <x v="2"/>
    <x v="2"/>
    <n v="5"/>
    <n v="5"/>
    <n v="4"/>
    <n v="4"/>
    <s v=""/>
    <n v="4"/>
    <n v="4"/>
    <n v="4"/>
    <n v="4"/>
    <n v="5"/>
    <s v=""/>
    <n v="4"/>
    <n v="4"/>
    <n v="4"/>
    <n v="4"/>
    <n v="4"/>
    <s v=""/>
  </r>
  <r>
    <s v="23-01/NS/2024"/>
    <x v="0"/>
    <x v="0"/>
    <n v="7"/>
    <s v="F&amp;A"/>
    <s v="Totally Agree"/>
    <s v="Totally Agree"/>
    <s v="Totally Agree"/>
    <s v="Totally Agree"/>
    <m/>
    <s v="Totally Agree"/>
    <s v="Totally Agree"/>
    <s v="Agree"/>
    <s v="Totally Agree"/>
    <s v="Totally Agree"/>
    <m/>
    <s v="Agree"/>
    <s v="Agree"/>
    <s v="Agree"/>
    <s v="Agree"/>
    <s v="Agree"/>
    <m/>
    <n v="8"/>
    <m/>
    <m/>
    <m/>
    <m/>
    <x v="2"/>
    <x v="2"/>
    <n v="5"/>
    <n v="5"/>
    <n v="5"/>
    <n v="5"/>
    <s v=""/>
    <n v="5"/>
    <n v="5"/>
    <n v="4"/>
    <n v="5"/>
    <n v="5"/>
    <s v=""/>
    <n v="4"/>
    <n v="4"/>
    <n v="4"/>
    <n v="4"/>
    <n v="4"/>
    <s v=""/>
  </r>
  <r>
    <s v="23-01/NS/2024"/>
    <x v="0"/>
    <x v="0"/>
    <n v="8"/>
    <s v="SCM"/>
    <s v="Agree"/>
    <s v="Agree"/>
    <s v="Agree"/>
    <s v="Totally Agree"/>
    <m/>
    <s v="Totally Agree"/>
    <s v="Agree"/>
    <s v="Agree"/>
    <s v="Agree"/>
    <s v="Totally Agree"/>
    <m/>
    <s v="Agree"/>
    <s v="Agree"/>
    <s v="Agree"/>
    <s v="Agree"/>
    <s v="Totally Agree"/>
    <m/>
    <n v="9"/>
    <s v="Trách nhiêm của cbql trong đảm bảo an toàn vsld tại nơi làm việc"/>
    <s v="Không có"/>
    <s v="Không có"/>
    <m/>
    <x v="2"/>
    <x v="2"/>
    <n v="4"/>
    <n v="4"/>
    <n v="4"/>
    <n v="5"/>
    <s v=""/>
    <n v="5"/>
    <n v="4"/>
    <n v="4"/>
    <n v="4"/>
    <n v="5"/>
    <s v=""/>
    <n v="4"/>
    <n v="4"/>
    <n v="4"/>
    <n v="4"/>
    <n v="5"/>
    <s v=""/>
  </r>
  <r>
    <s v="23-01/NS/2024"/>
    <x v="0"/>
    <x v="0"/>
    <n v="9"/>
    <s v="Marketing"/>
    <s v="Totally Agree"/>
    <s v="Totally Agree"/>
    <s v="Totally Agree"/>
    <s v="Agree"/>
    <m/>
    <s v="Totally Agree"/>
    <s v="Agree"/>
    <s v="Totally Agree"/>
    <s v="Agree"/>
    <s v="Agree"/>
    <m/>
    <s v="Agree"/>
    <s v="Agree"/>
    <s v="Totally Agree"/>
    <s v="Totally Agree"/>
    <s v="Totally Agree"/>
    <m/>
    <n v="8"/>
    <m/>
    <m/>
    <m/>
    <m/>
    <x v="2"/>
    <x v="2"/>
    <n v="5"/>
    <n v="5"/>
    <n v="5"/>
    <n v="4"/>
    <s v=""/>
    <n v="5"/>
    <n v="4"/>
    <n v="5"/>
    <n v="4"/>
    <n v="4"/>
    <s v=""/>
    <n v="4"/>
    <n v="4"/>
    <n v="5"/>
    <n v="5"/>
    <n v="5"/>
    <s v=""/>
  </r>
  <r>
    <s v="23-01/NS/2024"/>
    <x v="0"/>
    <x v="0"/>
    <n v="10"/>
    <s v="E&amp;M"/>
    <s v="Agree"/>
    <s v="Agree"/>
    <s v="Agree"/>
    <s v="Agree"/>
    <m/>
    <s v="Agree"/>
    <s v="Agree"/>
    <s v="Agree"/>
    <s v="Agree"/>
    <s v="Agree"/>
    <m/>
    <s v="Agree"/>
    <s v="Agree"/>
    <s v="Agree"/>
    <s v="Agree"/>
    <s v="Agree"/>
    <m/>
    <n v="8"/>
    <m/>
    <m/>
    <m/>
    <m/>
    <x v="2"/>
    <x v="2"/>
    <n v="4"/>
    <n v="4"/>
    <n v="4"/>
    <n v="4"/>
    <s v=""/>
    <n v="4"/>
    <n v="4"/>
    <n v="4"/>
    <n v="4"/>
    <n v="4"/>
    <s v=""/>
    <n v="4"/>
    <n v="4"/>
    <n v="4"/>
    <n v="4"/>
    <n v="4"/>
    <s v=""/>
  </r>
  <r>
    <s v="23-01/NS/2024"/>
    <x v="0"/>
    <x v="0"/>
    <n v="11"/>
    <s v="Nhà Máy Bình Dương"/>
    <s v="Totally Agree"/>
    <s v="Agree"/>
    <s v="Totally Agree"/>
    <s v="Agree"/>
    <m/>
    <s v="Totally Agree"/>
    <s v="Agree"/>
    <s v="Agree"/>
    <s v="Agree"/>
    <s v="Agree"/>
    <m/>
    <s v="Agree"/>
    <s v="Agree"/>
    <s v="Neither Agree or Disagree"/>
    <s v="Totally Agree"/>
    <s v="Agree"/>
    <m/>
    <n v="8"/>
    <s v="..... Không nhớ hết"/>
    <s v="Không nhớ hết"/>
    <s v="Không có đề nghị "/>
    <m/>
    <x v="2"/>
    <x v="2"/>
    <n v="5"/>
    <n v="4"/>
    <n v="5"/>
    <n v="4"/>
    <s v=""/>
    <n v="5"/>
    <n v="4"/>
    <n v="4"/>
    <n v="4"/>
    <n v="4"/>
    <s v=""/>
    <n v="4"/>
    <n v="4"/>
    <n v="3"/>
    <n v="5"/>
    <n v="4"/>
    <s v=""/>
  </r>
  <r>
    <s v="23-01/NS/2024"/>
    <x v="0"/>
    <x v="0"/>
    <n v="12"/>
    <s v="OPI"/>
    <s v="Totally Agree"/>
    <s v="Totally Agree"/>
    <s v="Agree"/>
    <s v="Agree"/>
    <m/>
    <s v="Totally Agree"/>
    <s v="Agree"/>
    <s v="Agree"/>
    <s v="Agree"/>
    <s v="Agree"/>
    <m/>
    <s v="Agree"/>
    <s v="Agree"/>
    <s v="Agree"/>
    <s v="Agree"/>
    <s v="Agree"/>
    <m/>
    <n v="8"/>
    <s v="Không có"/>
    <s v="Không có"/>
    <s v="Không có"/>
    <m/>
    <x v="2"/>
    <x v="2"/>
    <n v="5"/>
    <n v="5"/>
    <n v="4"/>
    <n v="4"/>
    <s v=""/>
    <n v="5"/>
    <n v="4"/>
    <n v="4"/>
    <n v="4"/>
    <n v="4"/>
    <s v=""/>
    <n v="4"/>
    <n v="4"/>
    <n v="4"/>
    <n v="4"/>
    <n v="4"/>
    <s v=""/>
  </r>
  <r>
    <s v="23-01/NS/2024"/>
    <x v="0"/>
    <x v="0"/>
    <n v="13"/>
    <s v="Sales"/>
    <s v="Totally Agree"/>
    <s v="Agree"/>
    <s v="Agree"/>
    <s v="Neither Agree or Disagree"/>
    <m/>
    <s v="Agree"/>
    <s v="Agree"/>
    <s v="Agree"/>
    <s v="Agree"/>
    <s v="Agree"/>
    <m/>
    <s v="Agree"/>
    <s v="Agree"/>
    <s v="Agree"/>
    <s v="Agree"/>
    <s v="Agree"/>
    <m/>
    <n v="8"/>
    <m/>
    <m/>
    <m/>
    <m/>
    <x v="2"/>
    <x v="2"/>
    <n v="5"/>
    <n v="4"/>
    <n v="4"/>
    <n v="3"/>
    <s v=""/>
    <n v="4"/>
    <n v="4"/>
    <n v="4"/>
    <n v="4"/>
    <n v="4"/>
    <s v=""/>
    <n v="4"/>
    <n v="4"/>
    <n v="4"/>
    <n v="4"/>
    <n v="4"/>
    <s v=""/>
  </r>
  <r>
    <s v="23-01/NS/2024"/>
    <x v="0"/>
    <x v="0"/>
    <n v="14"/>
    <s v="Nhà Máy Long An"/>
    <s v="Agree"/>
    <s v="Totally Agree"/>
    <s v="Agree"/>
    <s v="Agree"/>
    <m/>
    <s v="Agree"/>
    <s v="Totally Agree"/>
    <s v="Totally Agree"/>
    <s v="Totally Agree"/>
    <s v="Agree"/>
    <m/>
    <s v="Totally Agree"/>
    <s v="Totally Agree"/>
    <s v="Agree"/>
    <s v="Agree"/>
    <s v="Agree"/>
    <m/>
    <n v="9"/>
    <m/>
    <m/>
    <m/>
    <m/>
    <x v="2"/>
    <x v="2"/>
    <n v="4"/>
    <n v="5"/>
    <n v="4"/>
    <n v="4"/>
    <s v=""/>
    <n v="4"/>
    <n v="5"/>
    <n v="5"/>
    <n v="5"/>
    <n v="4"/>
    <s v=""/>
    <n v="5"/>
    <n v="5"/>
    <n v="4"/>
    <n v="4"/>
    <n v="4"/>
    <s v=""/>
  </r>
  <r>
    <s v="23-01/NS/2024"/>
    <x v="0"/>
    <x v="0"/>
    <n v="15"/>
    <s v="Nhà Máy Long An"/>
    <s v="Agree"/>
    <s v="Agree"/>
    <s v="Agree"/>
    <s v="Agree"/>
    <m/>
    <s v="Agree"/>
    <s v="Agree"/>
    <s v="Agree"/>
    <s v="Agree"/>
    <s v="Agree"/>
    <m/>
    <s v="Agree"/>
    <s v="Agree"/>
    <s v="Neither Agree or Disagree"/>
    <s v="Agree"/>
    <s v="Agree"/>
    <m/>
    <n v="8"/>
    <s v="Không"/>
    <s v="Không"/>
    <s v="Không"/>
    <m/>
    <x v="2"/>
    <x v="2"/>
    <n v="4"/>
    <n v="4"/>
    <n v="4"/>
    <n v="4"/>
    <s v=""/>
    <n v="4"/>
    <n v="4"/>
    <n v="4"/>
    <n v="4"/>
    <n v="4"/>
    <s v=""/>
    <n v="4"/>
    <n v="4"/>
    <n v="3"/>
    <n v="4"/>
    <n v="4"/>
    <s v=""/>
  </r>
  <r>
    <s v="23-01/NS/2024"/>
    <x v="0"/>
    <x v="0"/>
    <n v="16"/>
    <s v="R&amp;D"/>
    <s v="Totally Agree"/>
    <s v="Totally Agree"/>
    <s v="Totally Agree"/>
    <s v="Totally Agree"/>
    <m/>
    <s v="Totally Agree"/>
    <s v="Totally Agree"/>
    <s v="Totally Agree"/>
    <s v="Totally Agree"/>
    <s v="Totally Agree"/>
    <m/>
    <s v="Totally Agree"/>
    <s v="Totally Agree"/>
    <s v="Totally Agree"/>
    <s v="Totally Agree"/>
    <s v="Totally Agree"/>
    <m/>
    <n v="10"/>
    <m/>
    <m/>
    <s v="Gửi tài liệu đào tạo để tham khảo sau này"/>
    <s v="Gửi tài liệu đào tạo để tham khảo sau này"/>
    <x v="3"/>
    <x v="3"/>
    <n v="5"/>
    <n v="5"/>
    <n v="5"/>
    <n v="5"/>
    <s v=""/>
    <n v="5"/>
    <n v="5"/>
    <n v="5"/>
    <n v="5"/>
    <n v="5"/>
    <s v=""/>
    <n v="5"/>
    <n v="5"/>
    <n v="5"/>
    <n v="5"/>
    <n v="5"/>
    <s v=""/>
  </r>
  <r>
    <s v="23-01/NS/2024"/>
    <x v="0"/>
    <x v="0"/>
    <n v="17"/>
    <s v="Nhà Máy Long An"/>
    <s v="Agree"/>
    <s v="Agree"/>
    <s v="Agree"/>
    <s v="Agree"/>
    <m/>
    <s v="Agree"/>
    <s v="Agree"/>
    <s v="Agree"/>
    <s v="Agree"/>
    <s v="Agree"/>
    <m/>
    <s v="Agree"/>
    <s v="Agree"/>
    <s v="Agree"/>
    <s v="Agree"/>
    <s v="Agree"/>
    <m/>
    <n v="8"/>
    <s v="Safety law"/>
    <s v="No"/>
    <s v="No"/>
    <m/>
    <x v="2"/>
    <x v="2"/>
    <n v="4"/>
    <n v="4"/>
    <n v="4"/>
    <n v="4"/>
    <s v=""/>
    <n v="4"/>
    <n v="4"/>
    <n v="4"/>
    <n v="4"/>
    <n v="4"/>
    <s v=""/>
    <n v="4"/>
    <n v="4"/>
    <n v="4"/>
    <n v="4"/>
    <n v="4"/>
    <s v=""/>
  </r>
  <r>
    <s v="23-01/NS/2024"/>
    <x v="0"/>
    <x v="0"/>
    <n v="18"/>
    <s v="R&amp;D"/>
    <s v="Agree"/>
    <s v="Agree"/>
    <s v="Agree"/>
    <s v="Agree"/>
    <m/>
    <s v="Agree"/>
    <s v="Agree"/>
    <s v="Agree"/>
    <s v="Agree"/>
    <s v="Agree"/>
    <m/>
    <s v="Agree"/>
    <s v="Agree"/>
    <s v="Agree"/>
    <s v="Agree"/>
    <s v="Agree"/>
    <m/>
    <n v="8"/>
    <s v="No comment"/>
    <s v="Quyền và trách nhiệm của NSDLĐ"/>
    <s v="No comment "/>
    <m/>
    <x v="2"/>
    <x v="2"/>
    <n v="4"/>
    <n v="4"/>
    <n v="4"/>
    <n v="4"/>
    <s v=""/>
    <n v="4"/>
    <n v="4"/>
    <n v="4"/>
    <n v="4"/>
    <n v="4"/>
    <s v=""/>
    <n v="4"/>
    <n v="4"/>
    <n v="4"/>
    <n v="4"/>
    <n v="4"/>
    <s v=""/>
  </r>
  <r>
    <s v="23-01/NS/2024"/>
    <x v="0"/>
    <x v="0"/>
    <n v="19"/>
    <s v="Nhà Máy Long An"/>
    <s v="Totally Agree"/>
    <s v="Totally Agree"/>
    <s v="Totally Agree"/>
    <s v="Agree"/>
    <m/>
    <s v="Totally Agree"/>
    <s v="Agree"/>
    <s v="Agree"/>
    <s v="Agree"/>
    <s v="Agree"/>
    <m/>
    <s v="Totally Agree"/>
    <s v="Totally Agree"/>
    <s v="Agree"/>
    <s v="Totally Agree"/>
    <s v="Totally Agree"/>
    <m/>
    <n v="9"/>
    <s v="Safety law"/>
    <s v="No"/>
    <m/>
    <m/>
    <x v="2"/>
    <x v="2"/>
    <n v="5"/>
    <n v="5"/>
    <n v="5"/>
    <n v="4"/>
    <s v=""/>
    <n v="5"/>
    <n v="4"/>
    <n v="4"/>
    <n v="4"/>
    <n v="4"/>
    <s v=""/>
    <n v="5"/>
    <n v="5"/>
    <n v="4"/>
    <n v="5"/>
    <n v="5"/>
    <s v=""/>
  </r>
  <r>
    <s v="23-01/NS/2024"/>
    <x v="0"/>
    <x v="0"/>
    <n v="20"/>
    <s v="SM"/>
    <s v="Totally Agree"/>
    <s v="Totally Agree"/>
    <s v="Totally Agree"/>
    <s v="Agree"/>
    <m/>
    <s v="Totally Agree"/>
    <s v="Totally Agree"/>
    <s v="Totally Agree"/>
    <s v="Totally Agree"/>
    <s v="Totally Agree"/>
    <m/>
    <s v="Agree"/>
    <s v="Totally Agree"/>
    <s v="Agree"/>
    <s v="Totally Agree"/>
    <s v="Agree"/>
    <m/>
    <n v="9"/>
    <m/>
    <m/>
    <m/>
    <m/>
    <x v="2"/>
    <x v="2"/>
    <n v="5"/>
    <n v="5"/>
    <n v="5"/>
    <n v="4"/>
    <s v=""/>
    <n v="5"/>
    <n v="5"/>
    <n v="5"/>
    <n v="5"/>
    <n v="5"/>
    <s v=""/>
    <n v="4"/>
    <n v="5"/>
    <n v="4"/>
    <n v="5"/>
    <n v="4"/>
    <s v=""/>
  </r>
  <r>
    <s v="23-01/NS/2024"/>
    <x v="0"/>
    <x v="0"/>
    <n v="21"/>
    <s v="IS"/>
    <s v="Agree"/>
    <s v="Agree"/>
    <s v="Agree"/>
    <s v="Agree"/>
    <m/>
    <s v="Agree"/>
    <s v="Agree"/>
    <s v="Agree"/>
    <s v="Agree"/>
    <s v="Neither Agree or Disagree"/>
    <m/>
    <s v="Agree"/>
    <s v="Agree"/>
    <s v="Agree"/>
    <s v="Agree"/>
    <s v="Agree"/>
    <m/>
    <n v="8"/>
    <m/>
    <m/>
    <m/>
    <m/>
    <x v="2"/>
    <x v="2"/>
    <n v="4"/>
    <n v="4"/>
    <n v="4"/>
    <n v="4"/>
    <s v=""/>
    <n v="4"/>
    <n v="4"/>
    <n v="4"/>
    <n v="4"/>
    <n v="3"/>
    <s v=""/>
    <n v="4"/>
    <n v="4"/>
    <n v="4"/>
    <n v="4"/>
    <n v="4"/>
    <s v=""/>
  </r>
  <r>
    <s v="23-01/NS/2024"/>
    <x v="0"/>
    <x v="0"/>
    <n v="22"/>
    <s v="RM&amp;IA"/>
    <s v="Agree"/>
    <s v="Agree"/>
    <s v="Agree"/>
    <s v="Agree"/>
    <m/>
    <s v="Totally Agree"/>
    <s v="Agree"/>
    <s v="Agree"/>
    <s v="Agree"/>
    <s v="Agree"/>
    <m/>
    <s v="Agree"/>
    <s v="Agree"/>
    <s v="Agree"/>
    <s v="Agree"/>
    <s v="Agree"/>
    <m/>
    <n v="8"/>
    <m/>
    <m/>
    <m/>
    <m/>
    <x v="2"/>
    <x v="2"/>
    <n v="4"/>
    <n v="4"/>
    <n v="4"/>
    <n v="4"/>
    <s v=""/>
    <n v="5"/>
    <n v="4"/>
    <n v="4"/>
    <n v="4"/>
    <n v="4"/>
    <s v=""/>
    <n v="4"/>
    <n v="4"/>
    <n v="4"/>
    <n v="4"/>
    <n v="4"/>
    <s v=""/>
  </r>
  <r>
    <s v="23-01/NS/2024"/>
    <x v="0"/>
    <x v="0"/>
    <n v="23"/>
    <s v="IS"/>
    <s v="Agree"/>
    <s v="Totally Agree"/>
    <s v="Agree"/>
    <s v="Agree"/>
    <m/>
    <s v="Totally Agree"/>
    <s v="Totally Agree"/>
    <s v="Agree"/>
    <s v="Agree"/>
    <s v="Agree"/>
    <m/>
    <s v="Agree"/>
    <s v="Totally Agree"/>
    <s v="Agree"/>
    <s v="Agree"/>
    <s v="Totally Agree"/>
    <m/>
    <n v="8"/>
    <m/>
    <m/>
    <m/>
    <m/>
    <x v="2"/>
    <x v="2"/>
    <n v="4"/>
    <n v="5"/>
    <n v="4"/>
    <n v="4"/>
    <s v=""/>
    <n v="5"/>
    <n v="5"/>
    <n v="4"/>
    <n v="4"/>
    <n v="4"/>
    <s v=""/>
    <n v="4"/>
    <n v="5"/>
    <n v="4"/>
    <n v="4"/>
    <n v="5"/>
    <s v=""/>
  </r>
  <r>
    <s v="23-01/NS/2024"/>
    <x v="0"/>
    <x v="0"/>
    <n v="24"/>
    <s v="Admin"/>
    <s v="Agree"/>
    <s v="Agree"/>
    <s v="Agree"/>
    <s v="Agree"/>
    <m/>
    <s v="Totally Agree"/>
    <s v="Agree"/>
    <s v="Agree"/>
    <s v="Agree"/>
    <s v="Agree"/>
    <m/>
    <s v="Agree"/>
    <s v="Agree"/>
    <s v="Agree"/>
    <s v="Agree"/>
    <s v="Agree"/>
    <m/>
    <n v="8"/>
    <s v="Law of safety"/>
    <s v="No"/>
    <s v="No"/>
    <m/>
    <x v="2"/>
    <x v="2"/>
    <n v="4"/>
    <n v="4"/>
    <n v="4"/>
    <n v="4"/>
    <s v=""/>
    <n v="5"/>
    <n v="4"/>
    <n v="4"/>
    <n v="4"/>
    <n v="4"/>
    <s v=""/>
    <n v="4"/>
    <n v="4"/>
    <n v="4"/>
    <n v="4"/>
    <n v="4"/>
    <s v=""/>
  </r>
  <r>
    <s v="23-01/NS/2024"/>
    <x v="0"/>
    <x v="0"/>
    <n v="25"/>
    <s v="SM"/>
    <s v="Agree"/>
    <s v="Agree"/>
    <s v="Totally Agree"/>
    <s v="Agree"/>
    <m/>
    <s v="Agree"/>
    <s v="Totally Agree"/>
    <s v="Totally Agree"/>
    <s v="Totally Agree"/>
    <s v="Totally Agree"/>
    <m/>
    <s v="Agree"/>
    <s v="Agree"/>
    <s v="Agree"/>
    <s v="Agree"/>
    <s v="Agree"/>
    <m/>
    <n v="9"/>
    <s v="Reason of accident"/>
    <s v="."/>
    <s v="Add on the time"/>
    <s v="Add on the time"/>
    <x v="4"/>
    <x v="1"/>
    <n v="4"/>
    <n v="4"/>
    <n v="5"/>
    <n v="4"/>
    <s v=""/>
    <n v="4"/>
    <n v="5"/>
    <n v="5"/>
    <n v="5"/>
    <n v="5"/>
    <s v=""/>
    <n v="4"/>
    <n v="4"/>
    <n v="4"/>
    <n v="4"/>
    <n v="4"/>
    <s v=""/>
  </r>
  <r>
    <s v="23-01/NS/2024"/>
    <x v="0"/>
    <x v="0"/>
    <n v="26"/>
    <s v="Assistant Team"/>
    <s v="Totally Agree"/>
    <s v="Totally Agree"/>
    <s v="Totally Agree"/>
    <s v="Totally Agree"/>
    <m/>
    <s v="Totally Agree"/>
    <s v="Totally Agree"/>
    <s v="Totally Agree"/>
    <s v="Totally Agree"/>
    <s v="Totally Agree"/>
    <m/>
    <s v="Totally Agree"/>
    <s v="Totally Agree"/>
    <s v="Totally Agree"/>
    <s v="Totally Agree"/>
    <s v="Totally Agree"/>
    <m/>
    <n v="10"/>
    <s v="Role of labor union"/>
    <s v="Non"/>
    <s v="Great enought"/>
    <m/>
    <x v="2"/>
    <x v="2"/>
    <n v="5"/>
    <n v="5"/>
    <n v="5"/>
    <n v="5"/>
    <s v=""/>
    <n v="5"/>
    <n v="5"/>
    <n v="5"/>
    <n v="5"/>
    <n v="5"/>
    <s v=""/>
    <n v="5"/>
    <n v="5"/>
    <n v="5"/>
    <n v="5"/>
    <n v="5"/>
    <s v=""/>
  </r>
  <r>
    <s v="23-02/NS/2024"/>
    <x v="1"/>
    <x v="1"/>
    <n v="1"/>
    <s v="Kỹ thuật và Bảo trì"/>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Đồng ý"/>
    <s v="Đồng ý"/>
    <n v="10"/>
    <s v="Giảng viên tốt"/>
    <m/>
    <m/>
    <m/>
    <x v="2"/>
    <x v="2"/>
    <n v="5"/>
    <n v="5"/>
    <n v="5"/>
    <n v="5"/>
    <n v="5"/>
    <s v=""/>
    <n v="5"/>
    <n v="5"/>
    <n v="5"/>
    <n v="5"/>
    <s v=""/>
    <n v="5"/>
    <n v="5"/>
    <n v="5"/>
    <n v="5"/>
    <n v="4"/>
    <n v="4"/>
  </r>
  <r>
    <s v="23-02/NS/2024"/>
    <x v="1"/>
    <x v="1"/>
    <n v="2"/>
    <s v="Nhà Máy Long An"/>
    <s v="Hoàn toàn đồng ý"/>
    <s v="Hoàn toàn đồng ý"/>
    <s v="Đồng ý"/>
    <s v="Đồng ý"/>
    <s v="Đồng ý"/>
    <m/>
    <s v="Đồng ý"/>
    <s v="Đồng ý"/>
    <s v="Đồng ý"/>
    <s v="Đồng ý"/>
    <m/>
    <s v="Đồng ý"/>
    <s v="Đồng ý"/>
    <s v="Đồng ý"/>
    <s v="Đồng ý"/>
    <s v="Đồng ý"/>
    <s v="Đồng ý"/>
    <n v="9"/>
    <s v="Hóa chất"/>
    <s v="Không"/>
    <s v="Không"/>
    <m/>
    <x v="2"/>
    <x v="2"/>
    <n v="5"/>
    <n v="5"/>
    <n v="4"/>
    <n v="4"/>
    <n v="4"/>
    <s v=""/>
    <n v="4"/>
    <n v="4"/>
    <n v="4"/>
    <n v="4"/>
    <s v=""/>
    <n v="4"/>
    <n v="4"/>
    <n v="4"/>
    <n v="4"/>
    <n v="4"/>
    <n v="4"/>
  </r>
  <r>
    <s v="23-02/NS/2024"/>
    <x v="1"/>
    <x v="1"/>
    <n v="3"/>
    <s v="Nhà Máy Long An"/>
    <s v="Hoàn toàn đồng ý"/>
    <s v="Đồng ý"/>
    <s v="Hoàn toàn đồng ý"/>
    <s v="Hoàn toàn đồng ý"/>
    <s v="Hoàn toàn đồng ý"/>
    <m/>
    <s v="Hoàn toàn đồng ý"/>
    <s v="Hoàn toàn đồng ý"/>
    <s v="Hoàn toàn đồng ý"/>
    <s v="Hoàn toàn đồng ý"/>
    <m/>
    <s v="Hoàn toàn đồng ý"/>
    <s v="Hoàn toàn đồng ý"/>
    <s v="Đồng ý"/>
    <s v="Đồng ý"/>
    <s v="Hoàn toàn đồng ý"/>
    <s v="Hoàn toàn đồng ý"/>
    <n v="9"/>
    <m/>
    <m/>
    <m/>
    <m/>
    <x v="2"/>
    <x v="2"/>
    <n v="5"/>
    <n v="4"/>
    <n v="5"/>
    <n v="5"/>
    <n v="5"/>
    <s v=""/>
    <n v="5"/>
    <n v="5"/>
    <n v="5"/>
    <n v="5"/>
    <s v=""/>
    <n v="5"/>
    <n v="5"/>
    <n v="4"/>
    <n v="4"/>
    <n v="5"/>
    <n v="5"/>
  </r>
  <r>
    <s v="23-02/NS/2024"/>
    <x v="1"/>
    <x v="1"/>
    <n v="4"/>
    <m/>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m/>
    <m/>
    <m/>
    <m/>
    <x v="2"/>
    <x v="2"/>
    <n v="5"/>
    <n v="5"/>
    <n v="5"/>
    <n v="5"/>
    <n v="5"/>
    <s v=""/>
    <n v="5"/>
    <n v="5"/>
    <n v="5"/>
    <n v="5"/>
    <s v=""/>
    <n v="5"/>
    <n v="5"/>
    <n v="5"/>
    <n v="5"/>
    <n v="5"/>
    <n v="5"/>
  </r>
  <r>
    <s v="23-02/NS/2024"/>
    <x v="1"/>
    <x v="1"/>
    <n v="5"/>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m/>
    <m/>
    <m/>
    <m/>
    <x v="2"/>
    <x v="2"/>
    <n v="5"/>
    <n v="5"/>
    <n v="5"/>
    <n v="5"/>
    <n v="5"/>
    <s v=""/>
    <n v="5"/>
    <n v="5"/>
    <n v="5"/>
    <n v="5"/>
    <s v=""/>
    <n v="5"/>
    <n v="5"/>
    <n v="5"/>
    <n v="5"/>
    <n v="5"/>
    <n v="5"/>
  </r>
  <r>
    <s v="23-02/NS/2024"/>
    <x v="1"/>
    <x v="1"/>
    <n v="6"/>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Hài lòng"/>
    <m/>
    <m/>
    <m/>
    <x v="2"/>
    <x v="2"/>
    <n v="5"/>
    <n v="5"/>
    <n v="5"/>
    <n v="5"/>
    <n v="5"/>
    <s v=""/>
    <n v="5"/>
    <n v="5"/>
    <n v="5"/>
    <n v="5"/>
    <s v=""/>
    <n v="5"/>
    <n v="5"/>
    <n v="5"/>
    <n v="5"/>
    <n v="5"/>
    <n v="5"/>
  </r>
  <r>
    <s v="23-02/NS/2024"/>
    <x v="1"/>
    <x v="1"/>
    <n v="7"/>
    <s v="Nhà Máy Long An"/>
    <s v="Hoàn toàn đồng ý"/>
    <s v="Đồng ý"/>
    <s v="Đồng ý"/>
    <s v="Đồng ý"/>
    <s v="Hoàn toàn đồng ý"/>
    <m/>
    <s v="Đồng ý"/>
    <s v="Đồng ý"/>
    <s v="Hoàn toàn đồng ý"/>
    <s v="Đồng ý"/>
    <m/>
    <s v="Đồng ý"/>
    <s v="Đồng ý"/>
    <s v="Đồng ý"/>
    <s v="Đồng ý"/>
    <s v="Đồng ý"/>
    <s v="Đồng ý"/>
    <n v="10"/>
    <s v="Hai long"/>
    <m/>
    <m/>
    <m/>
    <x v="2"/>
    <x v="2"/>
    <n v="5"/>
    <n v="4"/>
    <n v="4"/>
    <n v="4"/>
    <n v="5"/>
    <s v=""/>
    <n v="4"/>
    <n v="4"/>
    <n v="5"/>
    <n v="4"/>
    <s v=""/>
    <n v="4"/>
    <n v="4"/>
    <n v="4"/>
    <n v="4"/>
    <n v="4"/>
    <n v="4"/>
  </r>
  <r>
    <s v="23-02/NS/2024"/>
    <x v="1"/>
    <x v="1"/>
    <n v="8"/>
    <s v="Nhà Máy Long An"/>
    <s v="Hoàn toàn đồng ý"/>
    <s v="Hoàn toàn đồng ý"/>
    <s v="Hoàn toàn đồng ý"/>
    <s v="Đồng ý"/>
    <s v="Hoàn toàn đồng ý"/>
    <m/>
    <s v="Hoàn toàn đồng ý"/>
    <s v="Đồng ý"/>
    <s v="Đồng ý"/>
    <s v="Hoàn toàn đồng ý"/>
    <m/>
    <s v="Đồng ý"/>
    <s v="Đồng ý"/>
    <s v="Hoàn toàn đồng ý"/>
    <s v="Đồng ý"/>
    <s v="Hoàn toàn đồng ý"/>
    <s v="Hoàn toàn đồng ý"/>
    <n v="10"/>
    <s v="Toàn bộ"/>
    <m/>
    <m/>
    <m/>
    <x v="2"/>
    <x v="2"/>
    <n v="5"/>
    <n v="5"/>
    <n v="5"/>
    <n v="4"/>
    <n v="5"/>
    <s v=""/>
    <n v="5"/>
    <n v="4"/>
    <n v="4"/>
    <n v="5"/>
    <s v=""/>
    <n v="4"/>
    <n v="4"/>
    <n v="5"/>
    <n v="4"/>
    <n v="5"/>
    <n v="5"/>
  </r>
  <r>
    <s v="23-02/NS/2024"/>
    <x v="1"/>
    <x v="1"/>
    <n v="9"/>
    <s v="Nhà Máy Long An"/>
    <s v="Hoàn toàn đồng ý"/>
    <s v="Hoàn toàn đồng ý"/>
    <s v="Hoàn toàn đồng ý"/>
    <s v="Hoàn toàn đồng ý"/>
    <s v="Đồng ý"/>
    <m/>
    <s v="Hoàn toàn đồng ý"/>
    <s v="Hoàn toàn đồng ý"/>
    <s v="Hoàn toàn đồng ý"/>
    <s v="Hoàn toàn đồng ý"/>
    <m/>
    <s v="Hoàn toàn đồng ý"/>
    <s v="Hoàn toàn đồng ý"/>
    <s v="Hoàn toàn đồng ý"/>
    <s v="Đồng ý"/>
    <s v="Hoàn toàn đồng ý"/>
    <s v="Hoàn toàn đồng ý"/>
    <n v="9"/>
    <s v="Dễ hiểu, dễ tiếp thu,dễ áp dụng trong công việc"/>
    <s v="Ko có"/>
    <m/>
    <m/>
    <x v="2"/>
    <x v="2"/>
    <n v="5"/>
    <n v="5"/>
    <n v="5"/>
    <n v="5"/>
    <n v="4"/>
    <s v=""/>
    <n v="5"/>
    <n v="5"/>
    <n v="5"/>
    <n v="5"/>
    <s v=""/>
    <n v="5"/>
    <n v="5"/>
    <n v="5"/>
    <n v="4"/>
    <n v="5"/>
    <n v="5"/>
  </r>
  <r>
    <s v="23-02/NS/2024"/>
    <x v="1"/>
    <x v="1"/>
    <n v="10"/>
    <s v="Nhà Máy Long An"/>
    <s v="Hoàn toàn đồng ý"/>
    <s v="Hoàn toàn đồng ý"/>
    <s v="Hoàn toàn đồng ý"/>
    <s v="Đồng ý"/>
    <s v="Hoàn toàn đồng ý"/>
    <m/>
    <s v="Đồng ý"/>
    <s v="Hoàn toàn đồng ý"/>
    <s v="Hoàn toàn đồng ý"/>
    <s v="Hoàn toàn đồng ý"/>
    <m/>
    <s v="Đồng ý"/>
    <s v="Hoàn toàn đồng ý"/>
    <s v="Đồng ý"/>
    <s v="Hoàn toàn đồng ý"/>
    <s v="Đồng ý"/>
    <s v="Hoàn toàn đồng ý"/>
    <n v="9"/>
    <s v="Dể hiểu, dễ tiếp thu, áp dụng công việc"/>
    <m/>
    <m/>
    <m/>
    <x v="2"/>
    <x v="2"/>
    <n v="5"/>
    <n v="5"/>
    <n v="5"/>
    <n v="4"/>
    <n v="5"/>
    <s v=""/>
    <n v="4"/>
    <n v="5"/>
    <n v="5"/>
    <n v="5"/>
    <s v=""/>
    <n v="4"/>
    <n v="5"/>
    <n v="4"/>
    <n v="5"/>
    <n v="4"/>
    <n v="5"/>
  </r>
  <r>
    <s v="23-03/NS/2024"/>
    <x v="2"/>
    <x v="1"/>
    <n v="1"/>
    <s v="Nhà Máy Long An"/>
    <s v="Đồng ý"/>
    <s v="Đồng ý"/>
    <s v="Đồng ý"/>
    <s v="Đồng ý"/>
    <s v="Hoàn toàn đồng ý"/>
    <m/>
    <s v="Đồng ý"/>
    <s v="Đồng ý"/>
    <s v="Đồng ý"/>
    <s v="Đồng ý"/>
    <m/>
    <s v="Đồng ý"/>
    <s v="Đồng ý"/>
    <s v="Hoàn toàn đồng ý"/>
    <s v="Hoàn toàn đồng ý"/>
    <s v="Bình thường"/>
    <s v="Đồng ý"/>
    <n v="8"/>
    <s v="Nội dung"/>
    <s v="Không"/>
    <s v="Không"/>
    <m/>
    <x v="2"/>
    <x v="2"/>
    <n v="4"/>
    <n v="4"/>
    <n v="4"/>
    <n v="4"/>
    <n v="5"/>
    <s v=""/>
    <n v="4"/>
    <n v="4"/>
    <n v="4"/>
    <n v="4"/>
    <s v=""/>
    <n v="4"/>
    <n v="4"/>
    <n v="5"/>
    <n v="5"/>
    <n v="3"/>
    <n v="4"/>
  </r>
  <r>
    <s v="23-03/NS/2024"/>
    <x v="2"/>
    <x v="1"/>
    <n v="2"/>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An toàn "/>
    <s v="Ko có "/>
    <s v="Ko có "/>
    <m/>
    <x v="2"/>
    <x v="2"/>
    <n v="5"/>
    <n v="5"/>
    <n v="5"/>
    <n v="5"/>
    <n v="5"/>
    <s v=""/>
    <n v="5"/>
    <n v="5"/>
    <n v="5"/>
    <n v="5"/>
    <s v=""/>
    <n v="5"/>
    <n v="5"/>
    <n v="5"/>
    <n v="5"/>
    <n v="5"/>
    <n v="5"/>
  </r>
  <r>
    <s v="23-03/NS/2024"/>
    <x v="2"/>
    <x v="1"/>
    <n v="3"/>
    <s v="Nhà Máy Long An"/>
    <s v="Hoàn toàn đồng ý"/>
    <s v="Hoàn toàn đồng ý"/>
    <s v="Hoàn toàn đồng ý"/>
    <s v="Đồng ý"/>
    <s v="Hoàn toàn đồng ý"/>
    <m/>
    <s v="Đồng ý"/>
    <s v="Đồng ý"/>
    <s v="Đồng ý"/>
    <s v="Đồng ý"/>
    <m/>
    <s v="Đồng ý"/>
    <s v="Đồng ý"/>
    <s v="Đồng ý"/>
    <s v="Đồng ý"/>
    <s v="Đồng ý"/>
    <s v="Đồng ý"/>
    <n v="8"/>
    <m/>
    <m/>
    <m/>
    <m/>
    <x v="2"/>
    <x v="2"/>
    <n v="5"/>
    <n v="5"/>
    <n v="5"/>
    <n v="4"/>
    <n v="5"/>
    <s v=""/>
    <n v="4"/>
    <n v="4"/>
    <n v="4"/>
    <n v="4"/>
    <s v=""/>
    <n v="4"/>
    <n v="4"/>
    <n v="4"/>
    <n v="4"/>
    <n v="4"/>
    <n v="4"/>
  </r>
  <r>
    <s v="23-03/NS/2024"/>
    <x v="2"/>
    <x v="1"/>
    <n v="4"/>
    <s v="Nhà Máy Bình Dương"/>
    <s v="Hoàn toàn không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An toàn"/>
    <m/>
    <m/>
    <m/>
    <x v="2"/>
    <x v="2"/>
    <n v="1"/>
    <n v="5"/>
    <n v="5"/>
    <n v="5"/>
    <n v="5"/>
    <s v=""/>
    <n v="5"/>
    <n v="5"/>
    <n v="5"/>
    <n v="5"/>
    <s v=""/>
    <n v="5"/>
    <n v="5"/>
    <n v="5"/>
    <n v="5"/>
    <n v="5"/>
    <n v="5"/>
  </r>
  <r>
    <s v="23-03/NS/2024"/>
    <x v="2"/>
    <x v="1"/>
    <n v="5"/>
    <s v="Nhà Máy Long An"/>
    <s v="Hoàn toàn đồng ý"/>
    <s v="Hoàn toàn đồng ý"/>
    <s v="Đồng ý"/>
    <s v="Hoàn toàn đồng ý"/>
    <s v="Đồng ý"/>
    <m/>
    <s v="Hoàn toàn đồng ý"/>
    <s v="Hoàn toàn đồng ý"/>
    <s v="Hoàn toàn đồng ý"/>
    <s v="Hoàn toàn đồng ý"/>
    <m/>
    <s v="Hoàn toàn đồng ý"/>
    <s v="Hoàn toàn đồng ý"/>
    <s v="Hoàn toàn đồng ý"/>
    <s v="Hoàn toàn đồng ý"/>
    <s v="Hoàn toàn đồng ý"/>
    <s v="Đồng ý"/>
    <n v="10"/>
    <s v="Chơi trò chơi có thưởng"/>
    <m/>
    <m/>
    <m/>
    <x v="2"/>
    <x v="2"/>
    <n v="5"/>
    <n v="5"/>
    <n v="4"/>
    <n v="5"/>
    <n v="4"/>
    <s v=""/>
    <n v="5"/>
    <n v="5"/>
    <n v="5"/>
    <n v="5"/>
    <s v=""/>
    <n v="5"/>
    <n v="5"/>
    <n v="5"/>
    <n v="5"/>
    <n v="5"/>
    <n v="4"/>
  </r>
  <r>
    <s v="23-03/NS/2024"/>
    <x v="2"/>
    <x v="1"/>
    <n v="6"/>
    <s v="Nhà Máy Long An"/>
    <s v="Hoàn toàn không đồng ý"/>
    <s v="Hoàn toàn không đồng ý"/>
    <s v="Hoàn toàn không đồng ý"/>
    <s v="Hoàn toàn không đồng ý"/>
    <s v="Hoàn toàn không đồng ý"/>
    <m/>
    <s v="Hoàn toàn không đồng ý"/>
    <s v="Hoàn toàn không đồng ý"/>
    <s v="Hoàn toàn không đồng ý"/>
    <s v="Hoàn toàn không đồng ý"/>
    <m/>
    <s v="Hoàn toàn không đồng ý"/>
    <s v="Hoàn toàn không đồng ý"/>
    <s v="Hoàn toàn không đồng ý"/>
    <s v="Hoàn toàn không đồng ý"/>
    <s v="Hoàn toàn không đồng ý"/>
    <s v="Hoàn toàn không đồng ý"/>
    <n v="10"/>
    <s v="Vui vẻ "/>
    <m/>
    <m/>
    <m/>
    <x v="2"/>
    <x v="2"/>
    <n v="1"/>
    <n v="1"/>
    <n v="1"/>
    <n v="1"/>
    <n v="1"/>
    <s v=""/>
    <n v="1"/>
    <n v="1"/>
    <n v="1"/>
    <n v="1"/>
    <s v=""/>
    <n v="1"/>
    <n v="1"/>
    <n v="1"/>
    <n v="1"/>
    <n v="1"/>
    <n v="1"/>
  </r>
  <r>
    <s v="23-03/NS/2024"/>
    <x v="2"/>
    <x v="1"/>
    <n v="7"/>
    <s v="Nhà Máy Long An"/>
    <s v="Hoàn toàn đồng ý"/>
    <s v="Đồng ý"/>
    <s v="Đồng ý"/>
    <s v="Đồng ý"/>
    <s v="Đồng ý"/>
    <m/>
    <s v="Hoàn toàn đồng ý"/>
    <s v="Hoàn toàn đồng ý"/>
    <s v="Hoàn toàn đồng ý"/>
    <s v="Đồng ý"/>
    <m/>
    <s v="Hoàn toàn đồng ý"/>
    <s v="Hoàn toàn đồng ý"/>
    <s v="Hoàn toàn đồng ý"/>
    <s v="Đồng ý"/>
    <s v="Đồng ý"/>
    <s v="Hoàn toàn đồng ý"/>
    <n v="10"/>
    <s v="Tôi hoài lòng "/>
    <s v="Hoài lòng "/>
    <s v="Ko "/>
    <m/>
    <x v="2"/>
    <x v="2"/>
    <n v="5"/>
    <n v="4"/>
    <n v="4"/>
    <n v="4"/>
    <n v="4"/>
    <s v=""/>
    <n v="5"/>
    <n v="5"/>
    <n v="5"/>
    <n v="4"/>
    <s v=""/>
    <n v="5"/>
    <n v="5"/>
    <n v="5"/>
    <n v="4"/>
    <n v="4"/>
    <n v="5"/>
  </r>
  <r>
    <s v="23-03/NS/2024"/>
    <x v="2"/>
    <x v="1"/>
    <n v="8"/>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Xem nhiều video"/>
    <s v="Không"/>
    <s v="Tôi thấy đã đạt"/>
    <m/>
    <x v="2"/>
    <x v="2"/>
    <n v="5"/>
    <n v="5"/>
    <n v="5"/>
    <n v="5"/>
    <n v="5"/>
    <s v=""/>
    <n v="5"/>
    <n v="5"/>
    <n v="5"/>
    <n v="5"/>
    <s v=""/>
    <n v="5"/>
    <n v="5"/>
    <n v="5"/>
    <n v="5"/>
    <n v="5"/>
    <n v="5"/>
  </r>
  <r>
    <s v="23-03/NS/2024"/>
    <x v="2"/>
    <x v="1"/>
    <n v="9"/>
    <s v="Nhà Máy Long An"/>
    <s v="Hoàn toàn đồng ý"/>
    <s v="Đồng ý"/>
    <s v="Đồng ý"/>
    <s v="Hoàn toàn đồng ý"/>
    <s v="Hoàn toàn đồng ý"/>
    <m/>
    <s v="Đồng ý"/>
    <s v="Hoàn toàn đồng ý"/>
    <s v="Hoàn toàn đồng ý"/>
    <s v="Đồng ý"/>
    <m/>
    <s v="Hoàn toàn đồng ý"/>
    <s v="Hoàn toàn đồng ý"/>
    <s v="Hoàn toàn đồng ý"/>
    <s v="Đồng ý"/>
    <s v="Đồng ý"/>
    <s v="Đồng ý"/>
    <n v="10"/>
    <s v="Bài giảng và thực tiễn để tiếp thu , thầy vui vẻ hòa đồng "/>
    <s v="Không "/>
    <s v="Không có góp ý gì thêm "/>
    <m/>
    <x v="2"/>
    <x v="2"/>
    <n v="5"/>
    <n v="4"/>
    <n v="4"/>
    <n v="5"/>
    <n v="5"/>
    <s v=""/>
    <n v="4"/>
    <n v="5"/>
    <n v="5"/>
    <n v="4"/>
    <s v=""/>
    <n v="5"/>
    <n v="5"/>
    <n v="5"/>
    <n v="4"/>
    <n v="4"/>
    <n v="4"/>
  </r>
  <r>
    <s v="23-03/NS/2024"/>
    <x v="2"/>
    <x v="1"/>
    <n v="10"/>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Những nguyên nhân gây ra TNLĐ"/>
    <m/>
    <m/>
    <m/>
    <x v="2"/>
    <x v="2"/>
    <n v="5"/>
    <n v="5"/>
    <n v="5"/>
    <n v="5"/>
    <n v="5"/>
    <s v=""/>
    <n v="5"/>
    <n v="5"/>
    <n v="5"/>
    <n v="5"/>
    <s v=""/>
    <n v="5"/>
    <n v="5"/>
    <n v="5"/>
    <n v="5"/>
    <n v="5"/>
    <n v="5"/>
  </r>
  <r>
    <s v="23-03/NS/2024"/>
    <x v="2"/>
    <x v="1"/>
    <n v="11"/>
    <s v="Nhà Máy Long An"/>
    <s v="Hoàn toàn đồng ý"/>
    <s v="Đồng ý"/>
    <s v="Đồng ý"/>
    <s v="Đồng ý"/>
    <s v="Đồng ý"/>
    <m/>
    <s v="Đồng ý"/>
    <s v="Đồng ý"/>
    <s v="Đồng ý"/>
    <s v="Đồng ý"/>
    <m/>
    <s v="Đồng ý"/>
    <s v="Đồng ý"/>
    <s v="Đồng ý"/>
    <s v="Đồng ý"/>
    <s v="Đồng ý"/>
    <s v="Đồng ý"/>
    <n v="8"/>
    <s v="Hài lòng"/>
    <m/>
    <m/>
    <m/>
    <x v="2"/>
    <x v="2"/>
    <n v="5"/>
    <n v="4"/>
    <n v="4"/>
    <n v="4"/>
    <n v="4"/>
    <s v=""/>
    <n v="4"/>
    <n v="4"/>
    <n v="4"/>
    <n v="4"/>
    <s v=""/>
    <n v="4"/>
    <n v="4"/>
    <n v="4"/>
    <n v="4"/>
    <n v="4"/>
    <n v="4"/>
  </r>
  <r>
    <s v="23-03/NS/2024"/>
    <x v="2"/>
    <x v="1"/>
    <n v="12"/>
    <s v="Nhà Máy Long An"/>
    <s v="Hoàn toàn đồng ý"/>
    <s v="Hoàn toàn đồng ý"/>
    <s v="Hoàn toàn đồng ý"/>
    <s v="Đồng ý"/>
    <s v="Hoàn toàn đồng ý"/>
    <m/>
    <s v="Đồng ý"/>
    <s v="Hoàn toàn đồng ý"/>
    <s v="Hoàn toàn đồng ý"/>
    <s v="Hoàn toàn đồng ý"/>
    <m/>
    <s v="Hoàn toàn đồng ý"/>
    <s v="Hoàn toàn đồng ý"/>
    <s v="Hoàn toàn đồng ý"/>
    <s v="Hoàn toàn đồng ý"/>
    <s v="Hoàn toàn đồng ý"/>
    <s v="Hoàn toàn đồng ý"/>
    <n v="9"/>
    <s v="Bổ trợ kiến thức để lao động an toàn."/>
    <s v="Ko "/>
    <s v="Ko"/>
    <m/>
    <x v="2"/>
    <x v="2"/>
    <n v="5"/>
    <n v="5"/>
    <n v="5"/>
    <n v="4"/>
    <n v="5"/>
    <s v=""/>
    <n v="4"/>
    <n v="5"/>
    <n v="5"/>
    <n v="5"/>
    <s v=""/>
    <n v="5"/>
    <n v="5"/>
    <n v="5"/>
    <n v="5"/>
    <n v="5"/>
    <n v="5"/>
  </r>
  <r>
    <s v="23-03/NS/2024"/>
    <x v="2"/>
    <x v="1"/>
    <n v="13"/>
    <s v="Nhà Máy Long An"/>
    <s v="Hoàn toàn không đồng ý"/>
    <s v="Hoàn toàn không đồng ý"/>
    <s v="Hoàn toàn không đồng ý"/>
    <s v="Hoàn toàn không đồng ý"/>
    <s v="Hoàn toàn không đồng ý"/>
    <m/>
    <m/>
    <s v="Hoàn toàn không đồng ý"/>
    <s v="Hoàn toàn không đồng ý"/>
    <s v="Hoàn toàn không đồng ý"/>
    <m/>
    <s v="Hoàn toàn không đồng ý"/>
    <s v="Hoàn toàn không đồng ý"/>
    <s v="Hoàn toàn không đồng ý"/>
    <s v="Hoàn toàn không đồng ý"/>
    <s v="Hoàn toàn không đồng ý"/>
    <s v="Hoàn toàn không đồng ý"/>
    <n v="10"/>
    <s v="An toàn lao đông"/>
    <s v="Không có"/>
    <s v="Không có"/>
    <m/>
    <x v="2"/>
    <x v="2"/>
    <n v="1"/>
    <n v="1"/>
    <n v="1"/>
    <n v="1"/>
    <n v="1"/>
    <s v=""/>
    <s v=""/>
    <n v="1"/>
    <n v="1"/>
    <n v="1"/>
    <s v=""/>
    <n v="1"/>
    <n v="1"/>
    <n v="1"/>
    <n v="1"/>
    <n v="1"/>
    <n v="1"/>
  </r>
  <r>
    <s v="23-03/NS/2024"/>
    <x v="2"/>
    <x v="1"/>
    <n v="14"/>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Ăn toàn lao động "/>
    <s v="K có "/>
    <s v="K có "/>
    <m/>
    <x v="2"/>
    <x v="2"/>
    <n v="5"/>
    <n v="5"/>
    <n v="5"/>
    <n v="5"/>
    <n v="5"/>
    <s v=""/>
    <n v="5"/>
    <n v="5"/>
    <n v="5"/>
    <n v="5"/>
    <s v=""/>
    <n v="5"/>
    <n v="5"/>
    <n v="5"/>
    <n v="5"/>
    <n v="5"/>
    <n v="5"/>
  </r>
  <r>
    <s v="23-03/NS/2024"/>
    <x v="2"/>
    <x v="1"/>
    <n v="15"/>
    <s v="Nhà Máy Long An"/>
    <s v="Đồng ý"/>
    <s v="Đồng ý"/>
    <s v="Đồng ý"/>
    <s v="Đồng ý"/>
    <s v="Đồng ý"/>
    <m/>
    <s v="Hoàn toàn đồng ý"/>
    <s v="Hoàn toàn đồng ý"/>
    <s v="Hoàn toàn đồng ý"/>
    <s v="Hoàn toàn đồng ý"/>
    <m/>
    <s v="Đồng ý"/>
    <s v="Đồng ý"/>
    <s v="Đồng ý"/>
    <s v="Đồng ý"/>
    <s v="Đồng ý"/>
    <s v="Đồng ý"/>
    <n v="10"/>
    <s v="Biết thêm nhiều kiến thức "/>
    <m/>
    <m/>
    <m/>
    <x v="2"/>
    <x v="2"/>
    <n v="4"/>
    <n v="4"/>
    <n v="4"/>
    <n v="4"/>
    <n v="4"/>
    <s v=""/>
    <n v="5"/>
    <n v="5"/>
    <n v="5"/>
    <n v="5"/>
    <s v=""/>
    <n v="4"/>
    <n v="4"/>
    <n v="4"/>
    <n v="4"/>
    <n v="4"/>
    <n v="4"/>
  </r>
  <r>
    <s v="23-03/NS/2024"/>
    <x v="2"/>
    <x v="1"/>
    <n v="16"/>
    <s v="Nhà Máy Long An"/>
    <s v="Đồng ý"/>
    <s v="Đồng ý"/>
    <s v="Đồng ý"/>
    <s v="Đồng ý"/>
    <s v="Đồng ý"/>
    <m/>
    <s v="Đồng ý"/>
    <s v="Đồng ý"/>
    <s v="Đồng ý"/>
    <s v="Đồng ý"/>
    <m/>
    <s v="Đồng ý"/>
    <s v="Đồng ý"/>
    <s v="Đồng ý"/>
    <s v="Đồng ý"/>
    <s v="Đồng ý"/>
    <s v="Đồng ý"/>
    <n v="9"/>
    <s v="Giảng viên nhiệt tình vui vẻ."/>
    <s v="Không có "/>
    <s v="Không "/>
    <m/>
    <x v="2"/>
    <x v="2"/>
    <n v="4"/>
    <n v="4"/>
    <n v="4"/>
    <n v="4"/>
    <n v="4"/>
    <s v=""/>
    <n v="4"/>
    <n v="4"/>
    <n v="4"/>
    <n v="4"/>
    <s v=""/>
    <n v="4"/>
    <n v="4"/>
    <n v="4"/>
    <n v="4"/>
    <n v="4"/>
    <n v="4"/>
  </r>
  <r>
    <s v="23-03/NS/2024"/>
    <x v="2"/>
    <x v="1"/>
    <n v="17"/>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Cách giảng dạy"/>
    <s v="Ko"/>
    <m/>
    <m/>
    <x v="2"/>
    <x v="2"/>
    <n v="5"/>
    <n v="5"/>
    <n v="5"/>
    <n v="5"/>
    <n v="5"/>
    <s v=""/>
    <n v="5"/>
    <n v="5"/>
    <n v="5"/>
    <n v="5"/>
    <s v=""/>
    <n v="5"/>
    <n v="5"/>
    <n v="5"/>
    <n v="5"/>
    <n v="5"/>
    <n v="5"/>
  </r>
  <r>
    <s v="23-03/NS/2024"/>
    <x v="2"/>
    <x v="1"/>
    <n v="18"/>
    <s v="Nhà Máy Long An"/>
    <s v="Hoàn toàn đồng ý"/>
    <s v="Hoàn toàn đồng ý"/>
    <m/>
    <s v="Hoàn toàn đồng ý"/>
    <s v="Hoàn toàn đồng ý"/>
    <m/>
    <s v="Hoàn toàn đồng ý"/>
    <s v="Hoàn toàn đồng ý"/>
    <s v="Hoàn toàn đồng ý"/>
    <s v="Hoàn toàn đồng ý"/>
    <m/>
    <s v="Hoàn toàn đồng ý"/>
    <s v="Hoàn toàn đồng ý"/>
    <s v="Đồng ý"/>
    <s v="Đồng ý"/>
    <s v="Đồng ý"/>
    <s v="Đồng ý"/>
    <n v="9"/>
    <s v="Giảng viên vui vẻ hòa đồng "/>
    <s v="Không "/>
    <s v="Không "/>
    <m/>
    <x v="2"/>
    <x v="2"/>
    <n v="5"/>
    <n v="5"/>
    <s v=""/>
    <n v="5"/>
    <n v="5"/>
    <s v=""/>
    <n v="5"/>
    <n v="5"/>
    <n v="5"/>
    <n v="5"/>
    <s v=""/>
    <n v="5"/>
    <n v="5"/>
    <n v="4"/>
    <n v="4"/>
    <n v="4"/>
    <n v="4"/>
  </r>
  <r>
    <s v="23-03/NS/2024"/>
    <x v="2"/>
    <x v="1"/>
    <n v="19"/>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Giảng viên truyền đạt nhiệt tình, vui vẻ"/>
    <s v="Không có"/>
    <s v="Không có"/>
    <m/>
    <x v="2"/>
    <x v="2"/>
    <n v="5"/>
    <n v="5"/>
    <n v="5"/>
    <n v="5"/>
    <n v="5"/>
    <s v=""/>
    <n v="5"/>
    <n v="5"/>
    <n v="5"/>
    <n v="5"/>
    <s v=""/>
    <n v="5"/>
    <n v="5"/>
    <n v="5"/>
    <n v="5"/>
    <n v="5"/>
    <n v="5"/>
  </r>
  <r>
    <s v="23-03/NS/2024"/>
    <x v="2"/>
    <x v="1"/>
    <n v="20"/>
    <s v="Nhà Máy Long An"/>
    <s v="Đồng ý"/>
    <s v="Đồng ý"/>
    <s v="Đồng ý"/>
    <s v="Đồng ý"/>
    <s v="Đồng ý"/>
    <m/>
    <s v="Đồng ý"/>
    <s v="Đồng ý"/>
    <s v="Đồng ý"/>
    <s v="Đồng ý"/>
    <m/>
    <s v="Đồng ý"/>
    <s v="Đồng ý"/>
    <s v="Đồng ý"/>
    <s v="Đồng ý"/>
    <s v="Đồng ý"/>
    <s v="Đồng ý"/>
    <n v="9"/>
    <s v="Vui vẻ,hòa đồng "/>
    <s v="Không "/>
    <s v="Không "/>
    <m/>
    <x v="2"/>
    <x v="2"/>
    <n v="4"/>
    <n v="4"/>
    <n v="4"/>
    <n v="4"/>
    <n v="4"/>
    <s v=""/>
    <n v="4"/>
    <n v="4"/>
    <n v="4"/>
    <n v="4"/>
    <s v=""/>
    <n v="4"/>
    <n v="4"/>
    <n v="4"/>
    <n v="4"/>
    <n v="4"/>
    <n v="4"/>
  </r>
  <r>
    <s v="23-03/NS/2024"/>
    <x v="2"/>
    <x v="1"/>
    <n v="21"/>
    <m/>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Giảng trình để hiểu "/>
    <m/>
    <m/>
    <m/>
    <x v="2"/>
    <x v="2"/>
    <n v="5"/>
    <n v="5"/>
    <n v="5"/>
    <n v="5"/>
    <n v="5"/>
    <s v=""/>
    <n v="5"/>
    <n v="5"/>
    <n v="5"/>
    <n v="5"/>
    <s v=""/>
    <n v="5"/>
    <n v="5"/>
    <n v="5"/>
    <n v="5"/>
    <n v="5"/>
    <n v="5"/>
  </r>
  <r>
    <s v="23-03/NS/2024"/>
    <x v="2"/>
    <x v="1"/>
    <n v="22"/>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Được ôn lại kiến thức an toàn lao động, để bảo vệ bản thân tránh khỏi nguy hiểm "/>
    <s v="Không có"/>
    <s v="Không có"/>
    <m/>
    <x v="2"/>
    <x v="2"/>
    <n v="5"/>
    <n v="5"/>
    <n v="5"/>
    <n v="5"/>
    <n v="5"/>
    <s v=""/>
    <n v="5"/>
    <n v="5"/>
    <n v="5"/>
    <n v="5"/>
    <s v=""/>
    <n v="5"/>
    <n v="5"/>
    <n v="5"/>
    <n v="5"/>
    <n v="5"/>
    <n v="5"/>
  </r>
  <r>
    <s v="23-03/NS/2024"/>
    <x v="2"/>
    <x v="1"/>
    <n v="23"/>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Được nâng cao kiến thức bảo vệ an toàn lao động cho bản thân và mọi người "/>
    <s v="Không có "/>
    <m/>
    <m/>
    <x v="2"/>
    <x v="2"/>
    <n v="5"/>
    <n v="5"/>
    <n v="5"/>
    <n v="5"/>
    <n v="5"/>
    <s v=""/>
    <n v="5"/>
    <n v="5"/>
    <n v="5"/>
    <n v="5"/>
    <s v=""/>
    <n v="5"/>
    <n v="5"/>
    <n v="5"/>
    <n v="5"/>
    <n v="5"/>
    <n v="5"/>
  </r>
  <r>
    <s v="23-03/NS/2024"/>
    <x v="2"/>
    <x v="1"/>
    <n v="24"/>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An toàn lao động"/>
    <s v="Không có"/>
    <s v="Không có"/>
    <m/>
    <x v="2"/>
    <x v="2"/>
    <n v="5"/>
    <n v="5"/>
    <n v="5"/>
    <n v="5"/>
    <n v="5"/>
    <s v=""/>
    <n v="5"/>
    <n v="5"/>
    <n v="5"/>
    <n v="5"/>
    <s v=""/>
    <n v="5"/>
    <n v="5"/>
    <n v="5"/>
    <n v="5"/>
    <n v="5"/>
    <n v="5"/>
  </r>
  <r>
    <s v="23-03/NS/2024"/>
    <x v="2"/>
    <x v="1"/>
    <n v="25"/>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Chế độ bảo hiểm "/>
    <m/>
    <m/>
    <m/>
    <x v="2"/>
    <x v="2"/>
    <n v="5"/>
    <n v="5"/>
    <n v="5"/>
    <n v="5"/>
    <n v="5"/>
    <s v=""/>
    <n v="5"/>
    <n v="5"/>
    <n v="5"/>
    <n v="5"/>
    <s v=""/>
    <n v="5"/>
    <n v="5"/>
    <n v="5"/>
    <n v="5"/>
    <n v="5"/>
    <n v="5"/>
  </r>
  <r>
    <s v="23-03/NS/2024"/>
    <x v="2"/>
    <x v="1"/>
    <n v="26"/>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An toàn lao động "/>
    <s v="Ko có"/>
    <s v="Ko có "/>
    <m/>
    <x v="2"/>
    <x v="2"/>
    <n v="5"/>
    <n v="5"/>
    <n v="5"/>
    <n v="5"/>
    <n v="5"/>
    <s v=""/>
    <n v="5"/>
    <n v="5"/>
    <n v="5"/>
    <n v="5"/>
    <s v=""/>
    <n v="5"/>
    <n v="5"/>
    <n v="5"/>
    <n v="5"/>
    <n v="5"/>
    <n v="5"/>
  </r>
  <r>
    <s v="23-03/NS/2024"/>
    <x v="2"/>
    <x v="1"/>
    <n v="27"/>
    <s v="Nhà Máy Long An"/>
    <s v="Đồng ý"/>
    <s v="Bình thường"/>
    <s v="Hoàn toàn đồng ý"/>
    <s v="Đồng ý"/>
    <s v="Hoàn toàn đồng ý"/>
    <m/>
    <s v="Đồng ý"/>
    <s v="Hoàn toàn đồng ý"/>
    <s v="Hoàn toàn đồng ý"/>
    <s v="Hoàn toàn đồng ý"/>
    <m/>
    <s v="Hoàn toàn đồng ý"/>
    <s v="Đồng ý"/>
    <s v="Hoàn toàn đồng ý"/>
    <s v="Hoàn toàn đồng ý"/>
    <s v="Đồng ý"/>
    <s v="Hoàn toàn đồng ý"/>
    <n v="10"/>
    <s v="Nội dung tôi hoàn toàn nhất đó là đc xem video clip nhiều "/>
    <m/>
    <s v="Không ý kiến "/>
    <m/>
    <x v="2"/>
    <x v="2"/>
    <n v="4"/>
    <n v="3"/>
    <n v="5"/>
    <n v="4"/>
    <n v="5"/>
    <s v=""/>
    <n v="4"/>
    <n v="5"/>
    <n v="5"/>
    <n v="5"/>
    <s v=""/>
    <n v="5"/>
    <n v="4"/>
    <n v="5"/>
    <n v="5"/>
    <n v="4"/>
    <n v="5"/>
  </r>
  <r>
    <s v="23-03/NS/2024"/>
    <x v="2"/>
    <x v="1"/>
    <n v="28"/>
    <s v="Nhà Máy Long An"/>
    <s v="Hoàn toàn đồng ý"/>
    <s v="Hoàn toàn đồng ý"/>
    <s v="Hoàn toàn đồng ý"/>
    <s v="Hoàn toàn đồng ý"/>
    <s v="Hoàn toàn đồng ý"/>
    <m/>
    <s v="Hoàn toàn đồng ý"/>
    <s v="Hoàn toàn đồng ý"/>
    <s v="Hoàn toàn đồng ý"/>
    <s v="Hoàn toàn đồng ý"/>
    <m/>
    <s v="Hoàn toàn đồng ý"/>
    <s v="Hoàn toàn đồng ý"/>
    <s v="Hoàn toàn đồng ý"/>
    <s v="Hoàn toàn đồng ý"/>
    <s v="Hoàn toàn đồng ý"/>
    <s v="Hoàn toàn đồng ý"/>
    <n v="10"/>
    <s v="Tất cả các nội dung"/>
    <s v="Không có "/>
    <m/>
    <m/>
    <x v="2"/>
    <x v="2"/>
    <n v="5"/>
    <n v="5"/>
    <n v="5"/>
    <n v="5"/>
    <n v="5"/>
    <s v=""/>
    <n v="5"/>
    <n v="5"/>
    <n v="5"/>
    <n v="5"/>
    <s v=""/>
    <n v="5"/>
    <n v="5"/>
    <n v="5"/>
    <n v="5"/>
    <n v="5"/>
    <n v="5"/>
  </r>
  <r>
    <s v="23-04/NS/2024"/>
    <x v="3"/>
    <x v="2"/>
    <n v="1"/>
    <s v="Nhà Máy Bình Dương"/>
    <s v="Hoàn toàn đồng ý"/>
    <s v="Hoàn toàn đồng ý"/>
    <m/>
    <m/>
    <m/>
    <m/>
    <s v="Hoàn toàn đồng ý"/>
    <m/>
    <s v="Hoàn toàn đồng ý"/>
    <s v="Hoàn toàn đồng ý"/>
    <m/>
    <m/>
    <s v="Hoàn toàn đồng ý"/>
    <m/>
    <m/>
    <s v="Hoàn toàn đồng ý"/>
    <s v="Hoàn toàn đồng ý"/>
    <n v="10"/>
    <s v="Tất cả"/>
    <s v="Ko có"/>
    <s v="Cần cho nhiều Công Nhân Vận Hành máy được đào tạo nội dung này, vì rất hữu ích cho việc vận hành thực tế tại nhà máy."/>
    <s v="Cần cho nhiều công nhân vận hành máy được đào tạo nội dung này, vì rất hữu ích cho việc vận hành thực tế tại nhà máy."/>
    <x v="5"/>
    <x v="4"/>
    <n v="5"/>
    <n v="5"/>
    <s v=""/>
    <s v=""/>
    <s v=""/>
    <s v=""/>
    <n v="5"/>
    <s v=""/>
    <n v="5"/>
    <n v="5"/>
    <s v=""/>
    <s v=""/>
    <n v="5"/>
    <s v=""/>
    <s v=""/>
    <n v="5"/>
    <n v="5"/>
  </r>
  <r>
    <s v="23-04/NS/2024"/>
    <x v="3"/>
    <x v="2"/>
    <n v="2"/>
    <s v="Nhà Máy Bình Dương"/>
    <s v="Đồng ý"/>
    <s v="Đồng ý"/>
    <m/>
    <m/>
    <m/>
    <m/>
    <s v="Đồng ý"/>
    <m/>
    <s v="Đồng ý"/>
    <s v="Đồng ý"/>
    <m/>
    <m/>
    <s v="Đồng ý"/>
    <m/>
    <m/>
    <s v="Đồng ý"/>
    <s v="Đồng ý"/>
    <n v="7"/>
    <m/>
    <m/>
    <m/>
    <m/>
    <x v="2"/>
    <x v="2"/>
    <n v="4"/>
    <n v="4"/>
    <s v=""/>
    <s v=""/>
    <s v=""/>
    <s v=""/>
    <n v="4"/>
    <s v=""/>
    <n v="4"/>
    <n v="4"/>
    <s v=""/>
    <s v=""/>
    <n v="4"/>
    <s v=""/>
    <s v=""/>
    <n v="4"/>
    <n v="4"/>
  </r>
  <r>
    <s v="23-04/NS/2024"/>
    <x v="3"/>
    <x v="2"/>
    <n v="3"/>
    <s v="Nhà Máy Bình Dương"/>
    <s v="Đồng ý"/>
    <s v="Đồng ý"/>
    <m/>
    <m/>
    <m/>
    <m/>
    <s v="Đồng ý"/>
    <m/>
    <s v="Đồng ý"/>
    <s v="Đồng ý"/>
    <m/>
    <m/>
    <s v="Đồng ý"/>
    <m/>
    <m/>
    <s v="Đồng ý"/>
    <s v="Đồng ý"/>
    <n v="9"/>
    <m/>
    <m/>
    <m/>
    <m/>
    <x v="2"/>
    <x v="2"/>
    <n v="4"/>
    <n v="4"/>
    <s v=""/>
    <s v=""/>
    <s v=""/>
    <s v=""/>
    <n v="4"/>
    <s v=""/>
    <n v="4"/>
    <n v="4"/>
    <s v=""/>
    <s v=""/>
    <n v="4"/>
    <s v=""/>
    <s v=""/>
    <n v="4"/>
    <n v="4"/>
  </r>
  <r>
    <s v="23-04/NS/2024"/>
    <x v="3"/>
    <x v="2"/>
    <n v="4"/>
    <s v="Nhà Máy Bình Dương"/>
    <s v="Đồng ý"/>
    <s v="Hoàn toàn đồng ý"/>
    <m/>
    <m/>
    <m/>
    <m/>
    <s v="Hoàn toàn đồng ý"/>
    <m/>
    <s v="Hoàn toàn đồng ý"/>
    <s v="Hoàn toàn đồng ý"/>
    <m/>
    <m/>
    <s v="Đồng ý"/>
    <m/>
    <m/>
    <s v="Đồng ý"/>
    <s v="Đồng ý"/>
    <n v="9"/>
    <m/>
    <m/>
    <m/>
    <m/>
    <x v="2"/>
    <x v="2"/>
    <n v="4"/>
    <n v="5"/>
    <s v=""/>
    <s v=""/>
    <s v=""/>
    <s v=""/>
    <n v="5"/>
    <s v=""/>
    <n v="5"/>
    <n v="5"/>
    <s v=""/>
    <s v=""/>
    <n v="4"/>
    <s v=""/>
    <s v=""/>
    <n v="4"/>
    <n v="4"/>
  </r>
  <r>
    <s v="23-04/NS/2024"/>
    <x v="3"/>
    <x v="2"/>
    <n v="5"/>
    <s v="Nhà Máy Bình Dương"/>
    <s v="Đồng ý"/>
    <s v="Đồng ý"/>
    <m/>
    <m/>
    <m/>
    <m/>
    <s v="Đồng ý"/>
    <m/>
    <s v="Đồng ý"/>
    <s v="Đồng ý"/>
    <m/>
    <m/>
    <s v="Hoàn toàn đồng ý"/>
    <m/>
    <m/>
    <s v="Hoàn toàn đồng ý"/>
    <s v="Hoàn toàn đồng ý"/>
    <n v="9"/>
    <m/>
    <m/>
    <m/>
    <m/>
    <x v="2"/>
    <x v="2"/>
    <n v="4"/>
    <n v="4"/>
    <s v=""/>
    <s v=""/>
    <s v=""/>
    <s v=""/>
    <n v="4"/>
    <s v=""/>
    <n v="4"/>
    <n v="4"/>
    <s v=""/>
    <s v=""/>
    <n v="5"/>
    <s v=""/>
    <s v=""/>
    <n v="5"/>
    <n v="5"/>
  </r>
  <r>
    <s v="23-04/NS/2024"/>
    <x v="3"/>
    <x v="2"/>
    <n v="6"/>
    <s v="Quản trị hệ thống"/>
    <s v="Đồng ý"/>
    <s v="Đồng ý"/>
    <m/>
    <m/>
    <m/>
    <m/>
    <s v="Đồng ý"/>
    <m/>
    <s v="Đồng ý"/>
    <s v="Đồng ý"/>
    <m/>
    <m/>
    <s v="Đồng ý"/>
    <m/>
    <m/>
    <s v="Đồng ý"/>
    <s v="Đồng ý"/>
    <n v="8"/>
    <m/>
    <m/>
    <m/>
    <m/>
    <x v="2"/>
    <x v="2"/>
    <n v="4"/>
    <n v="4"/>
    <s v=""/>
    <s v=""/>
    <s v=""/>
    <s v=""/>
    <n v="4"/>
    <s v=""/>
    <n v="4"/>
    <n v="4"/>
    <s v=""/>
    <s v=""/>
    <n v="4"/>
    <s v=""/>
    <s v=""/>
    <n v="4"/>
    <n v="4"/>
  </r>
  <r>
    <s v="23-04/NS/2024"/>
    <x v="3"/>
    <x v="2"/>
    <n v="7"/>
    <s v="Kỹ thuật và Bảo trì"/>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4/NS/2024"/>
    <x v="3"/>
    <x v="2"/>
    <n v="8"/>
    <s v="Quản trị hệ thống"/>
    <s v="Hoàn toàn đồng ý"/>
    <s v="Hoàn toàn đồng ý"/>
    <m/>
    <m/>
    <m/>
    <m/>
    <s v="Hoàn toàn đồng ý"/>
    <m/>
    <s v="Hoàn toàn đồng ý"/>
    <s v="Hoàn toàn đồng ý"/>
    <m/>
    <m/>
    <s v="Hoàn toàn đồng ý"/>
    <m/>
    <m/>
    <s v="Hoàn toàn đồng ý"/>
    <s v="Hoàn toàn đồng ý"/>
    <n v="9"/>
    <s v="Kiến thức tổng quát"/>
    <s v="Thực tiễn thiết bị"/>
    <m/>
    <m/>
    <x v="2"/>
    <x v="2"/>
    <n v="5"/>
    <n v="5"/>
    <s v=""/>
    <s v=""/>
    <s v=""/>
    <s v=""/>
    <n v="5"/>
    <s v=""/>
    <n v="5"/>
    <n v="5"/>
    <s v=""/>
    <s v=""/>
    <n v="5"/>
    <s v=""/>
    <s v=""/>
    <n v="5"/>
    <n v="5"/>
  </r>
  <r>
    <s v="23-04/NS/2024"/>
    <x v="3"/>
    <x v="2"/>
    <n v="9"/>
    <s v="Nhà Máy Bình Dương"/>
    <s v="Hoàn toàn đồng ý"/>
    <s v="Hoàn toàn đồng ý"/>
    <m/>
    <m/>
    <m/>
    <m/>
    <s v="Hoàn toàn đồng ý"/>
    <m/>
    <s v="Hoàn toàn đồng ý"/>
    <s v="Hoàn toàn đồng ý"/>
    <m/>
    <m/>
    <s v="Hoàn toàn đồng ý"/>
    <m/>
    <m/>
    <s v="Hoàn toàn đồng ý"/>
    <s v="Hoàn toàn đồng ý"/>
    <n v="10"/>
    <s v="Bình khí nén"/>
    <m/>
    <m/>
    <m/>
    <x v="2"/>
    <x v="2"/>
    <n v="5"/>
    <n v="5"/>
    <s v=""/>
    <s v=""/>
    <s v=""/>
    <s v=""/>
    <n v="5"/>
    <s v=""/>
    <n v="5"/>
    <n v="5"/>
    <s v=""/>
    <s v=""/>
    <n v="5"/>
    <s v=""/>
    <s v=""/>
    <n v="5"/>
    <n v="5"/>
  </r>
  <r>
    <s v="23-04/NS/2024"/>
    <x v="3"/>
    <x v="2"/>
    <n v="10"/>
    <s v="Nhà Máy Long An"/>
    <s v="Đồng ý"/>
    <s v="Đồng ý"/>
    <m/>
    <m/>
    <m/>
    <m/>
    <s v="Đồng ý"/>
    <m/>
    <s v="Đồng ý"/>
    <s v="Đồng ý"/>
    <m/>
    <m/>
    <s v="Đồng ý"/>
    <m/>
    <m/>
    <s v="Đồng ý"/>
    <s v="Bình thường"/>
    <n v="8"/>
    <s v="Nồi hơi"/>
    <m/>
    <m/>
    <m/>
    <x v="2"/>
    <x v="2"/>
    <n v="4"/>
    <n v="4"/>
    <s v=""/>
    <s v=""/>
    <s v=""/>
    <s v=""/>
    <n v="4"/>
    <s v=""/>
    <n v="4"/>
    <n v="4"/>
    <s v=""/>
    <s v=""/>
    <n v="4"/>
    <s v=""/>
    <s v=""/>
    <n v="4"/>
    <n v="3"/>
  </r>
  <r>
    <s v="23-04/NS/2024"/>
    <x v="3"/>
    <x v="2"/>
    <n v="11"/>
    <s v="Nhà Máy Bình Dương"/>
    <s v="Hoàn toàn đồng ý"/>
    <s v="Hoàn toàn đồng ý"/>
    <m/>
    <m/>
    <m/>
    <m/>
    <s v="Hoàn toàn đồng ý"/>
    <m/>
    <s v="Hoàn toàn đồng ý"/>
    <s v="Hoàn toàn đồng ý"/>
    <m/>
    <m/>
    <s v="Đồng ý"/>
    <m/>
    <m/>
    <s v="Hoàn toàn đồng ý"/>
    <s v="Hoàn toàn đồng ý"/>
    <n v="8"/>
    <s v="Không có"/>
    <s v="Không có"/>
    <s v="Không có"/>
    <m/>
    <x v="2"/>
    <x v="2"/>
    <n v="5"/>
    <n v="5"/>
    <s v=""/>
    <s v=""/>
    <s v=""/>
    <s v=""/>
    <n v="5"/>
    <s v=""/>
    <n v="5"/>
    <n v="5"/>
    <s v=""/>
    <s v=""/>
    <n v="4"/>
    <s v=""/>
    <s v=""/>
    <n v="5"/>
    <n v="5"/>
  </r>
  <r>
    <s v="23-04/NS/2024"/>
    <x v="3"/>
    <x v="2"/>
    <n v="12"/>
    <s v="Kỹ thuật và Bảo trì"/>
    <s v="Hoàn toàn đồng ý"/>
    <s v="Hoàn toàn đồng ý"/>
    <m/>
    <m/>
    <m/>
    <m/>
    <s v="Đồng ý"/>
    <m/>
    <s v="Hoàn toàn đồng ý"/>
    <s v="Đồng ý"/>
    <m/>
    <m/>
    <s v="Đồng ý"/>
    <m/>
    <m/>
    <s v="Đồng ý"/>
    <s v="Đồng ý"/>
    <n v="2"/>
    <s v="Hiểu và biết để phòng ngừa tai nạn lao động "/>
    <m/>
    <m/>
    <m/>
    <x v="2"/>
    <x v="2"/>
    <n v="5"/>
    <n v="5"/>
    <s v=""/>
    <s v=""/>
    <s v=""/>
    <s v=""/>
    <n v="4"/>
    <s v=""/>
    <n v="5"/>
    <n v="4"/>
    <s v=""/>
    <s v=""/>
    <n v="4"/>
    <s v=""/>
    <s v=""/>
    <n v="4"/>
    <n v="4"/>
  </r>
  <r>
    <s v="23-05/NS/2024"/>
    <x v="2"/>
    <x v="1"/>
    <n v="1"/>
    <s v="Tài chính Kế toán"/>
    <s v="Đồng ý"/>
    <s v="Đồng ý"/>
    <m/>
    <m/>
    <m/>
    <m/>
    <s v="Đồng ý"/>
    <m/>
    <s v="Đồng ý"/>
    <s v="Hoàn toàn đồng ý"/>
    <m/>
    <m/>
    <s v="Đồng ý"/>
    <m/>
    <m/>
    <s v="Đồng ý"/>
    <s v="Bình thường"/>
    <n v="8"/>
    <m/>
    <m/>
    <m/>
    <m/>
    <x v="2"/>
    <x v="2"/>
    <n v="4"/>
    <n v="4"/>
    <s v=""/>
    <s v=""/>
    <s v=""/>
    <s v=""/>
    <n v="4"/>
    <s v=""/>
    <n v="4"/>
    <n v="5"/>
    <s v=""/>
    <s v=""/>
    <n v="4"/>
    <s v=""/>
    <s v=""/>
    <n v="4"/>
    <n v="3"/>
  </r>
  <r>
    <s v="23-05/NS/2024"/>
    <x v="2"/>
    <x v="1"/>
    <n v="2"/>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5/NS/2024"/>
    <x v="2"/>
    <x v="1"/>
    <n v="3"/>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5/NS/2024"/>
    <x v="2"/>
    <x v="1"/>
    <n v="4"/>
    <s v="Nhà Máy Long An"/>
    <s v="Hoàn toàn đồng ý"/>
    <s v="Hoàn toàn đồng ý"/>
    <m/>
    <m/>
    <m/>
    <m/>
    <s v="Hoàn toàn đồng ý"/>
    <m/>
    <s v="Hoàn toàn đồng ý"/>
    <s v="Hoàn toàn đồng ý"/>
    <m/>
    <m/>
    <s v="Hoàn toàn đồng ý"/>
    <m/>
    <m/>
    <s v="Đồng ý"/>
    <s v="Đồng ý"/>
    <n v="10"/>
    <s v="Nhìn nhận, đánh giá các yếu tố nguy hiểm xung quanh"/>
    <s v="Không"/>
    <s v="Không"/>
    <m/>
    <x v="2"/>
    <x v="2"/>
    <n v="5"/>
    <n v="5"/>
    <s v=""/>
    <s v=""/>
    <s v=""/>
    <s v=""/>
    <n v="5"/>
    <s v=""/>
    <n v="5"/>
    <n v="5"/>
    <s v=""/>
    <s v=""/>
    <n v="5"/>
    <s v=""/>
    <s v=""/>
    <n v="4"/>
    <n v="4"/>
  </r>
  <r>
    <s v="23-05/NS/2024"/>
    <x v="2"/>
    <x v="1"/>
    <n v="5"/>
    <s v="Nhà Máy Long An"/>
    <s v="Hoàn toàn đồng ý"/>
    <s v="Hoàn toàn đồng ý"/>
    <m/>
    <m/>
    <m/>
    <m/>
    <s v="Hoàn toàn đồng ý"/>
    <m/>
    <s v="Hoàn toàn đồng ý"/>
    <s v="Hoàn toàn đồng ý"/>
    <m/>
    <m/>
    <s v="Hoàn toàn đồng ý"/>
    <m/>
    <m/>
    <s v="Hoàn toàn đồng ý"/>
    <s v="Hoàn toàn đồng ý"/>
    <n v="10"/>
    <s v="Bài giảng "/>
    <s v="Không có "/>
    <s v="Không có "/>
    <m/>
    <x v="2"/>
    <x v="2"/>
    <n v="5"/>
    <n v="5"/>
    <s v=""/>
    <s v=""/>
    <s v=""/>
    <s v=""/>
    <n v="5"/>
    <s v=""/>
    <n v="5"/>
    <n v="5"/>
    <s v=""/>
    <s v=""/>
    <n v="5"/>
    <s v=""/>
    <s v=""/>
    <n v="5"/>
    <n v="5"/>
  </r>
  <r>
    <s v="23-05/NS/2024"/>
    <x v="2"/>
    <x v="1"/>
    <n v="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5/NS/2024"/>
    <x v="2"/>
    <x v="1"/>
    <n v="7"/>
    <s v="Nhà Máy Long An"/>
    <s v="Hoàn toàn đồng ý"/>
    <s v="Hoàn toàn đồng ý"/>
    <m/>
    <m/>
    <m/>
    <m/>
    <s v="Hoàn toàn đồng ý"/>
    <m/>
    <s v="Hoàn toàn đồng ý"/>
    <s v="Hoàn toàn đồng ý"/>
    <m/>
    <m/>
    <s v="Hoàn toàn đồng ý"/>
    <m/>
    <m/>
    <s v="Đồng ý"/>
    <s v="Đồng ý"/>
    <n v="9"/>
    <s v="Thầy diễn đạt dễ hiểu"/>
    <s v="chỉ có ghế ngồi, không có bàn"/>
    <s v="Nên có bàn ngồi học"/>
    <s v="Nên có bàn ngồi học"/>
    <x v="6"/>
    <x v="1"/>
    <n v="5"/>
    <n v="5"/>
    <s v=""/>
    <s v=""/>
    <s v=""/>
    <s v=""/>
    <n v="5"/>
    <s v=""/>
    <n v="5"/>
    <n v="5"/>
    <s v=""/>
    <s v=""/>
    <n v="5"/>
    <s v=""/>
    <s v=""/>
    <n v="4"/>
    <n v="4"/>
  </r>
  <r>
    <s v="23-05/NS/2024"/>
    <x v="2"/>
    <x v="1"/>
    <n v="8"/>
    <s v="Nhà Máy Long An"/>
    <s v="Hoàn toàn đồng ý"/>
    <s v="Hoàn toàn đồng ý"/>
    <m/>
    <m/>
    <m/>
    <m/>
    <s v="Hoàn toàn đồng ý"/>
    <m/>
    <s v="Hoàn toàn đồng ý"/>
    <s v="Hoàn toàn đồng ý"/>
    <m/>
    <m/>
    <s v="Hoàn toàn đồng ý"/>
    <m/>
    <m/>
    <s v="Hoàn toàn đồng ý"/>
    <s v="Hoàn toàn đồng ý"/>
    <n v="9"/>
    <s v="Hình ảnh và video minh họa "/>
    <s v="Không có "/>
    <s v="Không có "/>
    <m/>
    <x v="2"/>
    <x v="2"/>
    <n v="5"/>
    <n v="5"/>
    <s v=""/>
    <s v=""/>
    <s v=""/>
    <s v=""/>
    <n v="5"/>
    <s v=""/>
    <n v="5"/>
    <n v="5"/>
    <s v=""/>
    <s v=""/>
    <n v="5"/>
    <s v=""/>
    <s v=""/>
    <n v="5"/>
    <n v="5"/>
  </r>
  <r>
    <s v="23-05/NS/2024"/>
    <x v="2"/>
    <x v="1"/>
    <n v="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5/NS/2024"/>
    <x v="2"/>
    <x v="1"/>
    <n v="10"/>
    <s v="Nhà Máy Long An"/>
    <s v="Hoàn toàn đồng ý"/>
    <s v="Hoàn toàn đồng ý"/>
    <m/>
    <m/>
    <m/>
    <m/>
    <s v="Hoàn toàn đồng ý"/>
    <m/>
    <s v="Đồng ý"/>
    <s v="Đồng ý"/>
    <m/>
    <m/>
    <s v="Đồng ý"/>
    <m/>
    <m/>
    <s v="Đồng ý"/>
    <s v="Đồng ý"/>
    <n v="8"/>
    <m/>
    <m/>
    <m/>
    <m/>
    <x v="2"/>
    <x v="2"/>
    <n v="5"/>
    <n v="5"/>
    <s v=""/>
    <s v=""/>
    <s v=""/>
    <s v=""/>
    <n v="5"/>
    <s v=""/>
    <n v="4"/>
    <n v="4"/>
    <s v=""/>
    <s v=""/>
    <n v="4"/>
    <s v=""/>
    <s v=""/>
    <n v="4"/>
    <n v="4"/>
  </r>
  <r>
    <s v="23-05/NS/2024"/>
    <x v="2"/>
    <x v="1"/>
    <n v="11"/>
    <s v="Nhà Máy Long An"/>
    <s v="Hoàn toàn đồng ý"/>
    <s v="Đồng ý"/>
    <m/>
    <m/>
    <m/>
    <m/>
    <s v="Hoàn toàn đồng ý"/>
    <m/>
    <s v="Hoàn toàn đồng ý"/>
    <s v="Hoàn toàn đồng ý"/>
    <m/>
    <m/>
    <s v="Hoàn toàn đồng ý"/>
    <m/>
    <m/>
    <s v="Hoàn toàn đồng ý"/>
    <s v="Hoàn toàn đồng ý"/>
    <n v="9"/>
    <s v="Dễ hiểu,"/>
    <s v="Không có"/>
    <s v="Không có"/>
    <m/>
    <x v="2"/>
    <x v="2"/>
    <n v="5"/>
    <n v="4"/>
    <s v=""/>
    <s v=""/>
    <s v=""/>
    <s v=""/>
    <n v="5"/>
    <s v=""/>
    <n v="5"/>
    <n v="5"/>
    <s v=""/>
    <s v=""/>
    <n v="5"/>
    <s v=""/>
    <s v=""/>
    <n v="5"/>
    <n v="5"/>
  </r>
  <r>
    <s v="23-05/NS/2024"/>
    <x v="2"/>
    <x v="1"/>
    <n v="12"/>
    <s v="Nhà Máy Long An"/>
    <s v="Hoàn toàn đồng ý"/>
    <s v="Hoàn toàn đồng ý"/>
    <m/>
    <m/>
    <m/>
    <m/>
    <s v="Hoàn toàn đồng ý"/>
    <m/>
    <s v="Hoàn toàn đồng ý"/>
    <s v="Hoàn toàn đồng ý"/>
    <m/>
    <m/>
    <s v="Hoàn toàn đồng ý"/>
    <m/>
    <m/>
    <s v="Hoàn toàn đồng ý"/>
    <s v="Hoàn toàn đồng ý"/>
    <n v="9"/>
    <s v="Kiến thức cơ bản về an toàn  VSLĐ "/>
    <s v="Không "/>
    <s v="Duy trì buổi học hàng năm "/>
    <m/>
    <x v="2"/>
    <x v="2"/>
    <n v="5"/>
    <n v="5"/>
    <s v=""/>
    <s v=""/>
    <s v=""/>
    <s v=""/>
    <n v="5"/>
    <s v=""/>
    <n v="5"/>
    <n v="5"/>
    <s v=""/>
    <s v=""/>
    <n v="5"/>
    <s v=""/>
    <s v=""/>
    <n v="5"/>
    <n v="5"/>
  </r>
  <r>
    <s v="23-05/NS/2024"/>
    <x v="2"/>
    <x v="1"/>
    <n v="13"/>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5/NS/2024"/>
    <x v="2"/>
    <x v="1"/>
    <n v="14"/>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5/NS/2024"/>
    <x v="2"/>
    <x v="1"/>
    <n v="15"/>
    <s v="Nhà Máy Long An"/>
    <s v="Hoàn toàn đồng ý"/>
    <s v="Hoàn toàn đồng ý"/>
    <m/>
    <m/>
    <m/>
    <m/>
    <s v="Hoàn toàn đồng ý"/>
    <m/>
    <s v="Hoàn toàn đồng ý"/>
    <s v="Hoàn toàn đồng ý"/>
    <m/>
    <m/>
    <s v="Hoàn toàn đồng ý"/>
    <m/>
    <m/>
    <s v="Hoàn toàn đồng ý"/>
    <s v="Hoàn toàn đồng ý"/>
    <n v="9"/>
    <s v="Thầy giảng bài dễ hieu"/>
    <m/>
    <m/>
    <m/>
    <x v="2"/>
    <x v="2"/>
    <n v="5"/>
    <n v="5"/>
    <s v=""/>
    <s v=""/>
    <s v=""/>
    <s v=""/>
    <n v="5"/>
    <s v=""/>
    <n v="5"/>
    <n v="5"/>
    <s v=""/>
    <s v=""/>
    <n v="5"/>
    <s v=""/>
    <s v=""/>
    <n v="5"/>
    <n v="5"/>
  </r>
  <r>
    <s v="23-05/NS/2024"/>
    <x v="2"/>
    <x v="1"/>
    <n v="16"/>
    <s v="Nhà Máy Long An"/>
    <s v="Đồng ý"/>
    <s v="Đồng ý"/>
    <m/>
    <m/>
    <m/>
    <m/>
    <s v="Đồng ý"/>
    <m/>
    <s v="Đồng ý"/>
    <s v="Bình thường"/>
    <m/>
    <m/>
    <s v="Đồng ý"/>
    <m/>
    <m/>
    <s v="Đồng ý"/>
    <s v="Đồng ý"/>
    <n v="9"/>
    <m/>
    <m/>
    <m/>
    <m/>
    <x v="2"/>
    <x v="2"/>
    <n v="4"/>
    <n v="4"/>
    <s v=""/>
    <s v=""/>
    <s v=""/>
    <s v=""/>
    <n v="4"/>
    <s v=""/>
    <n v="4"/>
    <n v="3"/>
    <s v=""/>
    <s v=""/>
    <n v="4"/>
    <s v=""/>
    <s v=""/>
    <n v="4"/>
    <n v="4"/>
  </r>
  <r>
    <s v="23-05/NS/2024"/>
    <x v="2"/>
    <x v="1"/>
    <n v="17"/>
    <s v="Nhà Máy Long An"/>
    <s v="Hoàn toàn đồng ý"/>
    <s v="Hoàn toàn đồng ý"/>
    <m/>
    <m/>
    <m/>
    <m/>
    <s v="Hoàn toàn đồng ý"/>
    <m/>
    <s v="Hoàn toàn đồng ý"/>
    <s v="Đồng ý"/>
    <m/>
    <m/>
    <s v="Đồng ý"/>
    <m/>
    <m/>
    <s v="Đồng ý"/>
    <s v="Đồng ý"/>
    <n v="9"/>
    <s v="Những vi du thực tế về nguy cơ sảy ra tai nạn lao động ảnh hưởng đến sức khoẻ và tài sản của cty"/>
    <s v="Ko có "/>
    <s v="Ko có "/>
    <m/>
    <x v="2"/>
    <x v="2"/>
    <n v="5"/>
    <n v="5"/>
    <s v=""/>
    <s v=""/>
    <s v=""/>
    <s v=""/>
    <n v="5"/>
    <s v=""/>
    <n v="5"/>
    <n v="4"/>
    <s v=""/>
    <s v=""/>
    <n v="4"/>
    <s v=""/>
    <s v=""/>
    <n v="4"/>
    <n v="4"/>
  </r>
  <r>
    <s v="23-05/NS/2024"/>
    <x v="2"/>
    <x v="1"/>
    <n v="18"/>
    <s v="Nhà Máy Long An"/>
    <s v="Đồng ý"/>
    <s v="Đồng ý"/>
    <m/>
    <m/>
    <m/>
    <m/>
    <s v="Đồng ý"/>
    <m/>
    <s v="Đồng ý"/>
    <s v="Đồng ý"/>
    <m/>
    <m/>
    <s v="Đồng ý"/>
    <m/>
    <m/>
    <s v="Đồng ý"/>
    <s v="Đồng ý"/>
    <n v="7"/>
    <s v="An toan trong doi cuoc song_x000a_"/>
    <s v="Ko"/>
    <m/>
    <m/>
    <x v="2"/>
    <x v="2"/>
    <n v="4"/>
    <n v="4"/>
    <s v=""/>
    <s v=""/>
    <s v=""/>
    <s v=""/>
    <n v="4"/>
    <s v=""/>
    <n v="4"/>
    <n v="4"/>
    <s v=""/>
    <s v=""/>
    <n v="4"/>
    <s v=""/>
    <s v=""/>
    <n v="4"/>
    <n v="4"/>
  </r>
  <r>
    <s v="23-05/NS/2024"/>
    <x v="2"/>
    <x v="1"/>
    <n v="19"/>
    <s v="Nhà Máy Long An"/>
    <s v="Hoàn toàn đồng ý"/>
    <s v="Hoàn toàn đồng ý"/>
    <m/>
    <m/>
    <m/>
    <m/>
    <s v="Hoàn toàn đồng ý"/>
    <m/>
    <s v="Hoàn toàn đồng ý"/>
    <s v="Hoàn toàn đồng ý"/>
    <m/>
    <m/>
    <s v="Hoàn toàn đồng ý"/>
    <m/>
    <m/>
    <s v="Đồng ý"/>
    <s v="Đồng ý"/>
    <n v="9"/>
    <s v="Giáo viên truyền đạt dễ hiểu"/>
    <s v="Không"/>
    <s v="Không"/>
    <m/>
    <x v="2"/>
    <x v="2"/>
    <n v="5"/>
    <n v="5"/>
    <s v=""/>
    <s v=""/>
    <s v=""/>
    <s v=""/>
    <n v="5"/>
    <s v=""/>
    <n v="5"/>
    <n v="5"/>
    <s v=""/>
    <s v=""/>
    <n v="5"/>
    <s v=""/>
    <s v=""/>
    <n v="4"/>
    <n v="4"/>
  </r>
  <r>
    <s v="23-05/NS/2024"/>
    <x v="2"/>
    <x v="1"/>
    <n v="20"/>
    <s v="Nhà Máy Long An"/>
    <s v="Hoàn toàn đồng ý"/>
    <s v="Hoàn toàn đồng ý"/>
    <m/>
    <m/>
    <m/>
    <m/>
    <s v="Hoàn toàn đồng ý"/>
    <m/>
    <s v="Hoàn toàn đồng ý"/>
    <s v="Hoàn toàn đồng ý"/>
    <m/>
    <m/>
    <s v="Hoàn toàn đồng ý"/>
    <m/>
    <m/>
    <s v="Hoàn toàn đồng ý"/>
    <s v="Hoàn toàn đồng ý"/>
    <n v="10"/>
    <s v="Thầy dạy dễ tiếp thu"/>
    <m/>
    <m/>
    <m/>
    <x v="2"/>
    <x v="2"/>
    <n v="5"/>
    <n v="5"/>
    <s v=""/>
    <s v=""/>
    <s v=""/>
    <s v=""/>
    <n v="5"/>
    <s v=""/>
    <n v="5"/>
    <n v="5"/>
    <s v=""/>
    <s v=""/>
    <n v="5"/>
    <s v=""/>
    <s v=""/>
    <n v="5"/>
    <n v="5"/>
  </r>
  <r>
    <s v="23-05/NS/2024"/>
    <x v="2"/>
    <x v="1"/>
    <n v="21"/>
    <s v="Nhà Máy Long An"/>
    <s v="Hoàn toàn đồng ý"/>
    <s v="Hoàn toàn đồng ý"/>
    <m/>
    <m/>
    <m/>
    <m/>
    <s v="Hoàn toàn đồng ý"/>
    <m/>
    <s v="Hoàn toàn đồng ý"/>
    <s v="Đồng ý"/>
    <m/>
    <m/>
    <s v="Hoàn toàn đồng ý"/>
    <m/>
    <m/>
    <s v="Hoàn toàn đồng ý"/>
    <s v="Đồng ý"/>
    <n v="9"/>
    <s v="An toàn lao động "/>
    <s v="Không "/>
    <s v="Không "/>
    <m/>
    <x v="2"/>
    <x v="2"/>
    <n v="5"/>
    <n v="5"/>
    <s v=""/>
    <s v=""/>
    <s v=""/>
    <s v=""/>
    <n v="5"/>
    <s v=""/>
    <n v="5"/>
    <n v="4"/>
    <s v=""/>
    <s v=""/>
    <n v="5"/>
    <s v=""/>
    <s v=""/>
    <n v="5"/>
    <n v="4"/>
  </r>
  <r>
    <s v="23-05/NS/2024"/>
    <x v="2"/>
    <x v="1"/>
    <n v="22"/>
    <s v="Nhà Máy Long An"/>
    <s v="Hoàn toàn đồng ý"/>
    <s v="Hoàn toàn đồng ý"/>
    <m/>
    <m/>
    <m/>
    <m/>
    <s v="Hoàn toàn đồng ý"/>
    <m/>
    <s v="Hoàn toàn đồng ý"/>
    <s v="Hoàn toàn đồng ý"/>
    <m/>
    <m/>
    <s v="Hoàn toàn đồng ý"/>
    <m/>
    <m/>
    <s v="Hoàn toàn đồng ý"/>
    <s v="Hoàn toàn đồng ý"/>
    <n v="8"/>
    <s v="An toàn vệ sinh lao động"/>
    <s v="Cung cấp nhiều thông tin hơn nữa"/>
    <s v="Cập nhật thông tin bổ ích về an toàn lao động"/>
    <m/>
    <x v="2"/>
    <x v="2"/>
    <n v="5"/>
    <n v="5"/>
    <s v=""/>
    <s v=""/>
    <s v=""/>
    <s v=""/>
    <n v="5"/>
    <s v=""/>
    <n v="5"/>
    <n v="5"/>
    <s v=""/>
    <s v=""/>
    <n v="5"/>
    <s v=""/>
    <s v=""/>
    <n v="5"/>
    <n v="5"/>
  </r>
  <r>
    <s v="23-05/NS/2024"/>
    <x v="2"/>
    <x v="1"/>
    <n v="23"/>
    <s v="Nhà Máy Long An"/>
    <s v="Hoàn toàn đồng ý"/>
    <s v="Hoàn toàn đồng ý"/>
    <m/>
    <m/>
    <m/>
    <m/>
    <s v="Đồng ý"/>
    <m/>
    <s v="Hoàn toàn đồng ý"/>
    <s v="Hoàn toàn đồng ý"/>
    <m/>
    <m/>
    <s v="Đồng ý"/>
    <m/>
    <m/>
    <s v="Bình thường"/>
    <s v="Hoàn toàn đồng ý"/>
    <n v="10"/>
    <s v="Hoan toàn đồng ý "/>
    <s v="Không "/>
    <s v="Không "/>
    <m/>
    <x v="2"/>
    <x v="2"/>
    <n v="5"/>
    <n v="5"/>
    <s v=""/>
    <s v=""/>
    <s v=""/>
    <s v=""/>
    <n v="4"/>
    <s v=""/>
    <n v="5"/>
    <n v="5"/>
    <s v=""/>
    <s v=""/>
    <n v="4"/>
    <s v=""/>
    <s v=""/>
    <n v="3"/>
    <n v="5"/>
  </r>
  <r>
    <s v="23-05/NS/2024"/>
    <x v="2"/>
    <x v="1"/>
    <n v="24"/>
    <s v="Nhà Máy Long An"/>
    <s v="Hoàn toàn đồng ý"/>
    <s v="Hoàn toàn đồng ý"/>
    <m/>
    <m/>
    <m/>
    <m/>
    <s v="Hoàn toàn đồng ý"/>
    <m/>
    <s v="Hoàn toàn đồng ý"/>
    <s v="Hoàn toàn đồng ý"/>
    <m/>
    <m/>
    <s v="Hoàn toàn đồng ý"/>
    <m/>
    <m/>
    <s v="Hoàn toàn đồng ý"/>
    <s v="Hoàn toàn đồng ý"/>
    <n v="9"/>
    <s v="Không ý kiến "/>
    <s v="Không ý kiến "/>
    <s v="Không ý kiến "/>
    <m/>
    <x v="2"/>
    <x v="2"/>
    <n v="5"/>
    <n v="5"/>
    <s v=""/>
    <s v=""/>
    <s v=""/>
    <s v=""/>
    <n v="5"/>
    <s v=""/>
    <n v="5"/>
    <n v="5"/>
    <s v=""/>
    <s v=""/>
    <n v="5"/>
    <s v=""/>
    <s v=""/>
    <n v="5"/>
    <n v="5"/>
  </r>
  <r>
    <s v="23-05/NS/2024"/>
    <x v="2"/>
    <x v="1"/>
    <n v="25"/>
    <s v="Nhà Máy Long An"/>
    <s v="Hoàn toàn đồng ý"/>
    <s v="Đồng ý"/>
    <m/>
    <m/>
    <m/>
    <m/>
    <s v="Đồng ý"/>
    <m/>
    <s v="Đồng ý"/>
    <s v="Đồng ý"/>
    <m/>
    <m/>
    <s v="Đồng ý"/>
    <m/>
    <m/>
    <s v="Bình thường"/>
    <s v="Đồng ý"/>
    <n v="8"/>
    <s v="Các yếu tố nguy hiểm có hại trong sản xuất và những biện pháp phòng ngừa "/>
    <s v="Không"/>
    <s v="Cần cho xem nhiều clip để đánh giá dc rủi ro nguy cơ xảy ra trong cuộc sống"/>
    <s v="Cần cho xem nhiều clip để đánh giá dc rủi ro nguy cơ xảy ra trong cuộc sống"/>
    <x v="7"/>
    <x v="0"/>
    <n v="5"/>
    <n v="4"/>
    <s v=""/>
    <s v=""/>
    <s v=""/>
    <s v=""/>
    <n v="4"/>
    <s v=""/>
    <n v="4"/>
    <n v="4"/>
    <s v=""/>
    <s v=""/>
    <n v="4"/>
    <s v=""/>
    <s v=""/>
    <n v="3"/>
    <n v="4"/>
  </r>
  <r>
    <s v="23-05/NS/2024"/>
    <x v="2"/>
    <x v="1"/>
    <n v="26"/>
    <s v="Nhà Máy Long An"/>
    <s v="Hoàn toàn đồng ý"/>
    <s v="Hoàn toàn đồng ý"/>
    <m/>
    <m/>
    <m/>
    <m/>
    <s v="Hoàn toàn đồng ý"/>
    <m/>
    <s v="Hoàn toàn đồng ý"/>
    <s v="Hoàn toàn đồng ý"/>
    <m/>
    <m/>
    <s v="Hoàn toàn đồng ý"/>
    <m/>
    <m/>
    <s v="Hoàn toàn đồng ý"/>
    <s v="Hoàn toàn đồng ý"/>
    <n v="10"/>
    <s v="Tài liệu học sát bởi thực tế "/>
    <s v="Ko"/>
    <s v="Máy móc gặp sự cố lâu để học viên đơi"/>
    <s v="Máy móc gặp sự cố lâu để học viên đợi"/>
    <x v="8"/>
    <x v="1"/>
    <n v="5"/>
    <n v="5"/>
    <s v=""/>
    <s v=""/>
    <s v=""/>
    <s v=""/>
    <n v="5"/>
    <s v=""/>
    <n v="5"/>
    <n v="5"/>
    <s v=""/>
    <s v=""/>
    <n v="5"/>
    <s v=""/>
    <s v=""/>
    <n v="5"/>
    <n v="5"/>
  </r>
  <r>
    <s v="23-05/NS/2024"/>
    <x v="2"/>
    <x v="1"/>
    <n v="27"/>
    <s v="Nhà Máy Long An"/>
    <s v="Hoàn toàn đồng ý"/>
    <s v="Hoàn toàn đồng ý"/>
    <m/>
    <m/>
    <m/>
    <m/>
    <s v="Hoàn toàn đồng ý"/>
    <m/>
    <s v="Hoàn toàn đồng ý"/>
    <s v="Hoàn toàn đồng ý"/>
    <m/>
    <m/>
    <s v="Hoàn toàn đồng ý"/>
    <m/>
    <m/>
    <s v="Hoàn toàn đồng ý"/>
    <s v="Đồng ý"/>
    <n v="8"/>
    <s v="Thay day ok"/>
    <m/>
    <m/>
    <m/>
    <x v="2"/>
    <x v="2"/>
    <n v="5"/>
    <n v="5"/>
    <s v=""/>
    <s v=""/>
    <s v=""/>
    <s v=""/>
    <n v="5"/>
    <s v=""/>
    <n v="5"/>
    <n v="5"/>
    <s v=""/>
    <s v=""/>
    <n v="5"/>
    <s v=""/>
    <s v=""/>
    <n v="5"/>
    <n v="4"/>
  </r>
  <r>
    <s v="23-05/NS/2024"/>
    <x v="2"/>
    <x v="1"/>
    <n v="28"/>
    <s v="Nhà Máy Long An"/>
    <s v="Hoàn toàn đồng ý"/>
    <s v="Hoàn toàn đồng ý"/>
    <m/>
    <m/>
    <m/>
    <m/>
    <s v="Hoàn toàn đồng ý"/>
    <m/>
    <s v="Hoàn toàn đồng ý"/>
    <s v="Hoàn toàn đồng ý"/>
    <m/>
    <m/>
    <s v="Hoàn toàn đồng ý"/>
    <m/>
    <m/>
    <s v="Hoàn toàn đồng ý"/>
    <s v="Hoàn toàn đồng ý"/>
    <n v="10"/>
    <s v="Tài liệu cung cấp đầy đủ, nội dung bài giảng có nhiều ví dụ thực tế, clip minh hoạ cho nội dung đào tạo."/>
    <s v="Không có ý kiến."/>
    <s v="Không ý kiến."/>
    <m/>
    <x v="2"/>
    <x v="2"/>
    <n v="5"/>
    <n v="5"/>
    <s v=""/>
    <s v=""/>
    <s v=""/>
    <s v=""/>
    <n v="5"/>
    <s v=""/>
    <n v="5"/>
    <n v="5"/>
    <s v=""/>
    <s v=""/>
    <n v="5"/>
    <s v=""/>
    <s v=""/>
    <n v="5"/>
    <n v="5"/>
  </r>
  <r>
    <s v="24-01/NS/2024"/>
    <x v="4"/>
    <x v="0"/>
    <n v="1"/>
    <s v="Nhà Máy Long An"/>
    <s v="Đồng ý"/>
    <s v="Đồng ý"/>
    <m/>
    <m/>
    <m/>
    <m/>
    <s v="Đồng ý"/>
    <m/>
    <s v="Hoàn toàn đồng ý"/>
    <s v="Đồng ý"/>
    <m/>
    <m/>
    <s v="Đồng ý"/>
    <m/>
    <m/>
    <s v="Hoàn toàn đồng ý"/>
    <s v="Bình thường"/>
    <n v="7"/>
    <s v="Giảng viên nhiệt tình "/>
    <s v="Teabreak bánh nabati ăn hôi dầu "/>
    <s v="Không có góp ý gì "/>
    <s v="Teabreak: Bánh nabati ăn hôi dầu "/>
    <x v="9"/>
    <x v="1"/>
    <n v="4"/>
    <n v="4"/>
    <s v=""/>
    <s v=""/>
    <s v=""/>
    <s v=""/>
    <n v="4"/>
    <s v=""/>
    <n v="5"/>
    <n v="4"/>
    <s v=""/>
    <s v=""/>
    <n v="4"/>
    <s v=""/>
    <s v=""/>
    <n v="5"/>
    <n v="3"/>
  </r>
  <r>
    <s v="24-01/NS/2024"/>
    <x v="4"/>
    <x v="0"/>
    <n v="2"/>
    <s v="Nhà Máy Long An"/>
    <s v="Hoàn toàn đồng ý"/>
    <s v="Hoàn toàn đồng ý"/>
    <m/>
    <m/>
    <m/>
    <m/>
    <s v="Hoàn toàn đồng ý"/>
    <m/>
    <s v="Hoàn toàn đồng ý"/>
    <s v="Hoàn toàn đồng ý"/>
    <m/>
    <m/>
    <s v="Hoàn toàn đồng ý"/>
    <m/>
    <m/>
    <s v="Hoàn toàn đồng ý"/>
    <s v="Đồng ý"/>
    <n v="9"/>
    <m/>
    <m/>
    <m/>
    <m/>
    <x v="2"/>
    <x v="2"/>
    <n v="5"/>
    <n v="5"/>
    <s v=""/>
    <s v=""/>
    <s v=""/>
    <s v=""/>
    <n v="5"/>
    <s v=""/>
    <n v="5"/>
    <n v="5"/>
    <s v=""/>
    <s v=""/>
    <n v="5"/>
    <s v=""/>
    <s v=""/>
    <n v="5"/>
    <n v="4"/>
  </r>
  <r>
    <s v="24-01/NS/2024"/>
    <x v="4"/>
    <x v="0"/>
    <n v="3"/>
    <s v="Nhà Máy Long An"/>
    <s v="Hoàn toàn đồng ý"/>
    <s v="Hoàn toàn đồng ý"/>
    <m/>
    <m/>
    <m/>
    <m/>
    <s v="Hoàn toàn đồng ý"/>
    <m/>
    <s v="Hoàn toàn đồng ý"/>
    <s v="Hoàn toàn đồng ý"/>
    <m/>
    <m/>
    <s v="Hoàn toàn đồng ý"/>
    <m/>
    <m/>
    <s v="Hoàn toàn đồng ý"/>
    <s v="Hoàn toàn đồng ý"/>
    <n v="10"/>
    <m/>
    <m/>
    <s v="Bánh hôi dầu"/>
    <s v="Teabreak: Bánh hôi dầu "/>
    <x v="9"/>
    <x v="1"/>
    <n v="5"/>
    <n v="5"/>
    <s v=""/>
    <s v=""/>
    <s v=""/>
    <s v=""/>
    <n v="5"/>
    <s v=""/>
    <n v="5"/>
    <n v="5"/>
    <s v=""/>
    <s v=""/>
    <n v="5"/>
    <s v=""/>
    <s v=""/>
    <n v="5"/>
    <n v="5"/>
  </r>
  <r>
    <s v="24-01/NS/2024"/>
    <x v="4"/>
    <x v="0"/>
    <n v="4"/>
    <s v="Quản trị hệ thống"/>
    <s v="Hoàn toàn đồng ý"/>
    <s v="Đồng ý"/>
    <m/>
    <m/>
    <m/>
    <m/>
    <s v="Đồng ý"/>
    <m/>
    <s v="Đồng ý"/>
    <s v="Đồng ý"/>
    <m/>
    <m/>
    <s v="Đồng ý"/>
    <m/>
    <m/>
    <s v="Đồng ý"/>
    <s v="Bình thường"/>
    <n v="9"/>
    <m/>
    <m/>
    <m/>
    <m/>
    <x v="2"/>
    <x v="2"/>
    <n v="5"/>
    <n v="4"/>
    <s v=""/>
    <s v=""/>
    <s v=""/>
    <s v=""/>
    <n v="4"/>
    <s v=""/>
    <n v="4"/>
    <n v="4"/>
    <s v=""/>
    <s v=""/>
    <n v="4"/>
    <s v=""/>
    <s v=""/>
    <n v="4"/>
    <n v="3"/>
  </r>
  <r>
    <s v="24-01/NS/2024"/>
    <x v="4"/>
    <x v="0"/>
    <n v="5"/>
    <s v="Nhà Máy Long An"/>
    <s v="Hoàn toàn đồng ý"/>
    <s v="Hoàn toàn đồng ý"/>
    <m/>
    <m/>
    <m/>
    <m/>
    <s v="Hoàn toàn đồng ý"/>
    <m/>
    <s v="Hoàn toàn đồng ý"/>
    <s v="Hoàn toàn đồng ý"/>
    <m/>
    <m/>
    <s v="Hoàn toàn đồng ý"/>
    <m/>
    <m/>
    <s v="Hoàn toàn đồng ý"/>
    <s v="Hoàn toàn đồng ý"/>
    <n v="10"/>
    <s v="An toàn sử dụng hóa chất"/>
    <s v="Không"/>
    <s v="Không"/>
    <m/>
    <x v="2"/>
    <x v="2"/>
    <n v="5"/>
    <n v="5"/>
    <s v=""/>
    <s v=""/>
    <s v=""/>
    <s v=""/>
    <n v="5"/>
    <s v=""/>
    <n v="5"/>
    <n v="5"/>
    <s v=""/>
    <s v=""/>
    <n v="5"/>
    <s v=""/>
    <s v=""/>
    <n v="5"/>
    <n v="5"/>
  </r>
  <r>
    <s v="24-01/NS/2024"/>
    <x v="4"/>
    <x v="0"/>
    <n v="6"/>
    <s v="Nhà Máy Bình Dương"/>
    <s v="Hoàn toàn đồng ý"/>
    <s v="Hoàn toàn đồng ý"/>
    <m/>
    <m/>
    <m/>
    <m/>
    <s v="Đồng ý"/>
    <m/>
    <s v="Đồng ý"/>
    <s v="Bình thường"/>
    <m/>
    <m/>
    <s v="Đồng ý"/>
    <m/>
    <m/>
    <s v="Hoàn toàn đồng ý"/>
    <s v="Hoàn toàn đồng ý"/>
    <n v="8"/>
    <s v="Nội dung TL"/>
    <s v="Không"/>
    <s v="Chưa có ý kiến "/>
    <m/>
    <x v="2"/>
    <x v="2"/>
    <n v="5"/>
    <n v="5"/>
    <s v=""/>
    <s v=""/>
    <s v=""/>
    <s v=""/>
    <n v="4"/>
    <s v=""/>
    <n v="4"/>
    <n v="3"/>
    <s v=""/>
    <s v=""/>
    <n v="4"/>
    <s v=""/>
    <s v=""/>
    <n v="5"/>
    <n v="5"/>
  </r>
  <r>
    <s v="24-01/NS/2024"/>
    <x v="4"/>
    <x v="0"/>
    <n v="7"/>
    <s v="Nhà Máy Long An"/>
    <s v="Hoàn toàn đồng ý"/>
    <s v="Hoàn toàn đồng ý"/>
    <m/>
    <m/>
    <m/>
    <m/>
    <s v="Hoàn toàn đồng ý"/>
    <m/>
    <s v="Hoàn toàn đồng ý"/>
    <s v="Hoàn toàn đồng ý"/>
    <m/>
    <m/>
    <s v="Hoàn toàn đồng ý"/>
    <m/>
    <m/>
    <s v="Hoàn toàn đồng ý"/>
    <s v="Hoàn toàn đồng ý"/>
    <n v="10"/>
    <s v="Tất cả"/>
    <s v="Ko có"/>
    <s v="Ko có"/>
    <m/>
    <x v="2"/>
    <x v="2"/>
    <n v="5"/>
    <n v="5"/>
    <s v=""/>
    <s v=""/>
    <s v=""/>
    <s v=""/>
    <n v="5"/>
    <s v=""/>
    <n v="5"/>
    <n v="5"/>
    <s v=""/>
    <s v=""/>
    <n v="5"/>
    <s v=""/>
    <s v=""/>
    <n v="5"/>
    <n v="5"/>
  </r>
  <r>
    <s v="24-01/NS/2024"/>
    <x v="4"/>
    <x v="0"/>
    <n v="8"/>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4-01/NS/2024"/>
    <x v="4"/>
    <x v="0"/>
    <n v="9"/>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4-01/NS/2024"/>
    <x v="4"/>
    <x v="0"/>
    <n v="10"/>
    <s v="Nhà Máy Long An"/>
    <s v="Hoàn toàn đồng ý"/>
    <s v="Hoàn toàn đồng ý"/>
    <m/>
    <m/>
    <m/>
    <m/>
    <s v="Hoàn toàn đồng ý"/>
    <m/>
    <s v="Hoàn toàn đồng ý"/>
    <s v="Hoàn toàn đồng ý"/>
    <m/>
    <m/>
    <s v="Hoàn toàn đồng ý"/>
    <m/>
    <m/>
    <s v="Hoàn toàn đồng ý"/>
    <s v="Hoàn toàn đồng ý"/>
    <n v="10"/>
    <s v="Tất cả"/>
    <s v="Không có"/>
    <s v="Không có"/>
    <m/>
    <x v="2"/>
    <x v="2"/>
    <n v="5"/>
    <n v="5"/>
    <s v=""/>
    <s v=""/>
    <s v=""/>
    <s v=""/>
    <n v="5"/>
    <s v=""/>
    <n v="5"/>
    <n v="5"/>
    <s v=""/>
    <s v=""/>
    <n v="5"/>
    <s v=""/>
    <s v=""/>
    <n v="5"/>
    <n v="5"/>
  </r>
  <r>
    <s v="24-01/NS/2024"/>
    <x v="4"/>
    <x v="0"/>
    <n v="11"/>
    <s v="Nhà Máy Long An"/>
    <s v="Hoàn toàn đồng ý"/>
    <s v="Hoàn toàn đồng ý"/>
    <m/>
    <m/>
    <m/>
    <m/>
    <s v="Hoàn toàn đồng ý"/>
    <m/>
    <s v="Hoàn toàn đồng ý"/>
    <s v="Hoàn toàn đồng ý"/>
    <m/>
    <m/>
    <s v="Hoàn toàn đồng ý"/>
    <m/>
    <m/>
    <s v="Hoàn toàn đồng ý"/>
    <s v="Hoàn toàn đồng ý"/>
    <n v="10"/>
    <s v="Các yếu tố nguy hiểm trong sản xuất, kinh doanh, bảo quản, sử dụng hóa chất của cơ sở hoạt động hóa chất"/>
    <s v="Không"/>
    <s v="không"/>
    <m/>
    <x v="2"/>
    <x v="2"/>
    <n v="5"/>
    <n v="5"/>
    <s v=""/>
    <s v=""/>
    <s v=""/>
    <s v=""/>
    <n v="5"/>
    <s v=""/>
    <n v="5"/>
    <n v="5"/>
    <s v=""/>
    <s v=""/>
    <n v="5"/>
    <s v=""/>
    <s v=""/>
    <n v="5"/>
    <n v="5"/>
  </r>
  <r>
    <s v="24-01/NS/2024"/>
    <x v="4"/>
    <x v="0"/>
    <n v="12"/>
    <s v="Nhà Máy Long An"/>
    <s v="Hoàn toàn đồng ý"/>
    <s v="Đồng ý"/>
    <m/>
    <m/>
    <m/>
    <m/>
    <s v="Hoàn toàn đồng ý"/>
    <m/>
    <s v="Hoàn toàn đồng ý"/>
    <s v="Đồng ý"/>
    <m/>
    <m/>
    <s v="Đồng ý"/>
    <m/>
    <m/>
    <s v="Hoàn toàn đồng ý"/>
    <s v="Hoàn toàn đồng ý"/>
    <n v="9"/>
    <m/>
    <m/>
    <m/>
    <m/>
    <x v="2"/>
    <x v="2"/>
    <n v="5"/>
    <n v="4"/>
    <s v=""/>
    <s v=""/>
    <s v=""/>
    <s v=""/>
    <n v="5"/>
    <s v=""/>
    <n v="5"/>
    <n v="4"/>
    <s v=""/>
    <s v=""/>
    <n v="4"/>
    <s v=""/>
    <s v=""/>
    <n v="5"/>
    <n v="5"/>
  </r>
  <r>
    <s v="24-01/NS/2024"/>
    <x v="4"/>
    <x v="0"/>
    <n v="13"/>
    <s v="Nhà Máy Long An"/>
    <s v="Hoàn toàn đồng ý"/>
    <s v="Hoàn toàn đồng ý"/>
    <m/>
    <m/>
    <m/>
    <m/>
    <s v="Hoàn toàn đồng ý"/>
    <m/>
    <s v="Hoàn toàn đồng ý"/>
    <s v="Đồng ý"/>
    <m/>
    <m/>
    <s v="Hoàn toàn đồng ý"/>
    <m/>
    <m/>
    <s v="Hoàn toàn đồng ý"/>
    <s v="Hoàn toàn đồng ý"/>
    <n v="9"/>
    <m/>
    <m/>
    <s v="thêm nhiều cách xử lý thật tế  để dễ nhắm bắt khi có sự cố"/>
    <m/>
    <x v="2"/>
    <x v="2"/>
    <n v="5"/>
    <n v="5"/>
    <s v=""/>
    <s v=""/>
    <s v=""/>
    <s v=""/>
    <n v="5"/>
    <s v=""/>
    <n v="5"/>
    <n v="4"/>
    <s v=""/>
    <s v=""/>
    <n v="5"/>
    <s v=""/>
    <s v=""/>
    <n v="5"/>
    <n v="5"/>
  </r>
  <r>
    <s v="24-01/NS/2024"/>
    <x v="4"/>
    <x v="0"/>
    <n v="14"/>
    <s v="Nhà Máy Long An"/>
    <s v="Đồng ý"/>
    <s v="Đồng ý"/>
    <m/>
    <m/>
    <m/>
    <m/>
    <s v="Đồng ý"/>
    <m/>
    <s v="Đồng ý"/>
    <s v="Đồng ý"/>
    <m/>
    <m/>
    <s v="Đồng ý"/>
    <m/>
    <m/>
    <s v="Bình thường"/>
    <s v="Bình thường"/>
    <n v="8"/>
    <m/>
    <m/>
    <m/>
    <s v="Thêm nhiều ví dụ, minh họa hơn"/>
    <x v="7"/>
    <x v="0"/>
    <n v="4"/>
    <n v="4"/>
    <s v=""/>
    <s v=""/>
    <s v=""/>
    <s v=""/>
    <n v="4"/>
    <s v=""/>
    <n v="4"/>
    <n v="4"/>
    <s v=""/>
    <s v=""/>
    <n v="4"/>
    <s v=""/>
    <s v=""/>
    <n v="3"/>
    <n v="3"/>
  </r>
  <r>
    <s v="24-01/NS/2024"/>
    <x v="4"/>
    <x v="0"/>
    <n v="15"/>
    <s v="Nhà Máy Long An"/>
    <s v="Đồng ý"/>
    <s v="Đồng ý"/>
    <m/>
    <m/>
    <m/>
    <m/>
    <s v="Đồng ý"/>
    <m/>
    <s v="Đồng ý"/>
    <s v="Đồng ý"/>
    <m/>
    <m/>
    <s v="Đồng ý"/>
    <m/>
    <m/>
    <s v="Đồng ý"/>
    <s v="Đồng ý"/>
    <n v="8"/>
    <m/>
    <m/>
    <m/>
    <m/>
    <x v="2"/>
    <x v="2"/>
    <n v="4"/>
    <n v="4"/>
    <s v=""/>
    <s v=""/>
    <s v=""/>
    <s v=""/>
    <n v="4"/>
    <s v=""/>
    <n v="4"/>
    <n v="4"/>
    <s v=""/>
    <s v=""/>
    <n v="4"/>
    <s v=""/>
    <s v=""/>
    <n v="4"/>
    <n v="4"/>
  </r>
  <r>
    <s v="24-01/NS/2024"/>
    <x v="4"/>
    <x v="0"/>
    <n v="16"/>
    <s v="Nhà Máy Bình Dương"/>
    <s v="Bình thường"/>
    <s v="Bình thường"/>
    <m/>
    <m/>
    <m/>
    <m/>
    <s v="Bình thường"/>
    <m/>
    <s v="Bình thường"/>
    <s v="Không đồng ý"/>
    <m/>
    <m/>
    <s v="Bình thường"/>
    <m/>
    <m/>
    <s v="Đồng ý"/>
    <s v="Đồng ý"/>
    <n v="6"/>
    <m/>
    <m/>
    <s v="Cần bám sát thực tiễn quản lý hoá chất tại Cty"/>
    <s v="Cần bám sát thực tiễn quản lý hoá chất tại Công ty"/>
    <x v="10"/>
    <x v="5"/>
    <n v="3"/>
    <n v="3"/>
    <s v=""/>
    <s v=""/>
    <s v=""/>
    <s v=""/>
    <n v="3"/>
    <s v=""/>
    <n v="3"/>
    <n v="2"/>
    <s v=""/>
    <s v=""/>
    <n v="3"/>
    <s v=""/>
    <s v=""/>
    <n v="4"/>
    <n v="4"/>
  </r>
  <r>
    <s v="24-01/NS/2024"/>
    <x v="4"/>
    <x v="0"/>
    <n v="17"/>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4-01/NS/2024"/>
    <x v="4"/>
    <x v="0"/>
    <n v="18"/>
    <s v="Nhà Máy Long An"/>
    <s v="Hoàn toàn đồng ý"/>
    <s v="Đồng ý"/>
    <m/>
    <m/>
    <m/>
    <m/>
    <s v="Đồng ý"/>
    <m/>
    <s v="Đồng ý"/>
    <s v="Đồng ý"/>
    <m/>
    <m/>
    <s v="Đồng ý"/>
    <m/>
    <m/>
    <s v="Hoàn toàn đồng ý"/>
    <s v="Hoàn toàn đồng ý"/>
    <n v="8"/>
    <m/>
    <m/>
    <m/>
    <m/>
    <x v="2"/>
    <x v="2"/>
    <n v="5"/>
    <n v="4"/>
    <s v=""/>
    <s v=""/>
    <s v=""/>
    <s v=""/>
    <n v="4"/>
    <s v=""/>
    <n v="4"/>
    <n v="4"/>
    <s v=""/>
    <s v=""/>
    <n v="4"/>
    <s v=""/>
    <s v=""/>
    <n v="5"/>
    <n v="5"/>
  </r>
  <r>
    <s v="24-01/NS/2024"/>
    <x v="4"/>
    <x v="0"/>
    <n v="19"/>
    <s v="Quản trị hệ thống"/>
    <s v="Đồng ý"/>
    <s v="Bình thường"/>
    <m/>
    <m/>
    <m/>
    <m/>
    <s v="Đồng ý"/>
    <m/>
    <s v="Hoàn toàn đồng ý"/>
    <s v="Bình thường"/>
    <m/>
    <m/>
    <s v="Đồng ý"/>
    <m/>
    <m/>
    <s v="Đồng ý"/>
    <s v="Đồng ý"/>
    <n v="7"/>
    <s v="Bảo quản lưu trữ hoá chất"/>
    <s v="."/>
    <s v="."/>
    <m/>
    <x v="2"/>
    <x v="2"/>
    <n v="4"/>
    <n v="3"/>
    <s v=""/>
    <s v=""/>
    <s v=""/>
    <s v=""/>
    <n v="4"/>
    <s v=""/>
    <n v="5"/>
    <n v="3"/>
    <s v=""/>
    <s v=""/>
    <n v="4"/>
    <s v=""/>
    <s v=""/>
    <n v="4"/>
    <n v="4"/>
  </r>
  <r>
    <s v="24-01/NS/2024"/>
    <x v="4"/>
    <x v="0"/>
    <n v="20"/>
    <s v="Nhà Máy Long An"/>
    <s v="Đồng ý"/>
    <s v="Đồng ý"/>
    <m/>
    <m/>
    <m/>
    <m/>
    <s v="Đồng ý"/>
    <m/>
    <s v="Đồng ý"/>
    <s v="Đồng ý"/>
    <m/>
    <m/>
    <s v="Đồng ý"/>
    <m/>
    <m/>
    <s v="Đồng ý"/>
    <s v="Đồng ý"/>
    <n v="9"/>
    <s v="Không"/>
    <s v="Không"/>
    <s v="Không"/>
    <m/>
    <x v="2"/>
    <x v="2"/>
    <n v="4"/>
    <n v="4"/>
    <s v=""/>
    <s v=""/>
    <s v=""/>
    <s v=""/>
    <n v="4"/>
    <s v=""/>
    <n v="4"/>
    <n v="4"/>
    <s v=""/>
    <s v=""/>
    <n v="4"/>
    <s v=""/>
    <s v=""/>
    <n v="4"/>
    <n v="4"/>
  </r>
  <r>
    <s v="24-01/NS/2024"/>
    <x v="4"/>
    <x v="0"/>
    <n v="21"/>
    <s v="Đầu tư Nghiên cứu Phát triển"/>
    <s v="Hoàn toàn đồng ý"/>
    <s v="Hoàn toàn đồng ý"/>
    <m/>
    <m/>
    <m/>
    <m/>
    <s v="Hoàn toàn đồng ý"/>
    <m/>
    <s v="Hoàn toàn đồng ý"/>
    <s v="Hoàn toàn đồng ý"/>
    <m/>
    <m/>
    <s v="Hoàn toàn đồng ý"/>
    <m/>
    <m/>
    <s v="Hoàn toàn đồng ý"/>
    <s v="Hoàn toàn đồng ý"/>
    <n v="8"/>
    <m/>
    <m/>
    <m/>
    <m/>
    <x v="2"/>
    <x v="2"/>
    <n v="5"/>
    <n v="5"/>
    <s v=""/>
    <s v=""/>
    <s v=""/>
    <s v=""/>
    <n v="5"/>
    <s v=""/>
    <n v="5"/>
    <n v="5"/>
    <s v=""/>
    <s v=""/>
    <n v="5"/>
    <s v=""/>
    <s v=""/>
    <n v="5"/>
    <n v="5"/>
  </r>
  <r>
    <s v="24-01/NS/2024"/>
    <x v="4"/>
    <x v="0"/>
    <n v="22"/>
    <s v="Nhà Máy Bình Dương"/>
    <s v="Hoàn toàn đồng ý"/>
    <s v="Hoàn toàn đồng ý"/>
    <m/>
    <m/>
    <m/>
    <m/>
    <s v="Hoàn toàn đồng ý"/>
    <m/>
    <s v="Hoàn toàn đồng ý"/>
    <s v="Hoàn toàn đồng ý"/>
    <m/>
    <m/>
    <s v="Hoàn toàn đồng ý"/>
    <m/>
    <m/>
    <s v="Hoàn toàn đồng ý"/>
    <s v="Hoàn toàn đồng ý"/>
    <n v="10"/>
    <s v="10"/>
    <s v="0"/>
    <s v="Chưa có góp ý "/>
    <m/>
    <x v="2"/>
    <x v="2"/>
    <n v="5"/>
    <n v="5"/>
    <s v=""/>
    <s v=""/>
    <s v=""/>
    <s v=""/>
    <n v="5"/>
    <s v=""/>
    <n v="5"/>
    <n v="5"/>
    <s v=""/>
    <s v=""/>
    <n v="5"/>
    <s v=""/>
    <s v=""/>
    <n v="5"/>
    <n v="5"/>
  </r>
  <r>
    <s v="24-01/NS/2024"/>
    <x v="4"/>
    <x v="0"/>
    <n v="23"/>
    <s v="Nhà Máy Bình Dương"/>
    <s v="Đồng ý"/>
    <s v="Bình thường"/>
    <m/>
    <m/>
    <m/>
    <m/>
    <s v="Bình thường"/>
    <m/>
    <s v="Đồng ý"/>
    <s v="Bình thường"/>
    <m/>
    <m/>
    <s v="Bình thường"/>
    <m/>
    <m/>
    <s v="Đồng ý"/>
    <s v="Đồng ý"/>
    <n v="8"/>
    <s v="Các ví dụ cập nhật về sự cố hoá chất."/>
    <s v="Không"/>
    <s v="Không"/>
    <m/>
    <x v="2"/>
    <x v="2"/>
    <n v="4"/>
    <n v="3"/>
    <s v=""/>
    <s v=""/>
    <s v=""/>
    <s v=""/>
    <n v="3"/>
    <s v=""/>
    <n v="4"/>
    <n v="3"/>
    <s v=""/>
    <s v=""/>
    <n v="3"/>
    <s v=""/>
    <s v=""/>
    <n v="4"/>
    <n v="4"/>
  </r>
  <r>
    <s v="24-01/NS/2024"/>
    <x v="4"/>
    <x v="0"/>
    <n v="24"/>
    <s v="Nhà Máy Long An"/>
    <s v="Đồng ý"/>
    <s v="Bình thường"/>
    <m/>
    <m/>
    <m/>
    <m/>
    <s v="Không đồng ý"/>
    <m/>
    <s v="Bình thường"/>
    <s v="Không đồng ý"/>
    <m/>
    <m/>
    <s v="Không đồng ý"/>
    <m/>
    <m/>
    <s v="Đồng ý"/>
    <s v="Đồng ý"/>
    <n v="8"/>
    <s v="Địa điểm đào tạo "/>
    <s v="Giảng viên diễn dãi chưa vào trọng tâm, dài dòng khó tiếp thu"/>
    <s v="Giảng viên nên nói đúng trọng tâm chương trình đào tạo "/>
    <s v="Giảng viên nên nói đúng trọng tâm chương trình đào tạo "/>
    <x v="11"/>
    <x v="0"/>
    <n v="4"/>
    <n v="3"/>
    <s v=""/>
    <s v=""/>
    <s v=""/>
    <s v=""/>
    <n v="2"/>
    <s v=""/>
    <n v="3"/>
    <n v="2"/>
    <s v=""/>
    <s v=""/>
    <n v="2"/>
    <s v=""/>
    <s v=""/>
    <n v="4"/>
    <n v="4"/>
  </r>
  <r>
    <s v="24-01/NS/2024"/>
    <x v="4"/>
    <x v="0"/>
    <n v="25"/>
    <s v="Nhà Máy Bình Dương"/>
    <s v="Đồng ý"/>
    <s v="Đồng ý"/>
    <m/>
    <m/>
    <m/>
    <m/>
    <s v="Đồng ý"/>
    <m/>
    <s v="Đồng ý"/>
    <s v="Đồng ý"/>
    <m/>
    <m/>
    <s v="Đồng ý"/>
    <m/>
    <m/>
    <s v="Đồng ý"/>
    <s v="Đồng ý"/>
    <n v="8"/>
    <s v="Nội dung an toàn HC"/>
    <s v="Không có"/>
    <s v="Không có"/>
    <m/>
    <x v="2"/>
    <x v="2"/>
    <n v="4"/>
    <n v="4"/>
    <s v=""/>
    <s v=""/>
    <s v=""/>
    <s v=""/>
    <n v="4"/>
    <s v=""/>
    <n v="4"/>
    <n v="4"/>
    <s v=""/>
    <s v=""/>
    <n v="4"/>
    <s v=""/>
    <s v=""/>
    <n v="4"/>
    <n v="4"/>
  </r>
  <r>
    <s v="24-01/NS/2024"/>
    <x v="4"/>
    <x v="0"/>
    <n v="26"/>
    <s v="Nhà Máy Long An"/>
    <s v="Hoàn toàn đồng ý"/>
    <s v="Hoàn toàn đồng ý"/>
    <m/>
    <m/>
    <m/>
    <m/>
    <s v="Hoàn toàn đồng ý"/>
    <m/>
    <s v="Hoàn toàn đồng ý"/>
    <s v="Hoàn toàn đồng ý"/>
    <m/>
    <m/>
    <s v="Hoàn toàn đồng ý"/>
    <m/>
    <m/>
    <s v="Hoàn toàn đồng ý"/>
    <s v="Hoàn toàn đồng ý"/>
    <n v="10"/>
    <s v="Hậu cần "/>
    <s v="Hoàn toàn hài lòng "/>
    <s v="Không có góp ý "/>
    <m/>
    <x v="2"/>
    <x v="2"/>
    <n v="5"/>
    <n v="5"/>
    <s v=""/>
    <s v=""/>
    <s v=""/>
    <s v=""/>
    <n v="5"/>
    <s v=""/>
    <n v="5"/>
    <n v="5"/>
    <s v=""/>
    <s v=""/>
    <n v="5"/>
    <s v=""/>
    <s v=""/>
    <n v="5"/>
    <n v="5"/>
  </r>
  <r>
    <s v="24-01/NS/2024"/>
    <x v="4"/>
    <x v="0"/>
    <n v="27"/>
    <s v="Nhà Máy Long An"/>
    <s v="Hoàn toàn đồng ý"/>
    <s v="Đồng ý"/>
    <m/>
    <m/>
    <m/>
    <m/>
    <s v="Đồng ý"/>
    <m/>
    <s v="Hoàn toàn đồng ý"/>
    <s v="Đồng ý"/>
    <m/>
    <m/>
    <s v="Hoàn toàn đồng ý"/>
    <m/>
    <m/>
    <s v="Đồng ý"/>
    <s v="Hoàn toàn đồng ý"/>
    <n v="10"/>
    <m/>
    <m/>
    <s v="Cần thêm các hình ảnh thực tế"/>
    <s v="Cần thêm các hình ảnh thực tế"/>
    <x v="7"/>
    <x v="0"/>
    <n v="5"/>
    <n v="4"/>
    <s v=""/>
    <s v=""/>
    <s v=""/>
    <s v=""/>
    <n v="4"/>
    <s v=""/>
    <n v="5"/>
    <n v="4"/>
    <s v=""/>
    <s v=""/>
    <n v="5"/>
    <s v=""/>
    <s v=""/>
    <n v="4"/>
    <n v="5"/>
  </r>
  <r>
    <s v="24-01/NS/2024"/>
    <x v="4"/>
    <x v="0"/>
    <n v="28"/>
    <s v="Nhà Máy Long An"/>
    <s v="Hoàn toàn đồng ý"/>
    <s v="Đồng ý"/>
    <m/>
    <m/>
    <m/>
    <m/>
    <s v="Đồng ý"/>
    <m/>
    <s v="Đồng ý"/>
    <s v="Đồng ý"/>
    <m/>
    <m/>
    <s v="Hoàn toàn đồng ý"/>
    <m/>
    <m/>
    <s v="Đồng ý"/>
    <s v="Hoàn toàn đồng ý"/>
    <n v="10"/>
    <m/>
    <m/>
    <m/>
    <m/>
    <x v="2"/>
    <x v="2"/>
    <n v="5"/>
    <n v="4"/>
    <s v=""/>
    <s v=""/>
    <s v=""/>
    <s v=""/>
    <n v="4"/>
    <s v=""/>
    <n v="4"/>
    <n v="4"/>
    <s v=""/>
    <s v=""/>
    <n v="5"/>
    <s v=""/>
    <s v=""/>
    <n v="4"/>
    <n v="5"/>
  </r>
  <r>
    <s v="24-01/NS/2024"/>
    <x v="4"/>
    <x v="0"/>
    <n v="29"/>
    <s v="Nhà Máy Long An"/>
    <s v="Hoàn toàn đồng ý"/>
    <s v="Hoàn toàn đồng ý"/>
    <m/>
    <m/>
    <m/>
    <m/>
    <s v="Hoàn toàn đồng ý"/>
    <m/>
    <s v="Hoàn toàn đồng ý"/>
    <s v="Hoàn toàn đồng ý"/>
    <m/>
    <m/>
    <s v="Hoàn toàn đồng ý"/>
    <m/>
    <m/>
    <s v="Hoàn toàn đồng ý"/>
    <s v="Hoàn toàn đồng ý"/>
    <n v="10"/>
    <s v="Học thêm được nhiều kiến thức"/>
    <s v="Không ý kiến"/>
    <s v="Tốt"/>
    <m/>
    <x v="2"/>
    <x v="2"/>
    <n v="5"/>
    <n v="5"/>
    <s v=""/>
    <s v=""/>
    <s v=""/>
    <s v=""/>
    <n v="5"/>
    <s v=""/>
    <n v="5"/>
    <n v="5"/>
    <s v=""/>
    <s v=""/>
    <n v="5"/>
    <s v=""/>
    <s v=""/>
    <n v="5"/>
    <n v="5"/>
  </r>
  <r>
    <s v="24-01/NS/2024"/>
    <x v="4"/>
    <x v="0"/>
    <n v="30"/>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31"/>
    <s v="Nhà Máy Long An"/>
    <s v="Hoàn toàn đồng ý"/>
    <s v="Hoàn toàn đồng ý"/>
    <m/>
    <m/>
    <m/>
    <m/>
    <s v="Hoàn toàn đồng ý"/>
    <m/>
    <s v="Đồng ý"/>
    <s v="Đồng ý"/>
    <m/>
    <m/>
    <s v="Hoàn toàn đồng ý"/>
    <m/>
    <m/>
    <s v="Hoàn toàn đồng ý"/>
    <s v="Hoàn toàn đồng ý"/>
    <n v="9"/>
    <m/>
    <m/>
    <m/>
    <m/>
    <x v="2"/>
    <x v="2"/>
    <n v="5"/>
    <n v="5"/>
    <s v=""/>
    <s v=""/>
    <s v=""/>
    <s v=""/>
    <n v="5"/>
    <s v=""/>
    <n v="4"/>
    <n v="4"/>
    <s v=""/>
    <s v=""/>
    <n v="5"/>
    <s v=""/>
    <s v=""/>
    <n v="5"/>
    <n v="5"/>
  </r>
  <r>
    <s v="24-01/NS/2024"/>
    <x v="4"/>
    <x v="0"/>
    <n v="32"/>
    <s v="Nhà Máy Bình Dương"/>
    <s v="Đồng ý"/>
    <s v="Bình thường"/>
    <m/>
    <m/>
    <m/>
    <m/>
    <s v="Bình thường"/>
    <m/>
    <s v="Đồng ý"/>
    <s v="Bình thường"/>
    <m/>
    <m/>
    <s v="Bình thường"/>
    <m/>
    <m/>
    <s v="Hoàn toàn đồng ý"/>
    <s v="Đồng ý"/>
    <n v="8"/>
    <s v="."/>
    <s v="."/>
    <s v="."/>
    <m/>
    <x v="2"/>
    <x v="2"/>
    <n v="4"/>
    <n v="3"/>
    <s v=""/>
    <s v=""/>
    <s v=""/>
    <s v=""/>
    <n v="3"/>
    <s v=""/>
    <n v="4"/>
    <n v="3"/>
    <s v=""/>
    <s v=""/>
    <n v="3"/>
    <s v=""/>
    <s v=""/>
    <n v="5"/>
    <n v="4"/>
  </r>
  <r>
    <s v="24-01/NS/2024"/>
    <x v="4"/>
    <x v="0"/>
    <n v="33"/>
    <s v="Nhà Máy Long An"/>
    <s v="Đồng ý"/>
    <s v="Đồng ý"/>
    <m/>
    <m/>
    <m/>
    <m/>
    <s v="Đồng ý"/>
    <m/>
    <s v="Đồng ý"/>
    <s v="Đồng ý"/>
    <m/>
    <m/>
    <s v="Đồng ý"/>
    <m/>
    <m/>
    <s v="Đồng ý"/>
    <s v="Đồng ý"/>
    <n v="8"/>
    <m/>
    <m/>
    <m/>
    <m/>
    <x v="2"/>
    <x v="2"/>
    <n v="4"/>
    <n v="4"/>
    <s v=""/>
    <s v=""/>
    <s v=""/>
    <s v=""/>
    <n v="4"/>
    <s v=""/>
    <n v="4"/>
    <n v="4"/>
    <s v=""/>
    <s v=""/>
    <n v="4"/>
    <s v=""/>
    <s v=""/>
    <n v="4"/>
    <n v="4"/>
  </r>
  <r>
    <s v="24-01/NS/2024"/>
    <x v="4"/>
    <x v="0"/>
    <n v="34"/>
    <s v="Nhà Máy Long An"/>
    <s v="Hoàn toàn đồng ý"/>
    <s v="Hoàn toàn đồng ý"/>
    <m/>
    <m/>
    <m/>
    <m/>
    <s v="Đồng ý"/>
    <m/>
    <s v="Hoàn toàn đồng ý"/>
    <s v="Hoàn toàn đồng ý"/>
    <m/>
    <m/>
    <s v="Hoàn toàn đồng ý"/>
    <m/>
    <m/>
    <s v="Hoàn toàn đồng ý"/>
    <s v="Hoàn toàn đồng ý"/>
    <n v="9"/>
    <m/>
    <m/>
    <m/>
    <m/>
    <x v="2"/>
    <x v="2"/>
    <n v="5"/>
    <n v="5"/>
    <s v=""/>
    <s v=""/>
    <s v=""/>
    <s v=""/>
    <n v="4"/>
    <s v=""/>
    <n v="5"/>
    <n v="5"/>
    <s v=""/>
    <s v=""/>
    <n v="5"/>
    <s v=""/>
    <s v=""/>
    <n v="5"/>
    <n v="5"/>
  </r>
  <r>
    <s v="24-01/NS/2024"/>
    <x v="4"/>
    <x v="0"/>
    <n v="35"/>
    <s v="Nhà Máy Long An"/>
    <s v="Hoàn toàn đồng ý"/>
    <s v="Hoàn toàn đồng ý"/>
    <m/>
    <m/>
    <m/>
    <m/>
    <s v="Hoàn toàn đồng ý"/>
    <m/>
    <s v="Hoàn toàn đồng ý"/>
    <s v="Hoàn toàn đồng ý"/>
    <m/>
    <m/>
    <s v="Hoàn toàn đồng ý"/>
    <m/>
    <m/>
    <s v="Hoàn toàn đồng ý"/>
    <s v="Hoàn toàn đồng ý"/>
    <n v="9"/>
    <s v="Bài giảng dễ hiểu"/>
    <s v="Không"/>
    <s v="Không"/>
    <m/>
    <x v="2"/>
    <x v="2"/>
    <n v="5"/>
    <n v="5"/>
    <s v=""/>
    <s v=""/>
    <s v=""/>
    <s v=""/>
    <n v="5"/>
    <s v=""/>
    <n v="5"/>
    <n v="5"/>
    <s v=""/>
    <s v=""/>
    <n v="5"/>
    <s v=""/>
    <s v=""/>
    <n v="5"/>
    <n v="5"/>
  </r>
  <r>
    <s v="24-01/NS/2024"/>
    <x v="4"/>
    <x v="0"/>
    <n v="36"/>
    <s v="Nhà Máy Bình Dương"/>
    <s v="Hoàn toàn đồng ý"/>
    <s v="Đồng ý"/>
    <m/>
    <m/>
    <m/>
    <m/>
    <s v="Đồng ý"/>
    <m/>
    <s v="Hoàn toàn đồng ý"/>
    <s v="Bình thường"/>
    <m/>
    <m/>
    <s v="Đồng ý"/>
    <m/>
    <m/>
    <s v="Đồng ý"/>
    <s v="Đồng ý"/>
    <n v="8"/>
    <s v="Chưa có"/>
    <s v="Không có"/>
    <s v="Chưa có ý kiến."/>
    <m/>
    <x v="2"/>
    <x v="2"/>
    <n v="5"/>
    <n v="4"/>
    <s v=""/>
    <s v=""/>
    <s v=""/>
    <s v=""/>
    <n v="4"/>
    <s v=""/>
    <n v="5"/>
    <n v="3"/>
    <s v=""/>
    <s v=""/>
    <n v="4"/>
    <s v=""/>
    <s v=""/>
    <n v="4"/>
    <n v="4"/>
  </r>
  <r>
    <s v="24-01/NS/2024"/>
    <x v="4"/>
    <x v="0"/>
    <n v="37"/>
    <s v="Nhà Máy Bình Dương"/>
    <s v="Hoàn toàn đồng ý"/>
    <s v="Hoàn toàn đồng ý"/>
    <m/>
    <m/>
    <m/>
    <m/>
    <s v="Hoàn toàn đồng ý"/>
    <m/>
    <s v="Hoàn toàn đồng ý"/>
    <s v="Hoàn toàn đồng ý"/>
    <m/>
    <m/>
    <s v="Hoàn toàn đồng ý"/>
    <m/>
    <m/>
    <s v="Hoàn toàn đồng ý"/>
    <s v="Hoàn toàn đồng ý"/>
    <n v="10"/>
    <s v="An toàn khi bị sự cố hóa chất"/>
    <m/>
    <m/>
    <s v="Cần nhiều hình ảnh minh họa hơn"/>
    <x v="7"/>
    <x v="0"/>
    <n v="5"/>
    <n v="5"/>
    <s v=""/>
    <s v=""/>
    <s v=""/>
    <s v=""/>
    <n v="5"/>
    <s v=""/>
    <n v="5"/>
    <n v="5"/>
    <s v=""/>
    <s v=""/>
    <n v="5"/>
    <s v=""/>
    <s v=""/>
    <n v="5"/>
    <n v="5"/>
  </r>
  <r>
    <s v="24-01/NS/2024"/>
    <x v="4"/>
    <x v="0"/>
    <n v="38"/>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39"/>
    <s v="Nhà Máy Long An"/>
    <s v="Hoàn toàn đồng ý"/>
    <s v="Đồng ý"/>
    <m/>
    <m/>
    <m/>
    <m/>
    <s v="Hoàn toàn đồng ý"/>
    <m/>
    <s v="Đồng ý"/>
    <s v="Đồng ý"/>
    <m/>
    <m/>
    <s v="Hoàn toàn đồng ý"/>
    <m/>
    <m/>
    <s v="Đồng ý"/>
    <s v="Hoàn toàn đồng ý"/>
    <n v="10"/>
    <m/>
    <m/>
    <m/>
    <m/>
    <x v="2"/>
    <x v="2"/>
    <n v="5"/>
    <n v="4"/>
    <s v=""/>
    <s v=""/>
    <s v=""/>
    <s v=""/>
    <n v="5"/>
    <s v=""/>
    <n v="4"/>
    <n v="4"/>
    <s v=""/>
    <s v=""/>
    <n v="5"/>
    <s v=""/>
    <s v=""/>
    <n v="4"/>
    <n v="5"/>
  </r>
  <r>
    <s v="24-01/NS/2024"/>
    <x v="4"/>
    <x v="0"/>
    <n v="40"/>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41"/>
    <s v="Nhà Máy Long An"/>
    <s v="Đồng ý"/>
    <s v="Đồng ý"/>
    <m/>
    <m/>
    <m/>
    <m/>
    <s v="Đồng ý"/>
    <m/>
    <s v="Đồng ý"/>
    <s v="Đồng ý"/>
    <m/>
    <m/>
    <s v="Đồng ý"/>
    <m/>
    <m/>
    <s v="Đồng ý"/>
    <s v="Đồng ý"/>
    <n v="10"/>
    <m/>
    <m/>
    <m/>
    <m/>
    <x v="2"/>
    <x v="2"/>
    <n v="4"/>
    <n v="4"/>
    <s v=""/>
    <s v=""/>
    <s v=""/>
    <s v=""/>
    <n v="4"/>
    <s v=""/>
    <n v="4"/>
    <n v="4"/>
    <s v=""/>
    <s v=""/>
    <n v="4"/>
    <s v=""/>
    <s v=""/>
    <n v="4"/>
    <n v="4"/>
  </r>
  <r>
    <s v="24-01/NS/2024"/>
    <x v="4"/>
    <x v="0"/>
    <n v="42"/>
    <s v="Nhà Máy Long An"/>
    <s v="Hoàn toàn đồng ý"/>
    <s v="Hoàn toàn đồng ý"/>
    <m/>
    <m/>
    <m/>
    <m/>
    <s v="Hoàn toàn đồng ý"/>
    <m/>
    <s v="Hoàn toàn đồng ý"/>
    <s v="Hoàn toàn đồng ý"/>
    <m/>
    <m/>
    <s v="Hoàn toàn đồng ý"/>
    <m/>
    <m/>
    <s v="Hoàn toàn đồng ý"/>
    <s v="Hoàn toàn đồng ý"/>
    <n v="10"/>
    <s v="10"/>
    <s v="10"/>
    <s v="10"/>
    <m/>
    <x v="2"/>
    <x v="2"/>
    <n v="5"/>
    <n v="5"/>
    <s v=""/>
    <s v=""/>
    <s v=""/>
    <s v=""/>
    <n v="5"/>
    <s v=""/>
    <n v="5"/>
    <n v="5"/>
    <s v=""/>
    <s v=""/>
    <n v="5"/>
    <s v=""/>
    <s v=""/>
    <n v="5"/>
    <n v="5"/>
  </r>
  <r>
    <s v="24-01/NS/2024"/>
    <x v="4"/>
    <x v="0"/>
    <n v="4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44"/>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4-01/NS/2024"/>
    <x v="4"/>
    <x v="0"/>
    <n v="45"/>
    <s v="Nhà Máy Long An"/>
    <s v="Hoàn toàn đồng ý"/>
    <s v="Hoàn toàn đồng ý"/>
    <m/>
    <m/>
    <m/>
    <m/>
    <s v="Hoàn toàn đồng ý"/>
    <m/>
    <s v="Hoàn toàn đồng ý"/>
    <s v="Đồng ý"/>
    <m/>
    <m/>
    <s v="Đồng ý"/>
    <m/>
    <m/>
    <s v="Hoàn toàn đồng ý"/>
    <s v="Hoàn toàn đồng ý"/>
    <n v="9"/>
    <s v="Đào tạo sát thực tế"/>
    <m/>
    <m/>
    <m/>
    <x v="2"/>
    <x v="2"/>
    <n v="5"/>
    <n v="5"/>
    <s v=""/>
    <s v=""/>
    <s v=""/>
    <s v=""/>
    <n v="5"/>
    <s v=""/>
    <n v="5"/>
    <n v="4"/>
    <s v=""/>
    <s v=""/>
    <n v="4"/>
    <s v=""/>
    <s v=""/>
    <n v="5"/>
    <n v="5"/>
  </r>
  <r>
    <s v="24-01/NS/2024"/>
    <x v="4"/>
    <x v="0"/>
    <n v="4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1/NS/2024"/>
    <x v="4"/>
    <x v="0"/>
    <n v="47"/>
    <s v="Nhà Máy Long An"/>
    <s v="Hoàn toàn đồng ý"/>
    <s v="Hoàn toàn đồng ý"/>
    <m/>
    <m/>
    <m/>
    <m/>
    <s v="Hoàn toàn đồng ý"/>
    <m/>
    <s v="Hoàn toàn đồng ý"/>
    <s v="Hoàn toàn đồng ý"/>
    <m/>
    <m/>
    <s v="Hoàn toàn đồng ý"/>
    <m/>
    <m/>
    <s v="Hoàn toàn đồng ý"/>
    <s v="Hoàn toàn đồng ý"/>
    <n v="4"/>
    <s v="1 2 3 4 5 6 7 "/>
    <s v="chưa có"/>
    <s v="khóng ý kiến"/>
    <m/>
    <x v="2"/>
    <x v="2"/>
    <n v="5"/>
    <n v="5"/>
    <s v=""/>
    <s v=""/>
    <s v=""/>
    <s v=""/>
    <n v="5"/>
    <s v=""/>
    <n v="5"/>
    <n v="5"/>
    <s v=""/>
    <s v=""/>
    <n v="5"/>
    <s v=""/>
    <s v=""/>
    <n v="5"/>
    <n v="5"/>
  </r>
  <r>
    <s v="24-01/NS/2024"/>
    <x v="4"/>
    <x v="0"/>
    <n v="48"/>
    <s v="Nhà Máy Long An"/>
    <s v="Hoàn toàn đồng ý"/>
    <s v="Đồng ý"/>
    <m/>
    <m/>
    <m/>
    <m/>
    <s v="Đồng ý"/>
    <m/>
    <s v="Hoàn toàn đồng ý"/>
    <s v="Hoàn toàn đồng ý"/>
    <m/>
    <m/>
    <s v="Hoàn toàn đồng ý"/>
    <m/>
    <m/>
    <s v="Không đồng ý"/>
    <s v="Hoàn toàn đồng ý"/>
    <n v="7"/>
    <s v="Tiếp nhận nhiều kiến thức cho cong việc "/>
    <s v="Địa điểm học không phu hợp "/>
    <s v="Cần cai thiện địa điểm học phù hợp với chỗ làm việc!"/>
    <s v="Cần cai thiện địa điểm học phù hợp với chỗ làm việc!"/>
    <x v="12"/>
    <x v="6"/>
    <n v="5"/>
    <n v="4"/>
    <s v=""/>
    <s v=""/>
    <s v=""/>
    <s v=""/>
    <n v="4"/>
    <s v=""/>
    <n v="5"/>
    <n v="5"/>
    <s v=""/>
    <s v=""/>
    <n v="5"/>
    <s v=""/>
    <s v=""/>
    <n v="2"/>
    <n v="5"/>
  </r>
  <r>
    <s v="24-01/NS/2024"/>
    <x v="4"/>
    <x v="0"/>
    <n v="49"/>
    <s v="Nhà Máy Bình Dương"/>
    <s v="Đồng ý"/>
    <s v="Bình thường"/>
    <m/>
    <m/>
    <m/>
    <m/>
    <s v="Bình thường"/>
    <m/>
    <s v="Đồng ý"/>
    <s v="Bình thường"/>
    <m/>
    <m/>
    <s v="Đồng ý"/>
    <m/>
    <m/>
    <s v="Đồng ý"/>
    <s v="Đồng ý"/>
    <n v="7"/>
    <s v="Bảo quản hóa chất"/>
    <s v="Không có"/>
    <s v="Nên có nhiều ví dụ thực tế về xử lý tình huống khẩn cấp liên quan tại nạn hóa chất"/>
    <s v="Nên có nhiều ví dụ thực tế về xử lý tình huống khẩn cấp liên quan tai nạn hóa chất"/>
    <x v="7"/>
    <x v="0"/>
    <n v="4"/>
    <n v="3"/>
    <s v=""/>
    <s v=""/>
    <s v=""/>
    <s v=""/>
    <n v="3"/>
    <s v=""/>
    <n v="4"/>
    <n v="3"/>
    <s v=""/>
    <s v=""/>
    <n v="4"/>
    <s v=""/>
    <s v=""/>
    <n v="4"/>
    <n v="4"/>
  </r>
  <r>
    <s v="24-01/NS/2024"/>
    <x v="4"/>
    <x v="0"/>
    <n v="50"/>
    <s v="Nhà Máy Bình Dương"/>
    <s v="Hoàn toàn đồng ý"/>
    <s v="Đồng ý"/>
    <m/>
    <m/>
    <m/>
    <m/>
    <s v="Đồng ý"/>
    <m/>
    <s v="Đồng ý"/>
    <s v="Đồng ý"/>
    <m/>
    <m/>
    <s v="Hoàn toàn đồng ý"/>
    <m/>
    <m/>
    <s v="Hoàn toàn đồng ý"/>
    <s v="Hoàn toàn đồng ý"/>
    <n v="9"/>
    <s v="Không có "/>
    <s v="Không có "/>
    <s v="Không có "/>
    <m/>
    <x v="2"/>
    <x v="2"/>
    <n v="5"/>
    <n v="4"/>
    <s v=""/>
    <s v=""/>
    <s v=""/>
    <s v=""/>
    <n v="4"/>
    <s v=""/>
    <n v="4"/>
    <n v="4"/>
    <s v=""/>
    <s v=""/>
    <n v="5"/>
    <s v=""/>
    <s v=""/>
    <n v="5"/>
    <n v="5"/>
  </r>
  <r>
    <s v="24-01/NS/2024"/>
    <x v="4"/>
    <x v="0"/>
    <n v="51"/>
    <s v="Quản trị hệ thống"/>
    <s v="Đồng ý"/>
    <s v="Đồng ý"/>
    <m/>
    <m/>
    <m/>
    <m/>
    <s v="Đồng ý"/>
    <m/>
    <s v="Đồng ý"/>
    <s v="Đồng ý"/>
    <m/>
    <m/>
    <s v="Đồng ý"/>
    <m/>
    <m/>
    <s v="Hoàn toàn đồng ý"/>
    <s v="Hoàn toàn đồng ý"/>
    <n v="10"/>
    <s v="Tất cat"/>
    <s v="Ko có"/>
    <m/>
    <m/>
    <x v="2"/>
    <x v="2"/>
    <n v="4"/>
    <n v="4"/>
    <s v=""/>
    <s v=""/>
    <s v=""/>
    <s v=""/>
    <n v="4"/>
    <s v=""/>
    <n v="4"/>
    <n v="4"/>
    <s v=""/>
    <s v=""/>
    <n v="4"/>
    <s v=""/>
    <s v=""/>
    <n v="5"/>
    <n v="5"/>
  </r>
  <r>
    <s v="24-01/NS/2024"/>
    <x v="4"/>
    <x v="0"/>
    <n v="52"/>
    <s v="Nhà Máy Long An"/>
    <s v="Hoàn toàn đồng ý"/>
    <s v="Hoàn toàn đồng ý"/>
    <m/>
    <m/>
    <m/>
    <m/>
    <s v="Hoàn toàn đồng ý"/>
    <m/>
    <s v="Hoàn toàn đồng ý"/>
    <s v="Đồng ý"/>
    <m/>
    <m/>
    <s v="Hoàn toàn đồng ý"/>
    <m/>
    <m/>
    <s v="Hoàn toàn đồng ý"/>
    <s v="Hoàn toàn đồng ý"/>
    <n v="9"/>
    <m/>
    <m/>
    <m/>
    <s v="Cần nhiều bài học thực tế hơn "/>
    <x v="7"/>
    <x v="0"/>
    <n v="5"/>
    <n v="5"/>
    <s v=""/>
    <s v=""/>
    <s v=""/>
    <s v=""/>
    <n v="5"/>
    <s v=""/>
    <n v="5"/>
    <n v="4"/>
    <s v=""/>
    <s v=""/>
    <n v="5"/>
    <s v=""/>
    <s v=""/>
    <n v="5"/>
    <n v="5"/>
  </r>
  <r>
    <s v="24-01/NS/2024"/>
    <x v="4"/>
    <x v="0"/>
    <n v="53"/>
    <s v="Nhà Máy Long An"/>
    <s v="Hoàn toàn đồng ý"/>
    <s v="Hoàn toàn đồng ý"/>
    <m/>
    <m/>
    <m/>
    <m/>
    <s v="Hoàn toàn đồng ý"/>
    <m/>
    <s v="Hoàn toàn đồng ý"/>
    <s v="Hoàn toàn đồng ý"/>
    <m/>
    <m/>
    <s v="Hoàn toàn đồng ý"/>
    <m/>
    <m/>
    <s v="Hoàn toàn đồng ý"/>
    <s v="Hoàn toàn đồng ý"/>
    <n v="9"/>
    <s v="Được trang bị kiến thức hữu ích trong công việc ở công ty "/>
    <s v="Không "/>
    <s v="Không "/>
    <m/>
    <x v="2"/>
    <x v="2"/>
    <n v="5"/>
    <n v="5"/>
    <s v=""/>
    <s v=""/>
    <s v=""/>
    <s v=""/>
    <n v="5"/>
    <s v=""/>
    <n v="5"/>
    <n v="5"/>
    <s v=""/>
    <s v=""/>
    <n v="5"/>
    <s v=""/>
    <s v=""/>
    <n v="5"/>
    <n v="5"/>
  </r>
  <r>
    <s v="24-01/NS/2024"/>
    <x v="4"/>
    <x v="0"/>
    <n v="54"/>
    <s v="Nhà Máy Long An"/>
    <s v="Hoàn toàn đồng ý"/>
    <s v="Đồng ý"/>
    <m/>
    <m/>
    <m/>
    <m/>
    <s v="Đồng ý"/>
    <m/>
    <s v="Hoàn toàn đồng ý"/>
    <s v="Đồng ý"/>
    <m/>
    <m/>
    <s v="Hoàn toàn đồng ý"/>
    <m/>
    <m/>
    <s v="Hoàn toàn đồng ý"/>
    <s v="Hoàn toàn đồng ý"/>
    <n v="9"/>
    <s v="Giúp có thêm nhiều kiến thức bổ ích cho công việc _x000a_"/>
    <s v="Không có _x000a_"/>
    <s v="Không có ý kiến "/>
    <m/>
    <x v="2"/>
    <x v="2"/>
    <n v="5"/>
    <n v="4"/>
    <s v=""/>
    <s v=""/>
    <s v=""/>
    <s v=""/>
    <n v="4"/>
    <s v=""/>
    <n v="5"/>
    <n v="4"/>
    <s v=""/>
    <s v=""/>
    <n v="5"/>
    <s v=""/>
    <s v=""/>
    <n v="5"/>
    <n v="5"/>
  </r>
  <r>
    <s v="23-06/NS/2024"/>
    <x v="5"/>
    <x v="2"/>
    <n v="1"/>
    <s v="Nhà Máy Bình Dương"/>
    <s v="Hoàn toàn đồng ý"/>
    <s v="Hoàn toàn đồng ý"/>
    <m/>
    <m/>
    <m/>
    <m/>
    <s v="Hoàn toàn đồng ý"/>
    <m/>
    <s v="Hoàn toàn đồng ý"/>
    <s v="Hoàn toàn đồng ý"/>
    <m/>
    <m/>
    <s v="Hoàn toàn đồng ý"/>
    <m/>
    <m/>
    <s v="Hoàn toàn đồng ý"/>
    <s v="Hoàn toàn đồng ý"/>
    <n v="10"/>
    <s v="Đào tạo sử dụng dây an toàn"/>
    <s v="Không"/>
    <s v="Không"/>
    <m/>
    <x v="2"/>
    <x v="2"/>
    <n v="5"/>
    <n v="5"/>
    <s v=""/>
    <s v=""/>
    <s v=""/>
    <s v=""/>
    <n v="5"/>
    <s v=""/>
    <n v="5"/>
    <n v="5"/>
    <s v=""/>
    <s v=""/>
    <n v="5"/>
    <s v=""/>
    <s v=""/>
    <n v="5"/>
    <n v="5"/>
  </r>
  <r>
    <s v="23-06/NS/2024"/>
    <x v="5"/>
    <x v="2"/>
    <n v="2"/>
    <s v="Nhà Máy Bình Dương"/>
    <s v="Đồng ý"/>
    <s v="Đồng ý"/>
    <m/>
    <m/>
    <m/>
    <m/>
    <s v="Đồng ý"/>
    <m/>
    <s v="Đồng ý"/>
    <s v="Không đồng ý"/>
    <m/>
    <m/>
    <s v="Đồng ý"/>
    <m/>
    <m/>
    <s v="Đồng ý"/>
    <s v="Đồng ý"/>
    <n v="10"/>
    <s v="giảng viên vui tính và truyền đạt dể tiếp thu"/>
    <s v="không ạ"/>
    <m/>
    <m/>
    <x v="2"/>
    <x v="2"/>
    <n v="4"/>
    <n v="4"/>
    <s v=""/>
    <s v=""/>
    <s v=""/>
    <s v=""/>
    <n v="4"/>
    <s v=""/>
    <n v="4"/>
    <n v="2"/>
    <s v=""/>
    <s v=""/>
    <n v="4"/>
    <s v=""/>
    <s v=""/>
    <n v="4"/>
    <n v="4"/>
  </r>
  <r>
    <s v="23-06/NS/2024"/>
    <x v="5"/>
    <x v="2"/>
    <n v="3"/>
    <s v="Nhà Máy Bình Dương"/>
    <s v="Hoàn toàn đồng ý"/>
    <s v="Hoàn toàn đồng ý"/>
    <m/>
    <m/>
    <m/>
    <m/>
    <s v="Hoàn toàn đồng ý"/>
    <m/>
    <s v="Hoàn toàn đồng ý"/>
    <s v="Hoàn toàn đồng ý"/>
    <m/>
    <m/>
    <s v="Hoàn toàn đồng ý"/>
    <m/>
    <m/>
    <s v="Hoàn toàn đồng ý"/>
    <s v="Hoàn toàn đồng ý"/>
    <n v="10"/>
    <s v="Tất cả mọi nội dung "/>
    <s v="Không có "/>
    <s v="Không có "/>
    <m/>
    <x v="2"/>
    <x v="2"/>
    <n v="5"/>
    <n v="5"/>
    <s v=""/>
    <s v=""/>
    <s v=""/>
    <s v=""/>
    <n v="5"/>
    <s v=""/>
    <n v="5"/>
    <n v="5"/>
    <s v=""/>
    <s v=""/>
    <n v="5"/>
    <s v=""/>
    <s v=""/>
    <n v="5"/>
    <n v="5"/>
  </r>
  <r>
    <s v="23-06/NS/2024"/>
    <x v="5"/>
    <x v="2"/>
    <n v="4"/>
    <s v="Kỹ thuật và Bảo trì"/>
    <s v="Hoàn toàn đồng ý"/>
    <s v="Hoàn toàn đồng ý"/>
    <m/>
    <m/>
    <m/>
    <m/>
    <s v="Hoàn toàn đồng ý"/>
    <m/>
    <s v="Đồng ý"/>
    <s v="Hoàn toàn đồng ý"/>
    <m/>
    <m/>
    <s v="Hoàn toàn đồng ý"/>
    <m/>
    <m/>
    <s v="Hoàn toàn đồng ý"/>
    <s v="Đồng ý"/>
    <n v="9"/>
    <s v="Hiểu và triển khai được công việc AN TOÀN Khi làm việc TRÊN CAO."/>
    <s v="Không"/>
    <s v="Không "/>
    <m/>
    <x v="2"/>
    <x v="2"/>
    <n v="5"/>
    <n v="5"/>
    <s v=""/>
    <s v=""/>
    <s v=""/>
    <s v=""/>
    <n v="5"/>
    <s v=""/>
    <n v="4"/>
    <n v="5"/>
    <s v=""/>
    <s v=""/>
    <n v="5"/>
    <s v=""/>
    <s v=""/>
    <n v="5"/>
    <n v="4"/>
  </r>
  <r>
    <s v="23-06/NS/2024"/>
    <x v="5"/>
    <x v="2"/>
    <n v="5"/>
    <s v="Nhà Máy Bình Dương"/>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6/NS/2024"/>
    <x v="5"/>
    <x v="2"/>
    <n v="6"/>
    <s v="Nhà Máy Bình Dương"/>
    <s v="Hoàn toàn đồng ý"/>
    <s v="Hoàn toàn đồng ý"/>
    <m/>
    <m/>
    <m/>
    <m/>
    <s v="Hoàn toàn đồng ý"/>
    <m/>
    <s v="Hoàn toàn đồng ý"/>
    <s v="Hoàn toàn đồng ý"/>
    <m/>
    <m/>
    <s v="Hoàn toàn đồng ý"/>
    <m/>
    <m/>
    <s v="Hoàn toàn đồng ý"/>
    <s v="Hoàn toàn đồng ý"/>
    <n v="10"/>
    <s v="Tiếp thu và hiểu được nhiều vấn đề liên quan đến an toàn lao động "/>
    <s v="Không có "/>
    <s v="Không có "/>
    <m/>
    <x v="2"/>
    <x v="2"/>
    <n v="5"/>
    <n v="5"/>
    <s v=""/>
    <s v=""/>
    <s v=""/>
    <s v=""/>
    <n v="5"/>
    <s v=""/>
    <n v="5"/>
    <n v="5"/>
    <s v=""/>
    <s v=""/>
    <n v="5"/>
    <s v=""/>
    <s v=""/>
    <n v="5"/>
    <n v="5"/>
  </r>
  <r>
    <s v="23-06/NS/2024"/>
    <x v="5"/>
    <x v="2"/>
    <n v="7"/>
    <s v="Kỹ thuật và Bảo trì"/>
    <s v="Hoàn toàn đồng ý"/>
    <s v="Hoàn toàn đồng ý"/>
    <m/>
    <m/>
    <m/>
    <m/>
    <s v="Hoàn toàn đồng ý"/>
    <m/>
    <s v="Hoàn toàn đồng ý"/>
    <s v="Hoàn toàn đồng ý"/>
    <m/>
    <m/>
    <s v="Hoàn toàn đồng ý"/>
    <m/>
    <m/>
    <s v="Hoàn toàn đồng ý"/>
    <s v="Hoàn toàn đồng ý"/>
    <n v="9"/>
    <s v="Dễ hiểu dễ nhớ "/>
    <m/>
    <m/>
    <m/>
    <x v="2"/>
    <x v="2"/>
    <n v="5"/>
    <n v="5"/>
    <s v=""/>
    <s v=""/>
    <s v=""/>
    <s v=""/>
    <n v="5"/>
    <s v=""/>
    <n v="5"/>
    <n v="5"/>
    <s v=""/>
    <s v=""/>
    <n v="5"/>
    <s v=""/>
    <s v=""/>
    <n v="5"/>
    <n v="5"/>
  </r>
  <r>
    <s v="23-06/NS/2024"/>
    <x v="5"/>
    <x v="2"/>
    <n v="8"/>
    <s v="Nhà Máy Bình Dương"/>
    <s v="Hoàn toàn đồng ý"/>
    <s v="Hoàn toàn đồng ý"/>
    <m/>
    <m/>
    <m/>
    <m/>
    <s v="Hoàn toàn đồng ý"/>
    <m/>
    <s v="Hoàn toàn đồng ý"/>
    <s v="Hoàn toàn đồng ý"/>
    <m/>
    <m/>
    <s v="Hoàn toàn đồng ý"/>
    <m/>
    <m/>
    <s v="Hoàn toàn đồng ý"/>
    <s v="Hoàn toàn đồng ý"/>
    <n v="9"/>
    <s v="Những quy định về luật ATVSLĐ đặc biệt là về các quy định làm việc trên cao"/>
    <s v="Không có"/>
    <s v="Tôi hy ngày càng nhiều thêm những lớp đào tạo thế này nữa vì nó giúp bản thân nắm rõ các quy định về ATVSLĐ và khiến cho mình và mọi người làm việc sẽ an toàn hơn"/>
    <s v="Tôi hy ngày càng nhiều thêm những lớp đào tạo thế này nữa vì nó giúp bản thân nắm rõ các quy định về ATVSLĐ và khiến cho mình và mọi người làm việc sẽ an toàn hơn"/>
    <x v="5"/>
    <x v="4"/>
    <n v="5"/>
    <n v="5"/>
    <s v=""/>
    <s v=""/>
    <s v=""/>
    <s v=""/>
    <n v="5"/>
    <s v=""/>
    <n v="5"/>
    <n v="5"/>
    <s v=""/>
    <s v=""/>
    <n v="5"/>
    <s v=""/>
    <s v=""/>
    <n v="5"/>
    <n v="5"/>
  </r>
  <r>
    <s v="23-06/NS/2024"/>
    <x v="5"/>
    <x v="2"/>
    <n v="9"/>
    <s v="Nhà Máy Bình Dương"/>
    <s v="Đồng ý"/>
    <s v="Đồng ý"/>
    <m/>
    <m/>
    <m/>
    <m/>
    <s v="Đồng ý"/>
    <m/>
    <s v="Đồng ý"/>
    <s v="Đồng ý"/>
    <m/>
    <m/>
    <s v="Hoàn toàn đồng ý"/>
    <m/>
    <m/>
    <s v="Hoàn toàn đồng ý"/>
    <s v="Đồng ý"/>
    <n v="8"/>
    <s v="Giang viên nhiệt tình vui vẻ , Giang bài dề hiểu "/>
    <s v="Tốt "/>
    <s v="Không có ý kiến "/>
    <m/>
    <x v="2"/>
    <x v="2"/>
    <n v="4"/>
    <n v="4"/>
    <s v=""/>
    <s v=""/>
    <s v=""/>
    <s v=""/>
    <n v="4"/>
    <s v=""/>
    <n v="4"/>
    <n v="4"/>
    <s v=""/>
    <s v=""/>
    <n v="5"/>
    <s v=""/>
    <s v=""/>
    <n v="5"/>
    <n v="4"/>
  </r>
  <r>
    <s v="23-06/NS/2024"/>
    <x v="5"/>
    <x v="2"/>
    <n v="10"/>
    <s v="Nhà Máy Bình Dương"/>
    <s v="Hoàn toàn đồng ý"/>
    <s v="Hoàn toàn đồng ý"/>
    <m/>
    <m/>
    <m/>
    <m/>
    <s v="Hoàn toàn đồng ý"/>
    <m/>
    <s v="Hoàn toàn đồng ý"/>
    <s v="Hoàn toàn đồng ý"/>
    <m/>
    <m/>
    <s v="Hoàn toàn đồng ý"/>
    <m/>
    <m/>
    <s v="Hoàn toàn đồng ý"/>
    <s v="Hoàn toàn đồng ý"/>
    <n v="10"/>
    <s v="Nắm được các quy định về ATVSLĐ đặc biệt là quý định về làm việc trên cao"/>
    <s v="Không có"/>
    <s v="Không"/>
    <m/>
    <x v="2"/>
    <x v="2"/>
    <n v="5"/>
    <n v="5"/>
    <s v=""/>
    <s v=""/>
    <s v=""/>
    <s v=""/>
    <n v="5"/>
    <s v=""/>
    <n v="5"/>
    <n v="5"/>
    <s v=""/>
    <s v=""/>
    <n v="5"/>
    <s v=""/>
    <s v=""/>
    <n v="5"/>
    <n v="5"/>
  </r>
  <r>
    <s v="23-06/NS/2024"/>
    <x v="5"/>
    <x v="2"/>
    <n v="11"/>
    <s v="Nhà Máy Bình Dương"/>
    <s v="Hoàn toàn đồng ý"/>
    <s v="Hoàn toàn đồng ý"/>
    <m/>
    <m/>
    <m/>
    <m/>
    <s v="Hoàn toàn đồng ý"/>
    <m/>
    <s v="Hoàn toàn đồng ý"/>
    <s v="Hoàn toàn đồng ý"/>
    <m/>
    <m/>
    <s v="Hoàn toàn đồng ý"/>
    <m/>
    <m/>
    <s v="Hoàn toàn đồng ý"/>
    <s v="Hoàn toàn đồng ý"/>
    <n v="10"/>
    <s v="Tất cả các nội dung "/>
    <s v="Không  có"/>
    <s v="Không  có"/>
    <m/>
    <x v="2"/>
    <x v="2"/>
    <n v="5"/>
    <n v="5"/>
    <s v=""/>
    <s v=""/>
    <s v=""/>
    <s v=""/>
    <n v="5"/>
    <s v=""/>
    <n v="5"/>
    <n v="5"/>
    <s v=""/>
    <s v=""/>
    <n v="5"/>
    <s v=""/>
    <s v=""/>
    <n v="5"/>
    <n v="5"/>
  </r>
  <r>
    <s v="23-06/NS/2024"/>
    <x v="5"/>
    <x v="2"/>
    <n v="12"/>
    <s v="Nhà Máy Bình Dương"/>
    <s v="Hoàn toàn đồng ý"/>
    <s v="Đồng ý"/>
    <m/>
    <m/>
    <m/>
    <m/>
    <s v="Đồng ý"/>
    <m/>
    <s v="Đồng ý"/>
    <s v="Hoàn toàn đồng ý"/>
    <m/>
    <m/>
    <s v="Đồng ý"/>
    <m/>
    <m/>
    <s v="Đồng ý"/>
    <s v="Đồng ý"/>
    <n v="9"/>
    <s v="dãn chứng thực tế của nm"/>
    <s v="ko"/>
    <s v="ko"/>
    <m/>
    <x v="2"/>
    <x v="2"/>
    <n v="5"/>
    <n v="4"/>
    <s v=""/>
    <s v=""/>
    <s v=""/>
    <s v=""/>
    <n v="4"/>
    <s v=""/>
    <n v="4"/>
    <n v="5"/>
    <s v=""/>
    <s v=""/>
    <n v="4"/>
    <s v=""/>
    <s v=""/>
    <n v="4"/>
    <n v="4"/>
  </r>
  <r>
    <s v="23-06/NS/2024"/>
    <x v="5"/>
    <x v="2"/>
    <n v="13"/>
    <s v="Nhà Máy Bình Dương"/>
    <s v="Hoàn toàn đồng ý"/>
    <s v="Hoàn toàn đồng ý"/>
    <m/>
    <m/>
    <m/>
    <m/>
    <s v="Hoàn toàn đồng ý"/>
    <m/>
    <s v="Hoàn toàn đồng ý"/>
    <s v="Hoàn toàn đồng ý"/>
    <m/>
    <m/>
    <s v="Hoàn toàn đồng ý"/>
    <m/>
    <m/>
    <s v="Hoàn toàn đồng ý"/>
    <s v="Hoàn toàn đồng ý"/>
    <n v="10"/>
    <s v="Thầy dạy dễ hiểu vui vẽ"/>
    <m/>
    <m/>
    <m/>
    <x v="2"/>
    <x v="2"/>
    <n v="5"/>
    <n v="5"/>
    <s v=""/>
    <s v=""/>
    <s v=""/>
    <s v=""/>
    <n v="5"/>
    <s v=""/>
    <n v="5"/>
    <n v="5"/>
    <s v=""/>
    <s v=""/>
    <n v="5"/>
    <s v=""/>
    <s v=""/>
    <n v="5"/>
    <n v="5"/>
  </r>
  <r>
    <s v="23-06/NS/2024"/>
    <x v="5"/>
    <x v="2"/>
    <n v="14"/>
    <s v="Nhà Máy Bình Dương"/>
    <s v="Hoàn toàn đồng ý"/>
    <s v="Đồng ý"/>
    <m/>
    <m/>
    <m/>
    <m/>
    <s v="Đồng ý"/>
    <m/>
    <s v="Hoàn toàn đồng ý"/>
    <s v="Đồng ý"/>
    <m/>
    <m/>
    <s v="Đồng ý"/>
    <m/>
    <m/>
    <s v="Đồng ý"/>
    <s v="Đồng ý"/>
    <n v="8"/>
    <m/>
    <m/>
    <m/>
    <m/>
    <x v="2"/>
    <x v="2"/>
    <n v="5"/>
    <n v="4"/>
    <s v=""/>
    <s v=""/>
    <s v=""/>
    <s v=""/>
    <n v="4"/>
    <s v=""/>
    <n v="5"/>
    <n v="4"/>
    <s v=""/>
    <s v=""/>
    <n v="4"/>
    <s v=""/>
    <s v=""/>
    <n v="4"/>
    <n v="4"/>
  </r>
  <r>
    <s v="23-06/NS/2024"/>
    <x v="5"/>
    <x v="2"/>
    <n v="15"/>
    <s v="Nhà Máy Bình Dương"/>
    <s v="Đồng ý"/>
    <s v="Đồng ý"/>
    <m/>
    <m/>
    <m/>
    <m/>
    <s v="Hoàn toàn không đồng ý"/>
    <m/>
    <s v="Hoàn toàn không đồng ý"/>
    <s v="Đồng ý"/>
    <m/>
    <m/>
    <s v="Đồng ý"/>
    <m/>
    <m/>
    <s v="Hoàn toàn không đồng ý"/>
    <s v="Đồng ý"/>
    <n v="10"/>
    <s v="Giảng viên nhiệt tình vui vẻ,chuyền đạt dễ hiểu"/>
    <m/>
    <m/>
    <m/>
    <x v="2"/>
    <x v="2"/>
    <n v="4"/>
    <n v="4"/>
    <s v=""/>
    <s v=""/>
    <s v=""/>
    <s v=""/>
    <n v="1"/>
    <s v=""/>
    <n v="1"/>
    <n v="4"/>
    <s v=""/>
    <s v=""/>
    <n v="4"/>
    <s v=""/>
    <s v=""/>
    <n v="1"/>
    <n v="4"/>
  </r>
  <r>
    <s v="23-06/NS/2024"/>
    <x v="5"/>
    <x v="2"/>
    <n v="16"/>
    <s v="Nhà Máy Bình Dương"/>
    <s v="Hoàn toàn đồng ý"/>
    <s v="Hoàn toàn đồng ý"/>
    <m/>
    <m/>
    <m/>
    <m/>
    <s v="Đồng ý"/>
    <m/>
    <s v="Đồng ý"/>
    <s v="Đồng ý"/>
    <m/>
    <m/>
    <s v="Đồng ý"/>
    <m/>
    <m/>
    <s v="Hoàn toàn đồng ý"/>
    <s v="Đồng ý"/>
    <n v="10"/>
    <s v="Nắm rõ làm việc trên cao"/>
    <s v="Không có"/>
    <s v="Nên đi sâu sắc vấn đề nữa"/>
    <s v="Nên đi sâu sắc vấn đề nữa"/>
    <x v="13"/>
    <x v="5"/>
    <n v="5"/>
    <n v="5"/>
    <s v=""/>
    <s v=""/>
    <s v=""/>
    <s v=""/>
    <n v="4"/>
    <s v=""/>
    <n v="4"/>
    <n v="4"/>
    <s v=""/>
    <s v=""/>
    <n v="4"/>
    <s v=""/>
    <s v=""/>
    <n v="5"/>
    <n v="4"/>
  </r>
  <r>
    <s v="23-06/NS/2024"/>
    <x v="5"/>
    <x v="2"/>
    <n v="17"/>
    <s v="Nhà Máy Bình Dương"/>
    <s v="Hoàn toàn đồng ý"/>
    <s v="Hoàn toàn đồng ý"/>
    <m/>
    <m/>
    <m/>
    <m/>
    <s v="Hoàn toàn đồng ý"/>
    <m/>
    <s v="Hoàn toàn đồng ý"/>
    <s v="Hoàn toàn đồng ý"/>
    <m/>
    <m/>
    <s v="Hoàn toàn đồng ý"/>
    <m/>
    <m/>
    <s v="Hoàn toàn đồng ý"/>
    <s v="Hoàn toàn đồng ý"/>
    <n v="10"/>
    <s v="Tat ca cac noi dung"/>
    <s v="Khong co"/>
    <s v="Khong co"/>
    <m/>
    <x v="2"/>
    <x v="2"/>
    <n v="5"/>
    <n v="5"/>
    <s v=""/>
    <s v=""/>
    <s v=""/>
    <s v=""/>
    <n v="5"/>
    <s v=""/>
    <n v="5"/>
    <n v="5"/>
    <s v=""/>
    <s v=""/>
    <n v="5"/>
    <s v=""/>
    <s v=""/>
    <n v="5"/>
    <n v="5"/>
  </r>
  <r>
    <s v="23-06/NS/2024"/>
    <x v="5"/>
    <x v="2"/>
    <n v="18"/>
    <s v="Nhà Máy Bình Dương"/>
    <s v="Hoàn toàn đồng ý"/>
    <s v="Hoàn toàn đồng ý"/>
    <m/>
    <m/>
    <m/>
    <m/>
    <s v="Hoàn toàn đồng ý"/>
    <m/>
    <s v="Hoàn toàn đồng ý"/>
    <s v="Hoàn toàn đồng ý"/>
    <m/>
    <m/>
    <s v="Hoàn toàn đồng ý"/>
    <m/>
    <m/>
    <s v="Hoàn toàn đồng ý"/>
    <s v="Hoàn toàn đồng ý"/>
    <n v="10"/>
    <s v="Lí thuyết"/>
    <s v="Không có"/>
    <m/>
    <m/>
    <x v="2"/>
    <x v="2"/>
    <n v="5"/>
    <n v="5"/>
    <s v=""/>
    <s v=""/>
    <s v=""/>
    <s v=""/>
    <n v="5"/>
    <s v=""/>
    <n v="5"/>
    <n v="5"/>
    <s v=""/>
    <s v=""/>
    <n v="5"/>
    <s v=""/>
    <s v=""/>
    <n v="5"/>
    <n v="5"/>
  </r>
  <r>
    <s v="23-06/NS/2024"/>
    <x v="5"/>
    <x v="2"/>
    <n v="19"/>
    <s v="Nhà Máy Bình Dương"/>
    <s v="Hoàn toàn đồng ý"/>
    <s v="Hoàn toàn đồng ý"/>
    <m/>
    <m/>
    <m/>
    <m/>
    <s v="Đồng ý"/>
    <m/>
    <s v="Đồng ý"/>
    <s v="Đồng ý"/>
    <m/>
    <m/>
    <s v="Đồng ý"/>
    <m/>
    <m/>
    <s v="Hoàn toàn đồng ý"/>
    <s v="Hoàn toàn đồng ý"/>
    <n v="10"/>
    <s v="Nhận diện mối nguy hiểm khi làm việc trên cao "/>
    <s v="Không có "/>
    <s v="Không có"/>
    <m/>
    <x v="2"/>
    <x v="2"/>
    <n v="5"/>
    <n v="5"/>
    <s v=""/>
    <s v=""/>
    <s v=""/>
    <s v=""/>
    <n v="4"/>
    <s v=""/>
    <n v="4"/>
    <n v="4"/>
    <s v=""/>
    <s v=""/>
    <n v="4"/>
    <s v=""/>
    <s v=""/>
    <n v="5"/>
    <n v="5"/>
  </r>
  <r>
    <s v="23-06/NS/2024"/>
    <x v="5"/>
    <x v="2"/>
    <n v="20"/>
    <s v="Nhà Máy Bình Dương"/>
    <s v="Hoàn toàn đồng ý"/>
    <s v="Đồng ý"/>
    <m/>
    <m/>
    <m/>
    <m/>
    <s v="Đồng ý"/>
    <m/>
    <s v="Hoàn toàn đồng ý"/>
    <s v="Đồng ý"/>
    <m/>
    <m/>
    <s v="Hoàn toàn đồng ý"/>
    <m/>
    <m/>
    <s v="Hoàn toàn đồng ý"/>
    <s v="Hoàn toàn đồng ý"/>
    <n v="9"/>
    <s v="Nắm được nhiều kiến thức về an toàn trước khi thực hiên công việc hằng ngày"/>
    <m/>
    <s v="Mong muốn đc đào tạo nhiều hơn"/>
    <s v="Mong muốn được đào tạo nhiều hơn để có nhiều kiến thức an toàn trong công việc"/>
    <x v="5"/>
    <x v="4"/>
    <n v="5"/>
    <n v="4"/>
    <s v=""/>
    <s v=""/>
    <s v=""/>
    <s v=""/>
    <n v="4"/>
    <s v=""/>
    <n v="5"/>
    <n v="4"/>
    <s v=""/>
    <s v=""/>
    <n v="5"/>
    <s v=""/>
    <s v=""/>
    <n v="5"/>
    <n v="5"/>
  </r>
  <r>
    <s v="23-06/NS/2024"/>
    <x v="5"/>
    <x v="2"/>
    <n v="21"/>
    <s v="Nhà Máy Bình Dương"/>
    <s v="Hoàn toàn đồng ý"/>
    <s v="Hoàn toàn đồng ý"/>
    <m/>
    <m/>
    <m/>
    <m/>
    <s v="Hoàn toàn đồng ý"/>
    <m/>
    <s v="Hoàn toàn đồng ý"/>
    <s v="Hoàn toàn đồng ý"/>
    <m/>
    <m/>
    <s v="Hoàn toàn đồng ý"/>
    <m/>
    <m/>
    <s v="Hoàn toàn đồng ý"/>
    <s v="Hoàn toàn đồng ý"/>
    <n v="8"/>
    <s v="Hài lòng tất cả"/>
    <s v="Không"/>
    <s v="Không"/>
    <m/>
    <x v="2"/>
    <x v="2"/>
    <n v="5"/>
    <n v="5"/>
    <s v=""/>
    <s v=""/>
    <s v=""/>
    <s v=""/>
    <n v="5"/>
    <s v=""/>
    <n v="5"/>
    <n v="5"/>
    <s v=""/>
    <s v=""/>
    <n v="5"/>
    <s v=""/>
    <s v=""/>
    <n v="5"/>
    <n v="5"/>
  </r>
  <r>
    <s v="23-07/NS/2024"/>
    <x v="2"/>
    <x v="1"/>
    <n v="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2"/>
    <s v="Nhà Máy Long An"/>
    <s v="Hoàn toàn đồng ý"/>
    <s v="Đồng ý"/>
    <m/>
    <m/>
    <m/>
    <m/>
    <s v="Đồng ý"/>
    <m/>
    <s v="Hoàn toàn đồng ý"/>
    <s v="Hoàn toàn đồng ý"/>
    <m/>
    <m/>
    <s v="Đồng ý"/>
    <m/>
    <m/>
    <s v="Hoàn toàn đồng ý"/>
    <s v="Hoàn toàn đồng ý"/>
    <n v="8"/>
    <m/>
    <m/>
    <m/>
    <m/>
    <x v="2"/>
    <x v="2"/>
    <n v="5"/>
    <n v="4"/>
    <s v=""/>
    <s v=""/>
    <s v=""/>
    <s v=""/>
    <n v="4"/>
    <s v=""/>
    <n v="5"/>
    <n v="5"/>
    <s v=""/>
    <s v=""/>
    <n v="4"/>
    <s v=""/>
    <s v=""/>
    <n v="5"/>
    <n v="5"/>
  </r>
  <r>
    <s v="23-07/NS/2024"/>
    <x v="2"/>
    <x v="1"/>
    <n v="3"/>
    <s v="Nhà Máy Long An"/>
    <s v="Hoàn toàn đồng ý"/>
    <s v="Hoàn toàn đồng ý"/>
    <m/>
    <m/>
    <m/>
    <m/>
    <s v="Hoàn toàn đồng ý"/>
    <m/>
    <s v="Hoàn toàn đồng ý"/>
    <s v="Hoàn toàn đồng ý"/>
    <m/>
    <m/>
    <s v="Hoàn toàn đồng ý"/>
    <m/>
    <m/>
    <s v="Hoàn toàn đồng ý"/>
    <s v="Hoàn toàn đồng ý"/>
    <n v="10"/>
    <s v="Cách giảng dạy "/>
    <s v=" "/>
    <s v=" "/>
    <m/>
    <x v="2"/>
    <x v="2"/>
    <n v="5"/>
    <n v="5"/>
    <s v=""/>
    <s v=""/>
    <s v=""/>
    <s v=""/>
    <n v="5"/>
    <s v=""/>
    <n v="5"/>
    <n v="5"/>
    <s v=""/>
    <s v=""/>
    <n v="5"/>
    <s v=""/>
    <s v=""/>
    <n v="5"/>
    <n v="5"/>
  </r>
  <r>
    <s v="23-07/NS/2024"/>
    <x v="2"/>
    <x v="1"/>
    <n v="4"/>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5"/>
    <s v="Nhà Máy Long An"/>
    <s v="Hoàn toàn đồng ý"/>
    <s v="Hoàn toàn đồng ý"/>
    <m/>
    <m/>
    <m/>
    <m/>
    <s v="Hoàn toàn đồng ý"/>
    <m/>
    <s v="Hoàn toàn đồng ý"/>
    <s v="Hoàn toàn đồng ý"/>
    <m/>
    <m/>
    <s v="Hoàn toàn đồng ý"/>
    <m/>
    <m/>
    <s v="Hoàn toàn đồng ý"/>
    <s v="Hoàn toàn đồng ý"/>
    <n v="10"/>
    <s v="Cả 10 nội dung "/>
    <s v="0"/>
    <m/>
    <m/>
    <x v="2"/>
    <x v="2"/>
    <n v="5"/>
    <n v="5"/>
    <s v=""/>
    <s v=""/>
    <s v=""/>
    <s v=""/>
    <n v="5"/>
    <s v=""/>
    <n v="5"/>
    <n v="5"/>
    <s v=""/>
    <s v=""/>
    <n v="5"/>
    <s v=""/>
    <s v=""/>
    <n v="5"/>
    <n v="5"/>
  </r>
  <r>
    <s v="23-07/NS/2024"/>
    <x v="2"/>
    <x v="1"/>
    <n v="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7"/>
    <s v="Nhà Máy Long An"/>
    <s v="Hoàn toàn đồng ý"/>
    <s v="Đồng ý"/>
    <m/>
    <m/>
    <m/>
    <m/>
    <s v="Hoàn toàn đồng ý"/>
    <m/>
    <s v="Hoàn toàn đồng ý"/>
    <s v="Hoàn toàn đồng ý"/>
    <m/>
    <m/>
    <s v="Đồng ý"/>
    <m/>
    <m/>
    <s v="Đồng ý"/>
    <s v="Đồng ý"/>
    <n v="8"/>
    <m/>
    <m/>
    <m/>
    <m/>
    <x v="2"/>
    <x v="2"/>
    <n v="5"/>
    <n v="4"/>
    <s v=""/>
    <s v=""/>
    <s v=""/>
    <s v=""/>
    <n v="5"/>
    <s v=""/>
    <n v="5"/>
    <n v="5"/>
    <s v=""/>
    <s v=""/>
    <n v="4"/>
    <s v=""/>
    <s v=""/>
    <n v="4"/>
    <n v="4"/>
  </r>
  <r>
    <s v="23-07/NS/2024"/>
    <x v="2"/>
    <x v="1"/>
    <n v="8"/>
    <s v="Nhà Máy Long An"/>
    <s v="Hoàn toàn đồng ý"/>
    <s v="Hoàn toàn đồng ý"/>
    <m/>
    <m/>
    <m/>
    <m/>
    <s v="Hoàn toàn đồng ý"/>
    <m/>
    <s v="Hoàn toàn đồng ý"/>
    <s v="Đồng ý"/>
    <m/>
    <m/>
    <s v="Bình thường"/>
    <m/>
    <m/>
    <s v="Bình thường"/>
    <s v="Bình thường"/>
    <n v="9"/>
    <m/>
    <m/>
    <m/>
    <m/>
    <x v="2"/>
    <x v="2"/>
    <n v="5"/>
    <n v="5"/>
    <s v=""/>
    <s v=""/>
    <s v=""/>
    <s v=""/>
    <n v="5"/>
    <s v=""/>
    <n v="5"/>
    <n v="4"/>
    <s v=""/>
    <s v=""/>
    <n v="3"/>
    <s v=""/>
    <s v=""/>
    <n v="3"/>
    <n v="3"/>
  </r>
  <r>
    <s v="23-07/NS/2024"/>
    <x v="2"/>
    <x v="1"/>
    <n v="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10"/>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Rất hữu it"/>
    <m/>
    <m/>
    <m/>
    <x v="2"/>
    <x v="2"/>
    <n v="1"/>
    <n v="1"/>
    <s v=""/>
    <s v=""/>
    <s v=""/>
    <s v=""/>
    <n v="1"/>
    <s v=""/>
    <n v="1"/>
    <n v="1"/>
    <s v=""/>
    <s v=""/>
    <n v="1"/>
    <s v=""/>
    <s v=""/>
    <n v="1"/>
    <n v="1"/>
  </r>
  <r>
    <s v="23-07/NS/2024"/>
    <x v="2"/>
    <x v="1"/>
    <n v="1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12"/>
    <s v="Nhà Máy Long An"/>
    <s v="Đồng ý"/>
    <s v="Hoàn toàn đồng ý"/>
    <m/>
    <m/>
    <m/>
    <m/>
    <s v="Hoàn toàn đồng ý"/>
    <m/>
    <s v="Hoàn toàn đồng ý"/>
    <s v="Hoàn toàn đồng ý"/>
    <m/>
    <m/>
    <s v="Hoàn toàn đồng ý"/>
    <m/>
    <m/>
    <s v="Hoàn toàn đồng ý"/>
    <s v="Hoàn toàn đồng ý"/>
    <n v="8"/>
    <m/>
    <m/>
    <m/>
    <m/>
    <x v="2"/>
    <x v="2"/>
    <n v="4"/>
    <n v="5"/>
    <s v=""/>
    <s v=""/>
    <s v=""/>
    <s v=""/>
    <n v="5"/>
    <s v=""/>
    <n v="5"/>
    <n v="5"/>
    <s v=""/>
    <s v=""/>
    <n v="5"/>
    <s v=""/>
    <s v=""/>
    <n v="5"/>
    <n v="5"/>
  </r>
  <r>
    <s v="23-07/NS/2024"/>
    <x v="2"/>
    <x v="1"/>
    <n v="13"/>
    <s v="Nhà Máy Long An"/>
    <s v="Hoàn toàn đồng ý"/>
    <m/>
    <m/>
    <m/>
    <m/>
    <m/>
    <s v="Hoàn toàn đồng ý"/>
    <m/>
    <s v="Hoàn toàn đồng ý"/>
    <s v="Hoàn toàn đồng ý"/>
    <m/>
    <m/>
    <s v="Đồng ý"/>
    <m/>
    <m/>
    <s v="Đồng ý"/>
    <s v="Đồng ý"/>
    <n v="8"/>
    <m/>
    <m/>
    <m/>
    <m/>
    <x v="2"/>
    <x v="2"/>
    <n v="5"/>
    <s v=""/>
    <s v=""/>
    <s v=""/>
    <s v=""/>
    <s v=""/>
    <n v="5"/>
    <s v=""/>
    <n v="5"/>
    <n v="5"/>
    <s v=""/>
    <s v=""/>
    <n v="4"/>
    <s v=""/>
    <s v=""/>
    <n v="4"/>
    <n v="4"/>
  </r>
  <r>
    <s v="23-07/NS/2024"/>
    <x v="2"/>
    <x v="1"/>
    <n v="14"/>
    <s v="Nhà Máy Long An"/>
    <s v="Đồng ý"/>
    <s v="Đồng ý"/>
    <m/>
    <m/>
    <m/>
    <m/>
    <s v="Hoàn toàn đồng ý"/>
    <m/>
    <s v="Hoàn toàn đồng ý"/>
    <s v="Hoàn toàn đồng ý"/>
    <m/>
    <m/>
    <s v="Đồng ý"/>
    <m/>
    <m/>
    <s v="Đồng ý"/>
    <m/>
    <n v="10"/>
    <m/>
    <m/>
    <m/>
    <m/>
    <x v="2"/>
    <x v="2"/>
    <n v="4"/>
    <n v="4"/>
    <s v=""/>
    <s v=""/>
    <s v=""/>
    <s v=""/>
    <n v="5"/>
    <s v=""/>
    <n v="5"/>
    <n v="5"/>
    <s v=""/>
    <s v=""/>
    <n v="4"/>
    <s v=""/>
    <s v=""/>
    <n v="4"/>
    <s v=""/>
  </r>
  <r>
    <s v="23-07/NS/2024"/>
    <x v="2"/>
    <x v="1"/>
    <n v="15"/>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3-07/NS/2024"/>
    <x v="2"/>
    <x v="1"/>
    <n v="1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17"/>
    <s v="Nhà Máy Long An"/>
    <s v="Hoàn toàn đồng ý"/>
    <s v="Hoàn toàn đồng ý"/>
    <m/>
    <m/>
    <m/>
    <m/>
    <s v="Hoàn toàn đồng ý"/>
    <m/>
    <s v="Hoàn toàn đồng ý"/>
    <s v="Hoàn toàn đồng ý"/>
    <m/>
    <m/>
    <s v="Hoàn toàn đồng ý"/>
    <m/>
    <m/>
    <s v="Hoàn toàn đồng ý"/>
    <s v="Hoàn toàn đồng ý"/>
    <n v="10"/>
    <s v="Các ví dụ hình ảnh thực tế"/>
    <s v="Không có"/>
    <m/>
    <m/>
    <x v="2"/>
    <x v="2"/>
    <n v="5"/>
    <n v="5"/>
    <s v=""/>
    <s v=""/>
    <s v=""/>
    <s v=""/>
    <n v="5"/>
    <s v=""/>
    <n v="5"/>
    <n v="5"/>
    <s v=""/>
    <s v=""/>
    <n v="5"/>
    <s v=""/>
    <s v=""/>
    <n v="5"/>
    <n v="5"/>
  </r>
  <r>
    <s v="23-07/NS/2024"/>
    <x v="2"/>
    <x v="1"/>
    <n v="18"/>
    <s v="Nhà Máy Long An"/>
    <s v="Hoàn toàn đồng ý"/>
    <s v="Hoàn toàn đồng ý"/>
    <m/>
    <m/>
    <m/>
    <m/>
    <s v="Hoàn toàn đồng ý"/>
    <m/>
    <s v="Hoàn toàn đồng ý"/>
    <s v="Hoàn toàn đồng ý"/>
    <m/>
    <m/>
    <s v="Hoàn toàn đồng ý"/>
    <m/>
    <m/>
    <s v="Hoàn toàn đồng ý"/>
    <s v="Hoàn toàn đồng ý"/>
    <n v="10"/>
    <s v="Ví dụ thực tế"/>
    <s v="Không"/>
    <s v="Không"/>
    <m/>
    <x v="2"/>
    <x v="2"/>
    <n v="5"/>
    <n v="5"/>
    <s v=""/>
    <s v=""/>
    <s v=""/>
    <s v=""/>
    <n v="5"/>
    <s v=""/>
    <n v="5"/>
    <n v="5"/>
    <s v=""/>
    <s v=""/>
    <n v="5"/>
    <s v=""/>
    <s v=""/>
    <n v="5"/>
    <n v="5"/>
  </r>
  <r>
    <s v="23-07/NS/2024"/>
    <x v="2"/>
    <x v="1"/>
    <n v="19"/>
    <s v="Nhà Máy Long An"/>
    <s v="Hoàn toàn đồng ý"/>
    <s v="Hoàn toàn đồng ý"/>
    <m/>
    <m/>
    <m/>
    <m/>
    <s v="Hoàn toàn đồng ý"/>
    <m/>
    <s v="Hoàn toàn đồng ý"/>
    <s v="Hoàn toàn đồng ý"/>
    <m/>
    <m/>
    <s v="Hoàn toàn đồng ý"/>
    <m/>
    <m/>
    <s v="Hoàn toàn đồng ý"/>
    <s v="Hoàn toàn đồng ý"/>
    <n v="10"/>
    <s v="Tất cả"/>
    <s v="Không có"/>
    <s v="Không có"/>
    <m/>
    <x v="2"/>
    <x v="2"/>
    <n v="5"/>
    <n v="5"/>
    <s v=""/>
    <s v=""/>
    <s v=""/>
    <s v=""/>
    <n v="5"/>
    <s v=""/>
    <n v="5"/>
    <n v="5"/>
    <s v=""/>
    <s v=""/>
    <n v="5"/>
    <s v=""/>
    <s v=""/>
    <n v="5"/>
    <n v="5"/>
  </r>
  <r>
    <s v="23-07/NS/2024"/>
    <x v="2"/>
    <x v="1"/>
    <n v="20"/>
    <s v="Nhà Máy Long An"/>
    <s v="Hoàn toàn đồng ý"/>
    <s v="Hoàn toàn đồng ý"/>
    <m/>
    <m/>
    <m/>
    <m/>
    <s v="Đồng ý"/>
    <m/>
    <s v="Đồng ý"/>
    <s v="Đồng ý"/>
    <m/>
    <m/>
    <s v="Đồng ý"/>
    <m/>
    <m/>
    <s v="Đồng ý"/>
    <s v="Đồng ý"/>
    <n v="8"/>
    <m/>
    <m/>
    <m/>
    <m/>
    <x v="2"/>
    <x v="2"/>
    <n v="5"/>
    <n v="5"/>
    <s v=""/>
    <s v=""/>
    <s v=""/>
    <s v=""/>
    <n v="4"/>
    <s v=""/>
    <n v="4"/>
    <n v="4"/>
    <s v=""/>
    <s v=""/>
    <n v="4"/>
    <s v=""/>
    <s v=""/>
    <n v="4"/>
    <n v="4"/>
  </r>
  <r>
    <s v="23-07/NS/2024"/>
    <x v="2"/>
    <x v="1"/>
    <n v="21"/>
    <s v="Nhà Máy Long An"/>
    <s v="Hoàn toàn đồng ý"/>
    <s v="Đồng ý"/>
    <m/>
    <m/>
    <m/>
    <m/>
    <s v="Đồng ý"/>
    <m/>
    <s v="Đồng ý"/>
    <s v="Đồng ý"/>
    <m/>
    <m/>
    <s v="Hoàn toàn đồng ý"/>
    <m/>
    <m/>
    <s v="Hoàn toàn đồng ý"/>
    <s v="Hoàn toàn đồng ý"/>
    <n v="9"/>
    <m/>
    <m/>
    <m/>
    <m/>
    <x v="2"/>
    <x v="2"/>
    <n v="5"/>
    <n v="4"/>
    <s v=""/>
    <s v=""/>
    <s v=""/>
    <s v=""/>
    <n v="4"/>
    <s v=""/>
    <n v="4"/>
    <n v="4"/>
    <s v=""/>
    <s v=""/>
    <n v="5"/>
    <s v=""/>
    <s v=""/>
    <n v="5"/>
    <n v="5"/>
  </r>
  <r>
    <s v="23-07/NS/2024"/>
    <x v="2"/>
    <x v="1"/>
    <n v="2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23"/>
    <s v="Nhà Máy Long An"/>
    <s v="Đồng ý"/>
    <s v="Đồng ý"/>
    <m/>
    <m/>
    <m/>
    <m/>
    <s v="Hoàn toàn không đồng ý"/>
    <m/>
    <s v="Hoàn toàn không đồng ý"/>
    <s v="Hoàn toàn không đồng ý"/>
    <m/>
    <m/>
    <s v="Hoàn toàn không đồng ý"/>
    <m/>
    <m/>
    <s v="Hoàn toàn không đồng ý"/>
    <s v="Hoàn toàn không đồng ý"/>
    <n v="10"/>
    <m/>
    <m/>
    <m/>
    <m/>
    <x v="2"/>
    <x v="2"/>
    <n v="4"/>
    <n v="4"/>
    <s v=""/>
    <s v=""/>
    <s v=""/>
    <s v=""/>
    <n v="1"/>
    <s v=""/>
    <n v="1"/>
    <n v="1"/>
    <s v=""/>
    <s v=""/>
    <n v="1"/>
    <s v=""/>
    <s v=""/>
    <n v="1"/>
    <n v="1"/>
  </r>
  <r>
    <s v="23-07/NS/2024"/>
    <x v="2"/>
    <x v="1"/>
    <n v="24"/>
    <s v="Nhà Máy Long An"/>
    <s v="Hoàn toàn đồng ý"/>
    <s v="Hoàn toàn đồng ý"/>
    <m/>
    <m/>
    <m/>
    <m/>
    <s v="Hoàn toàn đồng ý"/>
    <m/>
    <s v="Hoàn toàn đồng ý"/>
    <s v="Hoàn toàn đồng ý"/>
    <m/>
    <m/>
    <s v="Hoàn toàn đồng ý"/>
    <m/>
    <m/>
    <s v="Hoàn toàn đồng ý"/>
    <s v="Hoàn toàn đồng ý"/>
    <n v="9"/>
    <s v="Giáo viên dạy "/>
    <s v="Không "/>
    <s v="Không "/>
    <m/>
    <x v="2"/>
    <x v="2"/>
    <n v="5"/>
    <n v="5"/>
    <s v=""/>
    <s v=""/>
    <s v=""/>
    <s v=""/>
    <n v="5"/>
    <s v=""/>
    <n v="5"/>
    <n v="5"/>
    <s v=""/>
    <s v=""/>
    <n v="5"/>
    <s v=""/>
    <s v=""/>
    <n v="5"/>
    <n v="5"/>
  </r>
  <r>
    <s v="23-07/NS/2024"/>
    <x v="2"/>
    <x v="1"/>
    <n v="25"/>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3-07/NS/2024"/>
    <x v="2"/>
    <x v="1"/>
    <n v="2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7/NS/2024"/>
    <x v="2"/>
    <x v="1"/>
    <n v="27"/>
    <s v="Nhà Máy Long An"/>
    <s v="Hoàn toàn đồng ý"/>
    <s v="Hoàn toàn đồng ý"/>
    <m/>
    <m/>
    <m/>
    <m/>
    <s v="Hoàn toàn đồng ý"/>
    <m/>
    <s v="Hoàn toàn đồng ý"/>
    <s v="Hoàn toàn đồng ý"/>
    <m/>
    <m/>
    <s v="Hoàn toàn đồng ý"/>
    <m/>
    <m/>
    <s v="Hoàn toàn đồng ý"/>
    <s v="Hoàn toàn đồng ý"/>
    <n v="10"/>
    <s v="Hiểu được quyền, nghĩa vụ và trách nhiệm "/>
    <m/>
    <m/>
    <m/>
    <x v="2"/>
    <x v="2"/>
    <n v="5"/>
    <n v="5"/>
    <s v=""/>
    <s v=""/>
    <s v=""/>
    <s v=""/>
    <n v="5"/>
    <s v=""/>
    <n v="5"/>
    <n v="5"/>
    <s v=""/>
    <s v=""/>
    <n v="5"/>
    <s v=""/>
    <s v=""/>
    <n v="5"/>
    <n v="5"/>
  </r>
  <r>
    <s v="23-08/NS/2024"/>
    <x v="6"/>
    <x v="1"/>
    <n v="1"/>
    <s v="Nhà Máy Long An"/>
    <s v="Hoàn toàn đồng ý"/>
    <s v="Hoàn toàn đồng ý"/>
    <m/>
    <m/>
    <m/>
    <m/>
    <s v="Hoàn toàn đồng ý"/>
    <m/>
    <s v="Hoàn toàn đồng ý"/>
    <s v="Hoàn toàn đồng ý"/>
    <m/>
    <m/>
    <s v="Hoàn toàn đồng ý"/>
    <m/>
    <m/>
    <s v="Hoàn toàn đồng ý"/>
    <s v="Hoàn toàn đồng ý"/>
    <n v="10"/>
    <s v="Phần thực hành "/>
    <s v="Không có"/>
    <m/>
    <m/>
    <x v="2"/>
    <x v="2"/>
    <n v="5"/>
    <n v="5"/>
    <s v=""/>
    <s v=""/>
    <s v=""/>
    <s v=""/>
    <n v="5"/>
    <s v=""/>
    <n v="5"/>
    <n v="5"/>
    <s v=""/>
    <s v=""/>
    <n v="5"/>
    <s v=""/>
    <s v=""/>
    <n v="5"/>
    <n v="5"/>
  </r>
  <r>
    <s v="23-08/NS/2024"/>
    <x v="6"/>
    <x v="1"/>
    <n v="2"/>
    <s v="Nhà Máy Long An"/>
    <s v="Hoàn toàn đồng ý"/>
    <s v="Hoàn toàn đồng ý"/>
    <m/>
    <m/>
    <m/>
    <m/>
    <s v="Hoàn toàn đồng ý"/>
    <m/>
    <s v="Hoàn toàn đồng ý"/>
    <s v="Hoàn toàn đồng ý"/>
    <m/>
    <m/>
    <s v="Hoàn toàn đồng ý"/>
    <m/>
    <m/>
    <s v="Hoàn toàn đồng ý"/>
    <s v="Hoàn toàn đồng ý"/>
    <n v="10"/>
    <s v="Thây tận tâm hướng dẫn các bài tập thực hành"/>
    <s v="Không có"/>
    <s v="Chươg trình đào tạo qua tuyet"/>
    <m/>
    <x v="2"/>
    <x v="2"/>
    <n v="5"/>
    <n v="5"/>
    <s v=""/>
    <s v=""/>
    <s v=""/>
    <s v=""/>
    <n v="5"/>
    <s v=""/>
    <n v="5"/>
    <n v="5"/>
    <s v=""/>
    <s v=""/>
    <n v="5"/>
    <s v=""/>
    <s v=""/>
    <n v="5"/>
    <n v="5"/>
  </r>
  <r>
    <s v="23-08/NS/2024"/>
    <x v="6"/>
    <x v="1"/>
    <n v="3"/>
    <s v="Nhà Máy Long An"/>
    <s v="Đồng ý"/>
    <s v="Đồng ý"/>
    <m/>
    <m/>
    <m/>
    <m/>
    <s v="Hoàn toàn đồng ý"/>
    <m/>
    <s v="Hoàn toàn đồng ý"/>
    <s v="Hoàn toàn đồng ý"/>
    <m/>
    <m/>
    <s v="Hoàn toàn đồng ý"/>
    <m/>
    <m/>
    <s v="Đồng ý"/>
    <s v="Hoàn toàn đồng ý"/>
    <n v="10"/>
    <s v="Thầy dậy nhiệt tình,chỉ tận tâm "/>
    <s v="Không"/>
    <m/>
    <m/>
    <x v="2"/>
    <x v="2"/>
    <n v="4"/>
    <n v="4"/>
    <s v=""/>
    <s v=""/>
    <s v=""/>
    <s v=""/>
    <n v="5"/>
    <s v=""/>
    <n v="5"/>
    <n v="5"/>
    <s v=""/>
    <s v=""/>
    <n v="5"/>
    <s v=""/>
    <s v=""/>
    <n v="4"/>
    <n v="5"/>
  </r>
  <r>
    <s v="23-09/NS/2024"/>
    <x v="7"/>
    <x v="2"/>
    <n v="1"/>
    <s v="Nhà Máy Bình Dương"/>
    <s v="Đồng ý"/>
    <s v="Đồng ý"/>
    <m/>
    <m/>
    <m/>
    <m/>
    <s v="Đồng ý"/>
    <m/>
    <s v="Đồng ý"/>
    <s v="Đồng ý"/>
    <m/>
    <m/>
    <s v="Đồng ý"/>
    <m/>
    <m/>
    <s v="Đồng ý"/>
    <s v="Đồng ý"/>
    <n v="7"/>
    <s v="Không"/>
    <s v="Không"/>
    <s v="Không"/>
    <m/>
    <x v="2"/>
    <x v="2"/>
    <n v="4"/>
    <n v="4"/>
    <s v=""/>
    <s v=""/>
    <s v=""/>
    <s v=""/>
    <n v="4"/>
    <s v=""/>
    <n v="4"/>
    <n v="4"/>
    <s v=""/>
    <s v=""/>
    <n v="4"/>
    <s v=""/>
    <s v=""/>
    <n v="4"/>
    <n v="4"/>
  </r>
  <r>
    <s v="23-09/NS/2024"/>
    <x v="7"/>
    <x v="2"/>
    <n v="2"/>
    <s v="Nhà Máy Bình Dương"/>
    <s v="Đồng ý"/>
    <s v="Đồng ý"/>
    <m/>
    <m/>
    <m/>
    <m/>
    <s v="Đồng ý"/>
    <m/>
    <s v="Đồng ý"/>
    <s v="Đồng ý"/>
    <m/>
    <m/>
    <s v="Đồng ý"/>
    <m/>
    <m/>
    <s v="Đồng ý"/>
    <s v="Đồng ý"/>
    <n v="8"/>
    <m/>
    <m/>
    <m/>
    <m/>
    <x v="2"/>
    <x v="2"/>
    <n v="4"/>
    <n v="4"/>
    <s v=""/>
    <s v=""/>
    <s v=""/>
    <s v=""/>
    <n v="4"/>
    <s v=""/>
    <n v="4"/>
    <n v="4"/>
    <s v=""/>
    <s v=""/>
    <n v="4"/>
    <s v=""/>
    <s v=""/>
    <n v="4"/>
    <n v="4"/>
  </r>
  <r>
    <s v="23-09/NS/2024"/>
    <x v="7"/>
    <x v="2"/>
    <n v="3"/>
    <s v="Nhà Máy Bình Dương"/>
    <s v="Đồng ý"/>
    <s v="Đồng ý"/>
    <m/>
    <m/>
    <m/>
    <m/>
    <s v="Đồng ý"/>
    <m/>
    <s v="Đồng ý"/>
    <s v="Đồng ý"/>
    <m/>
    <m/>
    <s v="Đồng ý"/>
    <m/>
    <m/>
    <s v="Đồng ý"/>
    <s v="Đồng ý"/>
    <n v="8"/>
    <s v="Toi đòng ý"/>
    <s v="Tôi hài lòng"/>
    <m/>
    <m/>
    <x v="2"/>
    <x v="2"/>
    <n v="4"/>
    <n v="4"/>
    <s v=""/>
    <s v=""/>
    <s v=""/>
    <s v=""/>
    <n v="4"/>
    <s v=""/>
    <n v="4"/>
    <n v="4"/>
    <s v=""/>
    <s v=""/>
    <n v="4"/>
    <s v=""/>
    <s v=""/>
    <n v="4"/>
    <n v="4"/>
  </r>
  <r>
    <s v="23-09/NS/2024"/>
    <x v="7"/>
    <x v="2"/>
    <n v="4"/>
    <s v="Nhà Máy Bình Dương"/>
    <s v="Hoàn toàn đồng ý"/>
    <s v="Hoàn toàn đồng ý"/>
    <m/>
    <m/>
    <m/>
    <m/>
    <s v="Hoàn toàn đồng ý"/>
    <m/>
    <s v="Hoàn toàn đồng ý"/>
    <s v="Hoàn toàn đồng ý"/>
    <m/>
    <m/>
    <s v="Hoàn toàn đồng ý"/>
    <m/>
    <m/>
    <s v="Hoàn toàn đồng ý"/>
    <s v="Hoàn toàn đồng ý"/>
    <n v="10"/>
    <s v="Nhìn nhận sự nguy hiểm và hiểu về cẩu tạo của thiết bị"/>
    <m/>
    <m/>
    <m/>
    <x v="2"/>
    <x v="2"/>
    <n v="5"/>
    <n v="5"/>
    <s v=""/>
    <s v=""/>
    <s v=""/>
    <s v=""/>
    <n v="5"/>
    <s v=""/>
    <n v="5"/>
    <n v="5"/>
    <s v=""/>
    <s v=""/>
    <n v="5"/>
    <s v=""/>
    <s v=""/>
    <n v="5"/>
    <n v="5"/>
  </r>
  <r>
    <s v="23-09/NS/2024"/>
    <x v="7"/>
    <x v="2"/>
    <n v="5"/>
    <s v="Nhà Máy Bình Dương"/>
    <s v="Hoàn toàn đồng ý"/>
    <s v="Hoàn toàn đồng ý"/>
    <m/>
    <m/>
    <m/>
    <m/>
    <s v="Hoàn toàn đồng ý"/>
    <m/>
    <s v="Hoàn toàn đồng ý"/>
    <s v="Hoàn toàn đồng ý"/>
    <m/>
    <m/>
    <s v="Hoàn toàn đồng ý"/>
    <m/>
    <m/>
    <s v="Hoàn toàn đồng ý"/>
    <s v="Hoàn toàn đồng ý"/>
    <n v="10"/>
    <s v="Tất cả"/>
    <s v="Không có"/>
    <s v="Chương trình rất tốt"/>
    <m/>
    <x v="2"/>
    <x v="2"/>
    <n v="5"/>
    <n v="5"/>
    <s v=""/>
    <s v=""/>
    <s v=""/>
    <s v=""/>
    <n v="5"/>
    <s v=""/>
    <n v="5"/>
    <n v="5"/>
    <s v=""/>
    <s v=""/>
    <n v="5"/>
    <s v=""/>
    <s v=""/>
    <n v="5"/>
    <n v="5"/>
  </r>
  <r>
    <s v="23-09/NS/2024"/>
    <x v="7"/>
    <x v="2"/>
    <n v="6"/>
    <s v="Nhà Máy Bình Dương"/>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9/NS/2024"/>
    <x v="7"/>
    <x v="2"/>
    <n v="7"/>
    <s v="Nhà Máy Long An"/>
    <s v="Hoàn toàn đồng ý"/>
    <s v="Hoàn toàn đồng ý"/>
    <m/>
    <m/>
    <m/>
    <m/>
    <s v="Hoàn toàn đồng ý"/>
    <m/>
    <s v="Hoàn toàn đồng ý"/>
    <s v="Hoàn toàn đồng ý"/>
    <m/>
    <m/>
    <s v="Hoàn toàn đồng ý"/>
    <m/>
    <m/>
    <s v="Hoàn toàn đồng ý"/>
    <s v="Hoàn toàn đồng ý"/>
    <n v="10"/>
    <s v="Có video diễn đạt"/>
    <s v="Ko có"/>
    <s v="Ko có"/>
    <m/>
    <x v="2"/>
    <x v="2"/>
    <n v="5"/>
    <n v="5"/>
    <s v=""/>
    <s v=""/>
    <s v=""/>
    <s v=""/>
    <n v="5"/>
    <s v=""/>
    <n v="5"/>
    <n v="5"/>
    <s v=""/>
    <s v=""/>
    <n v="5"/>
    <s v=""/>
    <s v=""/>
    <n v="5"/>
    <n v="5"/>
  </r>
  <r>
    <s v="23-09/NS/2024"/>
    <x v="7"/>
    <x v="2"/>
    <n v="8"/>
    <s v="Nhà Máy Bình Dương"/>
    <s v="Hoàn toàn đồng ý"/>
    <s v="Hoàn toàn đồng ý"/>
    <m/>
    <m/>
    <m/>
    <m/>
    <s v="Đồng ý"/>
    <m/>
    <s v="Đồng ý"/>
    <s v="Đồng ý"/>
    <m/>
    <m/>
    <s v="Đồng ý"/>
    <m/>
    <m/>
    <s v="Hoàn toàn đồng ý"/>
    <s v="Hoàn toàn đồng ý"/>
    <n v="8"/>
    <s v="Vận hành pa lăng"/>
    <m/>
    <m/>
    <m/>
    <x v="2"/>
    <x v="2"/>
    <n v="5"/>
    <n v="5"/>
    <s v=""/>
    <s v=""/>
    <s v=""/>
    <s v=""/>
    <n v="4"/>
    <s v=""/>
    <n v="4"/>
    <n v="4"/>
    <s v=""/>
    <s v=""/>
    <n v="4"/>
    <s v=""/>
    <s v=""/>
    <n v="5"/>
    <n v="5"/>
  </r>
  <r>
    <s v="23-09/NS/2024"/>
    <x v="7"/>
    <x v="2"/>
    <n v="9"/>
    <s v="Nhà Máy Long An"/>
    <s v="Hoàn toàn đồng ý"/>
    <s v="Hoàn toàn đồng ý"/>
    <m/>
    <m/>
    <m/>
    <m/>
    <s v="Hoàn toàn đồng ý"/>
    <m/>
    <s v="Hoàn toàn đồng ý"/>
    <s v="Hoàn toàn đồng ý"/>
    <m/>
    <m/>
    <s v="Hoàn toàn đồng ý"/>
    <m/>
    <m/>
    <s v="Hoàn toàn đồng ý"/>
    <s v="Hoàn toàn đồng ý"/>
    <n v="10"/>
    <m/>
    <m/>
    <m/>
    <s v="Đưa nhiều video thực tế hơn"/>
    <x v="7"/>
    <x v="0"/>
    <n v="5"/>
    <n v="5"/>
    <s v=""/>
    <s v=""/>
    <s v=""/>
    <s v=""/>
    <n v="5"/>
    <s v=""/>
    <n v="5"/>
    <n v="5"/>
    <s v=""/>
    <s v=""/>
    <n v="5"/>
    <s v=""/>
    <s v=""/>
    <n v="5"/>
    <n v="5"/>
  </r>
  <r>
    <s v="23-09/NS/2024"/>
    <x v="7"/>
    <x v="2"/>
    <n v="10"/>
    <s v="Nhà Máy Bình Dương"/>
    <s v="Hoàn toàn đồng ý"/>
    <s v="Đồng ý"/>
    <m/>
    <m/>
    <m/>
    <m/>
    <s v="Hoàn toàn đồng ý"/>
    <m/>
    <s v="Hoàn toàn đồng ý"/>
    <s v="Đồng ý"/>
    <m/>
    <m/>
    <s v="Đồng ý"/>
    <m/>
    <m/>
    <s v="Đồng ý"/>
    <s v="Đồng ý"/>
    <n v="9"/>
    <s v="Xe nâng hàng "/>
    <m/>
    <m/>
    <m/>
    <x v="2"/>
    <x v="2"/>
    <n v="5"/>
    <n v="4"/>
    <s v=""/>
    <s v=""/>
    <s v=""/>
    <s v=""/>
    <n v="5"/>
    <s v=""/>
    <n v="5"/>
    <n v="4"/>
    <s v=""/>
    <s v=""/>
    <n v="4"/>
    <s v=""/>
    <s v=""/>
    <n v="4"/>
    <n v="4"/>
  </r>
  <r>
    <s v="23-09/NS/2024"/>
    <x v="7"/>
    <x v="2"/>
    <n v="11"/>
    <s v="Nhà Máy Bình Dương"/>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09/NS/2024"/>
    <x v="7"/>
    <x v="2"/>
    <n v="12"/>
    <s v="Nhà Máy Long An"/>
    <s v="Hoàn toàn đồng ý"/>
    <s v="Đồng ý"/>
    <m/>
    <m/>
    <m/>
    <m/>
    <s v="Đồng ý"/>
    <m/>
    <s v="Đồng ý"/>
    <s v="Đồng ý"/>
    <m/>
    <m/>
    <s v="Đồng ý"/>
    <m/>
    <m/>
    <s v="Bình thường"/>
    <s v="Đồng ý"/>
    <n v="8"/>
    <s v="Bổ ích"/>
    <s v="Không có"/>
    <s v="Không có"/>
    <m/>
    <x v="2"/>
    <x v="2"/>
    <n v="5"/>
    <n v="4"/>
    <s v=""/>
    <s v=""/>
    <s v=""/>
    <s v=""/>
    <n v="4"/>
    <s v=""/>
    <n v="4"/>
    <n v="4"/>
    <s v=""/>
    <s v=""/>
    <n v="4"/>
    <s v=""/>
    <s v=""/>
    <n v="3"/>
    <n v="4"/>
  </r>
  <r>
    <s v="23-09/NS/2024"/>
    <x v="7"/>
    <x v="2"/>
    <n v="13"/>
    <s v="Nhà Máy Long An"/>
    <s v="Đồng ý"/>
    <s v="Đồng ý"/>
    <m/>
    <m/>
    <m/>
    <m/>
    <s v="Đồng ý"/>
    <m/>
    <s v="Đồng ý"/>
    <s v="Đồng ý"/>
    <m/>
    <m/>
    <s v="Đồng ý"/>
    <m/>
    <m/>
    <s v="Đồng ý"/>
    <s v="Bình thường"/>
    <n v="7"/>
    <s v="Thang máy"/>
    <m/>
    <m/>
    <m/>
    <x v="2"/>
    <x v="2"/>
    <n v="4"/>
    <n v="4"/>
    <s v=""/>
    <s v=""/>
    <s v=""/>
    <s v=""/>
    <n v="4"/>
    <s v=""/>
    <n v="4"/>
    <n v="4"/>
    <s v=""/>
    <s v=""/>
    <n v="4"/>
    <s v=""/>
    <s v=""/>
    <n v="4"/>
    <n v="3"/>
  </r>
  <r>
    <s v="23-09/NS/2024"/>
    <x v="7"/>
    <x v="2"/>
    <n v="14"/>
    <s v="Nhà Máy Long An"/>
    <s v="Đồng ý"/>
    <s v="Hoàn toàn đồng ý"/>
    <m/>
    <m/>
    <m/>
    <m/>
    <s v="Đồng ý"/>
    <m/>
    <s v="Đồng ý"/>
    <s v="Hoàn toàn đồng ý"/>
    <m/>
    <m/>
    <s v="Đồng ý"/>
    <m/>
    <m/>
    <s v="Hoàn toàn đồng ý"/>
    <s v="Hoàn toàn đồng ý"/>
    <n v="10"/>
    <m/>
    <m/>
    <m/>
    <m/>
    <x v="2"/>
    <x v="2"/>
    <n v="4"/>
    <n v="5"/>
    <s v=""/>
    <s v=""/>
    <s v=""/>
    <s v=""/>
    <n v="4"/>
    <s v=""/>
    <n v="4"/>
    <n v="5"/>
    <s v=""/>
    <s v=""/>
    <n v="4"/>
    <s v=""/>
    <s v=""/>
    <n v="5"/>
    <n v="5"/>
  </r>
  <r>
    <s v="23-09/NS/2024"/>
    <x v="7"/>
    <x v="2"/>
    <n v="15"/>
    <s v="Nhà Máy Long An"/>
    <s v="Đồng ý"/>
    <s v="Đồng ý"/>
    <m/>
    <m/>
    <m/>
    <m/>
    <s v="Đồng ý"/>
    <m/>
    <s v="Đồng ý"/>
    <s v="Đồng ý"/>
    <m/>
    <m/>
    <s v="Đồng ý"/>
    <m/>
    <m/>
    <s v="Đồng ý"/>
    <s v="Đồng ý"/>
    <n v="9"/>
    <m/>
    <m/>
    <m/>
    <m/>
    <x v="2"/>
    <x v="2"/>
    <n v="4"/>
    <n v="4"/>
    <s v=""/>
    <s v=""/>
    <s v=""/>
    <s v=""/>
    <n v="4"/>
    <s v=""/>
    <n v="4"/>
    <n v="4"/>
    <s v=""/>
    <s v=""/>
    <n v="4"/>
    <s v=""/>
    <s v=""/>
    <n v="4"/>
    <n v="4"/>
  </r>
  <r>
    <s v="23-09/NS/2024"/>
    <x v="7"/>
    <x v="2"/>
    <n v="1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09/NS/2024"/>
    <x v="7"/>
    <x v="2"/>
    <n v="17"/>
    <s v="Nhà Máy Long An"/>
    <s v="Hoàn toàn đồng ý"/>
    <s v="Hoàn toàn đồng ý"/>
    <m/>
    <m/>
    <m/>
    <m/>
    <s v="Hoàn toàn đồng ý"/>
    <m/>
    <s v="Hoàn toàn đồng ý"/>
    <s v="Hoàn toàn đồng ý"/>
    <m/>
    <m/>
    <s v="Hoàn toàn đồng ý"/>
    <m/>
    <m/>
    <s v="Hoàn toàn đồng ý"/>
    <s v="Hoàn toàn đồng ý"/>
    <n v="9"/>
    <s v="Giáo viên giảng dạy dễ tiếp thu"/>
    <s v="Không có "/>
    <m/>
    <m/>
    <x v="2"/>
    <x v="2"/>
    <n v="5"/>
    <n v="5"/>
    <s v=""/>
    <s v=""/>
    <s v=""/>
    <s v=""/>
    <n v="5"/>
    <s v=""/>
    <n v="5"/>
    <n v="5"/>
    <s v=""/>
    <s v=""/>
    <n v="5"/>
    <s v=""/>
    <s v=""/>
    <n v="5"/>
    <n v="5"/>
  </r>
  <r>
    <s v="23-09/NS/2024"/>
    <x v="7"/>
    <x v="2"/>
    <n v="18"/>
    <s v="Nhà Máy Long An"/>
    <s v="Hoàn toàn đồng ý"/>
    <s v="Đồng ý"/>
    <m/>
    <m/>
    <m/>
    <m/>
    <s v="Đồng ý"/>
    <m/>
    <s v="Đồng ý"/>
    <s v="Đồng ý"/>
    <m/>
    <m/>
    <s v="Đồng ý"/>
    <m/>
    <m/>
    <s v="Đồng ý"/>
    <s v="Đồng ý"/>
    <n v="8"/>
    <s v="an toàn xe nâng"/>
    <m/>
    <m/>
    <m/>
    <x v="2"/>
    <x v="2"/>
    <n v="5"/>
    <n v="4"/>
    <s v=""/>
    <s v=""/>
    <s v=""/>
    <s v=""/>
    <n v="4"/>
    <s v=""/>
    <n v="4"/>
    <n v="4"/>
    <s v=""/>
    <s v=""/>
    <n v="4"/>
    <s v=""/>
    <s v=""/>
    <n v="4"/>
    <n v="4"/>
  </r>
  <r>
    <s v="23-09/NS/2024"/>
    <x v="7"/>
    <x v="2"/>
    <n v="19"/>
    <m/>
    <s v="Đồng ý"/>
    <s v="Đồng ý"/>
    <m/>
    <m/>
    <m/>
    <m/>
    <s v="Đồng ý"/>
    <m/>
    <s v="Đồng ý"/>
    <s v="Hoàn toàn đồng ý"/>
    <m/>
    <m/>
    <s v="Đồng ý"/>
    <m/>
    <m/>
    <s v="Đồng ý"/>
    <s v="Đồng ý"/>
    <n v="10"/>
    <s v="9"/>
    <s v="10"/>
    <s v="10"/>
    <m/>
    <x v="2"/>
    <x v="2"/>
    <n v="4"/>
    <n v="4"/>
    <s v=""/>
    <s v=""/>
    <s v=""/>
    <s v=""/>
    <n v="4"/>
    <s v=""/>
    <n v="4"/>
    <n v="5"/>
    <s v=""/>
    <s v=""/>
    <n v="4"/>
    <s v=""/>
    <s v=""/>
    <n v="4"/>
    <n v="4"/>
  </r>
  <r>
    <s v="23-09/NS/2024"/>
    <x v="7"/>
    <x v="2"/>
    <n v="20"/>
    <s v="Nhà Máy Bình Dương"/>
    <s v="Hoàn toàn đồng ý"/>
    <s v="Đồng ý"/>
    <m/>
    <m/>
    <m/>
    <m/>
    <s v="Đồng ý"/>
    <m/>
    <s v="Đồng ý"/>
    <s v="Đồng ý"/>
    <m/>
    <m/>
    <s v="Đồng ý"/>
    <m/>
    <m/>
    <s v="Đồng ý"/>
    <s v="Đồng ý"/>
    <n v="8"/>
    <s v="Các thiết bị nâng "/>
    <m/>
    <m/>
    <m/>
    <x v="2"/>
    <x v="2"/>
    <n v="5"/>
    <n v="4"/>
    <s v=""/>
    <s v=""/>
    <s v=""/>
    <s v=""/>
    <n v="4"/>
    <s v=""/>
    <n v="4"/>
    <n v="4"/>
    <s v=""/>
    <s v=""/>
    <n v="4"/>
    <s v=""/>
    <s v=""/>
    <n v="4"/>
    <n v="4"/>
  </r>
  <r>
    <s v="23-09/NS/2024"/>
    <x v="7"/>
    <x v="2"/>
    <n v="21"/>
    <s v="Nhà Máy Bình Dương"/>
    <s v="Hoàn toàn đồng ý"/>
    <s v="Hoàn toàn đồng ý"/>
    <m/>
    <m/>
    <m/>
    <m/>
    <s v="Đồng ý"/>
    <m/>
    <m/>
    <m/>
    <m/>
    <m/>
    <s v="Hoàn toàn đồng ý"/>
    <m/>
    <m/>
    <s v="Hoàn toàn đồng ý"/>
    <s v="Hoàn toàn đồng ý"/>
    <n v="8"/>
    <m/>
    <m/>
    <m/>
    <m/>
    <x v="2"/>
    <x v="2"/>
    <n v="5"/>
    <n v="5"/>
    <s v=""/>
    <s v=""/>
    <s v=""/>
    <s v=""/>
    <n v="4"/>
    <s v=""/>
    <s v=""/>
    <s v=""/>
    <s v=""/>
    <s v=""/>
    <n v="5"/>
    <s v=""/>
    <s v=""/>
    <n v="5"/>
    <n v="5"/>
  </r>
  <r>
    <s v="23-09/NS/2024"/>
    <x v="7"/>
    <x v="2"/>
    <n v="22"/>
    <s v="Nhà Máy Bình Dương"/>
    <s v="Hoàn toàn đồng ý"/>
    <s v="Hoàn toàn đồng ý"/>
    <m/>
    <m/>
    <m/>
    <m/>
    <s v="Hoàn toàn đồng ý"/>
    <m/>
    <s v="Hoàn toàn đồng ý"/>
    <s v="Hoàn toàn đồng ý"/>
    <m/>
    <m/>
    <s v="Hoàn toàn đồng ý"/>
    <m/>
    <m/>
    <s v="Hoàn toàn đồng ý"/>
    <s v="Hoàn toàn đồng ý"/>
    <n v="10"/>
    <s v="10"/>
    <s v="0"/>
    <m/>
    <m/>
    <x v="2"/>
    <x v="2"/>
    <n v="5"/>
    <n v="5"/>
    <s v=""/>
    <s v=""/>
    <s v=""/>
    <s v=""/>
    <n v="5"/>
    <s v=""/>
    <n v="5"/>
    <n v="5"/>
    <s v=""/>
    <s v=""/>
    <n v="5"/>
    <s v=""/>
    <s v=""/>
    <n v="5"/>
    <n v="5"/>
  </r>
  <r>
    <s v="23-09/NS/2024"/>
    <x v="7"/>
    <x v="2"/>
    <n v="23"/>
    <s v="Nhà Máy Bình Dương"/>
    <s v="Đồng ý"/>
    <s v="Đồng ý"/>
    <m/>
    <m/>
    <m/>
    <m/>
    <s v="Hoàn toàn đồng ý"/>
    <m/>
    <s v="Hoàn toàn đồng ý"/>
    <s v="Hoàn toàn đồng ý"/>
    <m/>
    <m/>
    <s v="Hoàn toàn đồng ý"/>
    <m/>
    <m/>
    <s v="Hoàn toàn đồng ý"/>
    <s v="Hoàn toàn đồng ý"/>
    <n v="10"/>
    <s v="Tất cả"/>
    <m/>
    <m/>
    <m/>
    <x v="2"/>
    <x v="2"/>
    <n v="4"/>
    <n v="4"/>
    <s v=""/>
    <s v=""/>
    <s v=""/>
    <s v=""/>
    <n v="5"/>
    <s v=""/>
    <n v="5"/>
    <n v="5"/>
    <s v=""/>
    <s v=""/>
    <n v="5"/>
    <s v=""/>
    <s v=""/>
    <n v="5"/>
    <n v="5"/>
  </r>
  <r>
    <s v="23-09/NS/2024"/>
    <x v="7"/>
    <x v="2"/>
    <n v="24"/>
    <s v="Kỹ thuật và Bảo trì"/>
    <s v="Hoàn toàn đồng ý"/>
    <s v="Hoàn toàn đồng ý"/>
    <m/>
    <m/>
    <m/>
    <m/>
    <s v="Hoàn toàn đồng ý"/>
    <m/>
    <s v="Đồng ý"/>
    <s v="Hoàn toàn đồng ý"/>
    <m/>
    <m/>
    <s v="Đồng ý"/>
    <m/>
    <m/>
    <s v="Đồng ý"/>
    <s v="Hoàn toàn đồng ý"/>
    <n v="10"/>
    <s v="Học về các thiết bị nâng "/>
    <s v="Không "/>
    <s v="Không "/>
    <s v="Có nhiều video hơn"/>
    <x v="7"/>
    <x v="0"/>
    <n v="5"/>
    <n v="5"/>
    <s v=""/>
    <s v=""/>
    <s v=""/>
    <s v=""/>
    <n v="5"/>
    <s v=""/>
    <n v="4"/>
    <n v="5"/>
    <s v=""/>
    <s v=""/>
    <n v="4"/>
    <s v=""/>
    <s v=""/>
    <n v="4"/>
    <n v="5"/>
  </r>
  <r>
    <s v="23-09/NS/2024"/>
    <x v="7"/>
    <x v="2"/>
    <n v="25"/>
    <s v="Nhà Máy Bình Dương"/>
    <s v="Hoàn toàn đồng ý"/>
    <s v="Hoàn toàn đồng ý"/>
    <m/>
    <m/>
    <m/>
    <m/>
    <s v="Hoàn toàn đồng ý"/>
    <m/>
    <s v="Hoàn toàn đồng ý"/>
    <s v="Hoàn toàn đồng ý"/>
    <m/>
    <m/>
    <s v="Đồng ý"/>
    <m/>
    <m/>
    <s v="Đồng ý"/>
    <s v="Đồng ý"/>
    <n v="9"/>
    <m/>
    <m/>
    <m/>
    <m/>
    <x v="2"/>
    <x v="2"/>
    <n v="5"/>
    <n v="5"/>
    <s v=""/>
    <s v=""/>
    <s v=""/>
    <s v=""/>
    <n v="5"/>
    <s v=""/>
    <n v="5"/>
    <n v="5"/>
    <s v=""/>
    <s v=""/>
    <n v="4"/>
    <s v=""/>
    <s v=""/>
    <n v="4"/>
    <n v="4"/>
  </r>
  <r>
    <s v="23-09/NS/2024"/>
    <x v="7"/>
    <x v="2"/>
    <n v="26"/>
    <s v="Nhà Máy Bình Dương"/>
    <s v="Hoàn toàn đồng ý"/>
    <s v="Hoàn toàn đồng ý"/>
    <m/>
    <m/>
    <m/>
    <m/>
    <s v="Hoàn toàn đồng ý"/>
    <m/>
    <s v="Hoàn toàn đồng ý"/>
    <s v="Hoàn toàn đồng ý"/>
    <m/>
    <m/>
    <s v="Hoàn toàn đồng ý"/>
    <m/>
    <m/>
    <s v="Hoàn toàn đồng ý"/>
    <s v="Hoàn toàn đồng ý"/>
    <n v="9"/>
    <s v="Nhận diện AT thiết bị nâng: cầu trục, xe nâng, thanh máy tốt hơn"/>
    <s v="Chưa có"/>
    <s v="Chưa có"/>
    <m/>
    <x v="2"/>
    <x v="2"/>
    <n v="5"/>
    <n v="5"/>
    <s v=""/>
    <s v=""/>
    <s v=""/>
    <s v=""/>
    <n v="5"/>
    <s v=""/>
    <n v="5"/>
    <n v="5"/>
    <s v=""/>
    <s v=""/>
    <n v="5"/>
    <s v=""/>
    <s v=""/>
    <n v="5"/>
    <n v="5"/>
  </r>
  <r>
    <s v="23-09/NS/2024"/>
    <x v="7"/>
    <x v="2"/>
    <n v="27"/>
    <s v="Nhà Máy Long An"/>
    <s v="Hoàn toàn đồng ý"/>
    <s v="Hoàn toàn đồng ý"/>
    <m/>
    <m/>
    <m/>
    <m/>
    <s v="Hoàn toàn đồng ý"/>
    <m/>
    <s v="Hoàn toàn đồng ý"/>
    <s v="Hoàn toàn đồng ý"/>
    <m/>
    <m/>
    <s v="Hoàn toàn đồng ý"/>
    <m/>
    <m/>
    <s v="Đồng ý"/>
    <s v="Hoàn toàn đồng ý"/>
    <n v="9"/>
    <m/>
    <m/>
    <m/>
    <m/>
    <x v="2"/>
    <x v="2"/>
    <n v="5"/>
    <n v="5"/>
    <s v=""/>
    <s v=""/>
    <s v=""/>
    <s v=""/>
    <n v="5"/>
    <s v=""/>
    <n v="5"/>
    <n v="5"/>
    <s v=""/>
    <s v=""/>
    <n v="5"/>
    <s v=""/>
    <s v=""/>
    <n v="4"/>
    <n v="5"/>
  </r>
  <r>
    <s v="23-09/NS/2024"/>
    <x v="7"/>
    <x v="2"/>
    <n v="28"/>
    <s v="Nhà Máy Bình Dương"/>
    <s v="Đồng ý"/>
    <s v="Đồng ý"/>
    <m/>
    <m/>
    <m/>
    <m/>
    <s v="Đồng ý"/>
    <m/>
    <s v="Đồng ý"/>
    <s v="Đồng ý"/>
    <m/>
    <m/>
    <s v="Đồng ý"/>
    <m/>
    <m/>
    <s v="Đồng ý"/>
    <s v="Đồng ý"/>
    <n v="9"/>
    <m/>
    <m/>
    <m/>
    <m/>
    <x v="2"/>
    <x v="2"/>
    <n v="4"/>
    <n v="4"/>
    <s v=""/>
    <s v=""/>
    <s v=""/>
    <s v=""/>
    <n v="4"/>
    <s v=""/>
    <n v="4"/>
    <n v="4"/>
    <s v=""/>
    <s v=""/>
    <n v="4"/>
    <s v=""/>
    <s v=""/>
    <n v="4"/>
    <n v="4"/>
  </r>
  <r>
    <s v="23-09/NS/2024"/>
    <x v="7"/>
    <x v="2"/>
    <n v="29"/>
    <m/>
    <s v="Đồng ý"/>
    <s v="Đồng ý"/>
    <m/>
    <m/>
    <m/>
    <m/>
    <s v="Đồng ý"/>
    <m/>
    <s v="Đồng ý"/>
    <s v="Đồng ý"/>
    <m/>
    <m/>
    <s v="Đồng ý"/>
    <m/>
    <m/>
    <s v="Đồng ý"/>
    <s v="Đồng ý"/>
    <n v="8"/>
    <s v="Đồng ý "/>
    <m/>
    <m/>
    <m/>
    <x v="2"/>
    <x v="2"/>
    <n v="4"/>
    <n v="4"/>
    <s v=""/>
    <s v=""/>
    <s v=""/>
    <s v=""/>
    <n v="4"/>
    <s v=""/>
    <n v="4"/>
    <n v="4"/>
    <s v=""/>
    <s v=""/>
    <n v="4"/>
    <s v=""/>
    <s v=""/>
    <n v="4"/>
    <n v="4"/>
  </r>
  <r>
    <s v="23-09/NS/2024"/>
    <x v="7"/>
    <x v="2"/>
    <n v="30"/>
    <s v="Nhà Máy Bình Dương"/>
    <s v="Hoàn toàn đồng ý"/>
    <s v="Hoàn toàn đồng ý"/>
    <m/>
    <m/>
    <m/>
    <m/>
    <s v="Hoàn toàn đồng ý"/>
    <m/>
    <s v="Hoàn toàn đồng ý"/>
    <s v="Hoàn toàn đồng ý"/>
    <m/>
    <m/>
    <s v="Hoàn toàn đồng ý"/>
    <m/>
    <m/>
    <s v="Hoàn toàn đồng ý"/>
    <s v="Hoàn toàn đồng ý"/>
    <n v="10"/>
    <s v="Vận hành cầu trục"/>
    <s v="Ko"/>
    <s v="Ko"/>
    <m/>
    <x v="2"/>
    <x v="2"/>
    <n v="5"/>
    <n v="5"/>
    <s v=""/>
    <s v=""/>
    <s v=""/>
    <s v=""/>
    <n v="5"/>
    <s v=""/>
    <n v="5"/>
    <n v="5"/>
    <s v=""/>
    <s v=""/>
    <n v="5"/>
    <s v=""/>
    <s v=""/>
    <n v="5"/>
    <n v="5"/>
  </r>
  <r>
    <s v="23-09/NS/2024"/>
    <x v="7"/>
    <x v="2"/>
    <n v="31"/>
    <s v="Nhà Máy Bình Dương"/>
    <s v="Đồng ý"/>
    <s v="Đồng ý"/>
    <m/>
    <m/>
    <m/>
    <m/>
    <s v="Hoàn toàn đồng ý"/>
    <m/>
    <s v="Đồng ý"/>
    <s v="Hoàn toàn đồng ý"/>
    <m/>
    <m/>
    <s v="Đồng ý"/>
    <m/>
    <m/>
    <s v="Đồng ý"/>
    <s v="Đồng ý"/>
    <n v="9"/>
    <s v="Hình ảnh"/>
    <s v="Không có"/>
    <s v="Không"/>
    <m/>
    <x v="2"/>
    <x v="2"/>
    <n v="4"/>
    <n v="4"/>
    <s v=""/>
    <s v=""/>
    <s v=""/>
    <s v=""/>
    <n v="5"/>
    <s v=""/>
    <n v="4"/>
    <n v="5"/>
    <s v=""/>
    <s v=""/>
    <n v="4"/>
    <s v=""/>
    <s v=""/>
    <n v="4"/>
    <n v="4"/>
  </r>
  <r>
    <s v="23-09/NS/2024"/>
    <x v="7"/>
    <x v="2"/>
    <n v="32"/>
    <s v="Nhà Máy Long An"/>
    <s v="Hoàn toàn đồng ý"/>
    <s v="Hoàn toàn đồng ý"/>
    <m/>
    <m/>
    <m/>
    <m/>
    <s v="Hoàn toàn đồng ý"/>
    <m/>
    <s v="Hoàn toàn đồng ý"/>
    <s v="Hoàn toàn đồng ý"/>
    <m/>
    <m/>
    <s v="Hoàn toàn đồng ý"/>
    <m/>
    <m/>
    <s v="Hoàn toàn đồng ý"/>
    <s v="Hoàn toàn đồng ý"/>
    <n v="10"/>
    <s v="Hài lòng "/>
    <m/>
    <m/>
    <m/>
    <x v="2"/>
    <x v="2"/>
    <n v="5"/>
    <n v="5"/>
    <s v=""/>
    <s v=""/>
    <s v=""/>
    <s v=""/>
    <n v="5"/>
    <s v=""/>
    <n v="5"/>
    <n v="5"/>
    <s v=""/>
    <s v=""/>
    <n v="5"/>
    <s v=""/>
    <s v=""/>
    <n v="5"/>
    <n v="5"/>
  </r>
  <r>
    <s v="23-09/NS/2024"/>
    <x v="7"/>
    <x v="2"/>
    <n v="33"/>
    <m/>
    <s v="Hoàn toàn đồng ý"/>
    <s v="Hoàn toàn đồng ý"/>
    <m/>
    <m/>
    <m/>
    <m/>
    <s v="Hoàn toàn đồng ý"/>
    <m/>
    <s v="Đồng ý"/>
    <s v="Hoàn toàn đồng ý"/>
    <m/>
    <m/>
    <s v="Hoàn toàn đồng ý"/>
    <m/>
    <m/>
    <s v="Hoàn toàn đồng ý"/>
    <s v="Hoàn toàn đồng ý"/>
    <n v="9"/>
    <s v="Được thấy trực tiếp các tai nạn để rút kinh nghiệm "/>
    <s v="Không có noi dung nào chua hai long "/>
    <s v="Buổi học tốt nên tôi chua co y kiến "/>
    <m/>
    <x v="2"/>
    <x v="2"/>
    <n v="5"/>
    <n v="5"/>
    <s v=""/>
    <s v=""/>
    <s v=""/>
    <s v=""/>
    <n v="5"/>
    <s v=""/>
    <n v="4"/>
    <n v="5"/>
    <s v=""/>
    <s v=""/>
    <n v="5"/>
    <s v=""/>
    <s v=""/>
    <n v="5"/>
    <n v="5"/>
  </r>
  <r>
    <s v="23-09/NS/2024"/>
    <x v="7"/>
    <x v="2"/>
    <n v="34"/>
    <s v="Nhà Máy Long An"/>
    <s v="Đồng ý"/>
    <s v="Đồng ý"/>
    <m/>
    <m/>
    <m/>
    <m/>
    <s v="Đồng ý"/>
    <m/>
    <s v="Đồng ý"/>
    <s v="Đồng ý"/>
    <m/>
    <m/>
    <s v="Đồng ý"/>
    <m/>
    <m/>
    <s v="Đồng ý"/>
    <s v="Đồng ý"/>
    <n v="9"/>
    <s v="guảng dể hiểu"/>
    <s v="không"/>
    <s v="đầu phát hay bị mất tín hiệu"/>
    <s v="Đầu phát hay bị mất tín hiệu"/>
    <x v="14"/>
    <x v="1"/>
    <n v="4"/>
    <n v="4"/>
    <s v=""/>
    <s v=""/>
    <s v=""/>
    <s v=""/>
    <n v="4"/>
    <s v=""/>
    <n v="4"/>
    <n v="4"/>
    <s v=""/>
    <s v=""/>
    <n v="4"/>
    <s v=""/>
    <s v=""/>
    <n v="4"/>
    <n v="4"/>
  </r>
  <r>
    <s v="25-01/NS/2024"/>
    <x v="8"/>
    <x v="1"/>
    <n v="1"/>
    <s v="Nhà Máy Long An"/>
    <s v="Hoàn toàn đồng ý"/>
    <s v="Hoàn toàn đồng ý"/>
    <m/>
    <m/>
    <m/>
    <m/>
    <s v="Hoàn toàn đồng ý"/>
    <m/>
    <s v="Hoàn toàn đồng ý"/>
    <s v="Hoàn toàn đồng ý"/>
    <m/>
    <m/>
    <s v="Hoàn toàn đồng ý"/>
    <m/>
    <m/>
    <s v="Hoàn toàn đồng ý"/>
    <s v="Hoàn toàn đồng ý"/>
    <n v="9"/>
    <s v="Sơ cứu"/>
    <s v="Không"/>
    <s v="Không"/>
    <m/>
    <x v="2"/>
    <x v="2"/>
    <n v="5"/>
    <n v="5"/>
    <s v=""/>
    <s v=""/>
    <s v=""/>
    <s v=""/>
    <n v="5"/>
    <s v=""/>
    <n v="5"/>
    <n v="5"/>
    <s v=""/>
    <s v=""/>
    <n v="5"/>
    <s v=""/>
    <s v=""/>
    <n v="5"/>
    <n v="5"/>
  </r>
  <r>
    <s v="25-01/NS/2024"/>
    <x v="8"/>
    <x v="1"/>
    <n v="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3"/>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5-01/NS/2024"/>
    <x v="8"/>
    <x v="1"/>
    <n v="4"/>
    <s v="Nhà Máy Long An"/>
    <s v="Đồng ý"/>
    <s v="Đồng ý"/>
    <m/>
    <m/>
    <m/>
    <m/>
    <s v="Đồng ý"/>
    <m/>
    <s v="Đồng ý"/>
    <s v="Đồng ý"/>
    <m/>
    <m/>
    <s v="Đồng ý"/>
    <m/>
    <m/>
    <s v="Đồng ý"/>
    <s v="Đồng ý"/>
    <n v="9"/>
    <m/>
    <m/>
    <m/>
    <m/>
    <x v="2"/>
    <x v="2"/>
    <n v="4"/>
    <n v="4"/>
    <s v=""/>
    <s v=""/>
    <s v=""/>
    <s v=""/>
    <n v="4"/>
    <s v=""/>
    <n v="4"/>
    <n v="4"/>
    <s v=""/>
    <s v=""/>
    <n v="4"/>
    <s v=""/>
    <s v=""/>
    <n v="4"/>
    <n v="4"/>
  </r>
  <r>
    <s v="25-01/NS/2024"/>
    <x v="8"/>
    <x v="1"/>
    <n v="5"/>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5-01/NS/2024"/>
    <x v="8"/>
    <x v="1"/>
    <n v="6"/>
    <s v="Nhà Máy Long An"/>
    <s v="Hoàn toàn đồng ý"/>
    <s v="Hoàn toàn đồng ý"/>
    <m/>
    <m/>
    <m/>
    <m/>
    <s v="Hoàn toàn đồng ý"/>
    <m/>
    <s v="Hoàn toàn đồng ý"/>
    <s v="Hoàn toàn đồng ý"/>
    <m/>
    <m/>
    <s v="Hoàn toàn đồng ý"/>
    <m/>
    <m/>
    <s v="Hoàn toàn đồng ý"/>
    <s v="Hoàn toàn đồng ý"/>
    <n v="10"/>
    <s v="Cấp cứu"/>
    <s v="Không có"/>
    <s v="Không có"/>
    <m/>
    <x v="2"/>
    <x v="2"/>
    <n v="5"/>
    <n v="5"/>
    <s v=""/>
    <s v=""/>
    <s v=""/>
    <s v=""/>
    <n v="5"/>
    <s v=""/>
    <n v="5"/>
    <n v="5"/>
    <s v=""/>
    <s v=""/>
    <n v="5"/>
    <s v=""/>
    <s v=""/>
    <n v="5"/>
    <n v="5"/>
  </r>
  <r>
    <s v="25-01/NS/2024"/>
    <x v="8"/>
    <x v="1"/>
    <n v="7"/>
    <s v="Nhà Máy Long An"/>
    <s v="Hoàn toàn đồng ý"/>
    <s v="Hoàn toàn đồng ý"/>
    <m/>
    <m/>
    <m/>
    <m/>
    <s v="Hoàn toàn đồng ý"/>
    <m/>
    <s v="Hoàn toàn đồng ý"/>
    <s v="Hoàn toàn đồng ý"/>
    <m/>
    <m/>
    <s v="Bình thường"/>
    <m/>
    <m/>
    <s v="Đồng ý"/>
    <s v="Đồng ý"/>
    <n v="8"/>
    <m/>
    <m/>
    <m/>
    <m/>
    <x v="2"/>
    <x v="2"/>
    <n v="5"/>
    <n v="5"/>
    <s v=""/>
    <s v=""/>
    <s v=""/>
    <s v=""/>
    <n v="5"/>
    <s v=""/>
    <n v="5"/>
    <n v="5"/>
    <s v=""/>
    <s v=""/>
    <n v="3"/>
    <s v=""/>
    <s v=""/>
    <n v="4"/>
    <n v="4"/>
  </r>
  <r>
    <s v="25-01/NS/2024"/>
    <x v="8"/>
    <x v="1"/>
    <n v="8"/>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5-01/NS/2024"/>
    <x v="8"/>
    <x v="1"/>
    <n v="9"/>
    <s v="Nhà Máy Long An"/>
    <s v="Đồng ý"/>
    <s v="Đồng ý"/>
    <m/>
    <m/>
    <m/>
    <m/>
    <s v="Đồng ý"/>
    <m/>
    <s v="Đồng ý"/>
    <s v="Đồng ý"/>
    <m/>
    <m/>
    <s v="Đồng ý"/>
    <m/>
    <m/>
    <s v="Đồng ý"/>
    <s v="Đồng ý"/>
    <n v="10"/>
    <m/>
    <m/>
    <m/>
    <m/>
    <x v="2"/>
    <x v="2"/>
    <n v="4"/>
    <n v="4"/>
    <s v=""/>
    <s v=""/>
    <s v=""/>
    <s v=""/>
    <n v="4"/>
    <s v=""/>
    <n v="4"/>
    <n v="4"/>
    <s v=""/>
    <s v=""/>
    <n v="4"/>
    <s v=""/>
    <s v=""/>
    <n v="4"/>
    <n v="4"/>
  </r>
  <r>
    <s v="25-01/NS/2024"/>
    <x v="8"/>
    <x v="1"/>
    <n v="10"/>
    <s v="Nhà Máy Long An"/>
    <s v="Đồng ý"/>
    <s v="Đồng ý"/>
    <m/>
    <m/>
    <m/>
    <m/>
    <s v="Đồng ý"/>
    <m/>
    <s v="Đồng ý"/>
    <s v="Đồng ý"/>
    <m/>
    <m/>
    <s v="Đồng ý"/>
    <m/>
    <m/>
    <s v="Đồng ý"/>
    <s v="Đồng ý"/>
    <n v="9"/>
    <m/>
    <m/>
    <m/>
    <m/>
    <x v="2"/>
    <x v="2"/>
    <n v="4"/>
    <n v="4"/>
    <s v=""/>
    <s v=""/>
    <s v=""/>
    <s v=""/>
    <n v="4"/>
    <s v=""/>
    <n v="4"/>
    <n v="4"/>
    <s v=""/>
    <s v=""/>
    <n v="4"/>
    <s v=""/>
    <s v=""/>
    <n v="4"/>
    <n v="4"/>
  </r>
  <r>
    <s v="25-01/NS/2024"/>
    <x v="8"/>
    <x v="1"/>
    <n v="11"/>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9"/>
    <s v="Hồi sức cấp cứu"/>
    <s v="Không"/>
    <s v="Không"/>
    <s v="Nên có bàn học. Ngồi ghế nhiều bị mỏi"/>
    <x v="6"/>
    <x v="1"/>
    <n v="1"/>
    <n v="1"/>
    <s v=""/>
    <s v=""/>
    <s v=""/>
    <s v=""/>
    <n v="1"/>
    <s v=""/>
    <n v="1"/>
    <n v="1"/>
    <s v=""/>
    <s v=""/>
    <n v="1"/>
    <s v=""/>
    <s v=""/>
    <n v="1"/>
    <n v="1"/>
  </r>
  <r>
    <s v="25-01/NS/2024"/>
    <x v="8"/>
    <x v="1"/>
    <n v="1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13"/>
    <s v="Nhà Máy Long An"/>
    <s v="Đồng ý"/>
    <s v="Đồng ý"/>
    <m/>
    <m/>
    <m/>
    <m/>
    <s v="Đồng ý"/>
    <m/>
    <s v="Hoàn toàn đồng ý"/>
    <s v="Hoàn toàn đồng ý"/>
    <m/>
    <m/>
    <s v="Đồng ý"/>
    <m/>
    <m/>
    <s v="Đồng ý"/>
    <s v="Đồng ý"/>
    <n v="8"/>
    <m/>
    <m/>
    <m/>
    <m/>
    <x v="2"/>
    <x v="2"/>
    <n v="4"/>
    <n v="4"/>
    <s v=""/>
    <s v=""/>
    <s v=""/>
    <s v=""/>
    <n v="4"/>
    <s v=""/>
    <n v="5"/>
    <n v="5"/>
    <s v=""/>
    <s v=""/>
    <n v="4"/>
    <s v=""/>
    <s v=""/>
    <n v="4"/>
    <n v="4"/>
  </r>
  <r>
    <s v="25-01/NS/2024"/>
    <x v="8"/>
    <x v="1"/>
    <n v="14"/>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15"/>
    <s v="Nhà Máy Long An"/>
    <s v="Hoàn toàn đồng ý"/>
    <s v="Hoàn toàn đồng ý"/>
    <m/>
    <m/>
    <m/>
    <m/>
    <s v="Hoàn toàn đồng ý"/>
    <m/>
    <s v="Đồng ý"/>
    <s v="Đồng ý"/>
    <m/>
    <m/>
    <s v="Đồng ý"/>
    <m/>
    <m/>
    <s v="Đồng ý"/>
    <s v="Đồng ý"/>
    <n v="8"/>
    <m/>
    <m/>
    <m/>
    <m/>
    <x v="2"/>
    <x v="2"/>
    <n v="5"/>
    <n v="5"/>
    <s v=""/>
    <s v=""/>
    <s v=""/>
    <s v=""/>
    <n v="5"/>
    <s v=""/>
    <n v="4"/>
    <n v="4"/>
    <s v=""/>
    <s v=""/>
    <n v="4"/>
    <s v=""/>
    <s v=""/>
    <n v="4"/>
    <n v="4"/>
  </r>
  <r>
    <s v="25-01/NS/2024"/>
    <x v="8"/>
    <x v="1"/>
    <n v="16"/>
    <s v="Nhà Máy Long An"/>
    <s v="Đồng ý"/>
    <s v="Đồng ý"/>
    <m/>
    <m/>
    <m/>
    <m/>
    <s v="Đồng ý"/>
    <m/>
    <s v="Hoàn toàn đồng ý"/>
    <s v="Đồng ý"/>
    <m/>
    <m/>
    <s v="Hoàn toàn đồng ý"/>
    <m/>
    <m/>
    <s v="Hoàn toàn đồng ý"/>
    <s v="Hoàn toàn đồng ý"/>
    <n v="8"/>
    <m/>
    <m/>
    <m/>
    <m/>
    <x v="2"/>
    <x v="2"/>
    <n v="4"/>
    <n v="4"/>
    <s v=""/>
    <s v=""/>
    <s v=""/>
    <s v=""/>
    <n v="4"/>
    <s v=""/>
    <n v="5"/>
    <n v="4"/>
    <s v=""/>
    <s v=""/>
    <n v="5"/>
    <s v=""/>
    <s v=""/>
    <n v="5"/>
    <n v="5"/>
  </r>
  <r>
    <s v="25-01/NS/2024"/>
    <x v="8"/>
    <x v="1"/>
    <n v="17"/>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18"/>
    <s v="Nhà Máy Long An"/>
    <s v="Hoàn toàn đồng ý"/>
    <s v="Hoàn toàn đồng ý"/>
    <m/>
    <m/>
    <m/>
    <m/>
    <s v="Hoàn toàn đồng ý"/>
    <m/>
    <s v="Hoàn toàn đồng ý"/>
    <s v="Hoàn toàn đồng ý"/>
    <m/>
    <m/>
    <s v="Hoàn toàn đồng ý"/>
    <m/>
    <m/>
    <s v="Hoàn toàn đồng ý"/>
    <s v="Hoàn toàn đồng ý"/>
    <n v="10"/>
    <s v="Thực hành"/>
    <s v="Không ý kiến"/>
    <s v="Cần xem video nhiều hơn"/>
    <s v="Cần xem video nhiều hơn"/>
    <x v="7"/>
    <x v="0"/>
    <n v="5"/>
    <n v="5"/>
    <s v=""/>
    <s v=""/>
    <s v=""/>
    <s v=""/>
    <n v="5"/>
    <s v=""/>
    <n v="5"/>
    <n v="5"/>
    <s v=""/>
    <s v=""/>
    <n v="5"/>
    <s v=""/>
    <s v=""/>
    <n v="5"/>
    <n v="5"/>
  </r>
  <r>
    <s v="25-01/NS/2024"/>
    <x v="8"/>
    <x v="1"/>
    <n v="19"/>
    <s v="Nhà Máy Long An"/>
    <s v="Hoàn toàn đồng ý"/>
    <s v="Hoàn toàn đồng ý"/>
    <m/>
    <m/>
    <m/>
    <m/>
    <s v="Hoàn toàn đồng ý"/>
    <m/>
    <s v="Hoàn toàn đồng ý"/>
    <s v="Hoàn toàn đồng ý"/>
    <m/>
    <m/>
    <s v="Hoàn toàn đồng ý"/>
    <m/>
    <m/>
    <s v="Hoàn toàn đồng ý"/>
    <s v="Hoàn toàn đồng ý"/>
    <n v="10"/>
    <s v="băng bó vết thương, cứu người bất tỉnh"/>
    <m/>
    <m/>
    <m/>
    <x v="2"/>
    <x v="2"/>
    <n v="5"/>
    <n v="5"/>
    <s v=""/>
    <s v=""/>
    <s v=""/>
    <s v=""/>
    <n v="5"/>
    <s v=""/>
    <n v="5"/>
    <n v="5"/>
    <s v=""/>
    <s v=""/>
    <n v="5"/>
    <s v=""/>
    <s v=""/>
    <n v="5"/>
    <n v="5"/>
  </r>
  <r>
    <s v="25-01/NS/2024"/>
    <x v="8"/>
    <x v="1"/>
    <n v="20"/>
    <m/>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m/>
    <m/>
    <m/>
    <m/>
    <x v="2"/>
    <x v="2"/>
    <n v="1"/>
    <n v="1"/>
    <s v=""/>
    <s v=""/>
    <s v=""/>
    <s v=""/>
    <n v="1"/>
    <s v=""/>
    <n v="1"/>
    <n v="1"/>
    <s v=""/>
    <s v=""/>
    <n v="1"/>
    <s v=""/>
    <s v=""/>
    <n v="1"/>
    <n v="1"/>
  </r>
  <r>
    <s v="25-01/NS/2024"/>
    <x v="8"/>
    <x v="1"/>
    <n v="2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2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23"/>
    <s v="Nhà Máy Long An"/>
    <s v="Hoàn toàn đồng ý"/>
    <s v="Hoàn toàn đồng ý"/>
    <m/>
    <m/>
    <m/>
    <m/>
    <s v="Hoàn toàn đồng ý"/>
    <m/>
    <s v="Hoàn toàn đồng ý"/>
    <s v="Hoàn toàn đồng ý"/>
    <m/>
    <m/>
    <s v="Hoàn toàn đồng ý"/>
    <m/>
    <m/>
    <s v="Hoàn toàn đồng ý"/>
    <s v="Hoàn toàn đồng ý"/>
    <n v="10"/>
    <s v="Dể hiểu "/>
    <s v="Không có "/>
    <m/>
    <m/>
    <x v="2"/>
    <x v="2"/>
    <n v="5"/>
    <n v="5"/>
    <s v=""/>
    <s v=""/>
    <s v=""/>
    <s v=""/>
    <n v="5"/>
    <s v=""/>
    <n v="5"/>
    <n v="5"/>
    <s v=""/>
    <s v=""/>
    <n v="5"/>
    <s v=""/>
    <s v=""/>
    <n v="5"/>
    <n v="5"/>
  </r>
  <r>
    <s v="25-01/NS/2024"/>
    <x v="8"/>
    <x v="1"/>
    <n v="24"/>
    <s v="Nhà Máy Long An"/>
    <s v="Đồng ý"/>
    <s v="Đồng ý"/>
    <m/>
    <m/>
    <m/>
    <m/>
    <s v="Đồng ý"/>
    <m/>
    <s v="Hoàn toàn đồng ý"/>
    <s v="Hoàn toàn đồng ý"/>
    <m/>
    <m/>
    <s v="Hoàn toàn đồng ý"/>
    <m/>
    <m/>
    <s v="Hoàn toàn đồng ý"/>
    <s v="Hoàn toàn đồng ý"/>
    <n v="9"/>
    <m/>
    <m/>
    <m/>
    <m/>
    <x v="2"/>
    <x v="2"/>
    <n v="4"/>
    <n v="4"/>
    <s v=""/>
    <s v=""/>
    <s v=""/>
    <s v=""/>
    <n v="4"/>
    <s v=""/>
    <n v="5"/>
    <n v="5"/>
    <s v=""/>
    <s v=""/>
    <n v="5"/>
    <s v=""/>
    <s v=""/>
    <n v="5"/>
    <n v="5"/>
  </r>
  <r>
    <s v="25-01/NS/2024"/>
    <x v="8"/>
    <x v="1"/>
    <n v="25"/>
    <s v="Nhà Máy Long An"/>
    <s v="Hoàn toàn đồng ý"/>
    <s v="Hoàn toàn đồng ý"/>
    <m/>
    <m/>
    <m/>
    <m/>
    <s v="Hoàn toàn đồng ý"/>
    <m/>
    <s v="Hoàn toàn đồng ý"/>
    <s v="Hoàn toàn đồng ý"/>
    <m/>
    <m/>
    <s v="Hoàn toàn đồng ý"/>
    <m/>
    <m/>
    <s v="Hoàn toàn đồng ý"/>
    <s v="Hoàn toàn đồng ý"/>
    <n v="10"/>
    <s v="Giang dậy "/>
    <s v="Không "/>
    <s v="Tốt "/>
    <m/>
    <x v="2"/>
    <x v="2"/>
    <n v="5"/>
    <n v="5"/>
    <s v=""/>
    <s v=""/>
    <s v=""/>
    <s v=""/>
    <n v="5"/>
    <s v=""/>
    <n v="5"/>
    <n v="5"/>
    <s v=""/>
    <s v=""/>
    <n v="5"/>
    <s v=""/>
    <s v=""/>
    <n v="5"/>
    <n v="5"/>
  </r>
  <r>
    <s v="25-01/NS/2024"/>
    <x v="8"/>
    <x v="1"/>
    <n v="2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27"/>
    <s v="Nhà Máy Long An"/>
    <s v="Hoàn toàn đồng ý"/>
    <s v="Hoàn toàn đồng ý"/>
    <m/>
    <m/>
    <m/>
    <m/>
    <s v="Hoàn toàn đồng ý"/>
    <m/>
    <s v="Hoàn toàn đồng ý"/>
    <s v="Hoàn toàn đồng ý"/>
    <m/>
    <m/>
    <s v="Hoàn toàn đồng ý"/>
    <m/>
    <m/>
    <s v="Hoàn toàn đồng ý"/>
    <s v="Hoàn toàn đồng ý"/>
    <n v="10"/>
    <s v="5"/>
    <s v="không có"/>
    <s v="thiếu văn nghệ"/>
    <s v="Thiếu văn nghệ"/>
    <x v="15"/>
    <x v="1"/>
    <n v="5"/>
    <n v="5"/>
    <s v=""/>
    <s v=""/>
    <s v=""/>
    <s v=""/>
    <n v="5"/>
    <s v=""/>
    <n v="5"/>
    <n v="5"/>
    <s v=""/>
    <s v=""/>
    <n v="5"/>
    <s v=""/>
    <s v=""/>
    <n v="5"/>
    <n v="5"/>
  </r>
  <r>
    <s v="25-01/NS/2024"/>
    <x v="8"/>
    <x v="1"/>
    <n v="28"/>
    <m/>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29"/>
    <s v="Nhà Máy Long An"/>
    <s v="Hoàn toàn đồng ý"/>
    <s v="Hoàn toàn đồng ý"/>
    <m/>
    <m/>
    <m/>
    <m/>
    <s v="Hoàn toàn đồng ý"/>
    <m/>
    <m/>
    <s v="Hoàn toàn đồng ý"/>
    <m/>
    <m/>
    <s v="Hoàn toàn đồng ý"/>
    <m/>
    <m/>
    <s v="Hoàn toàn đồng ý"/>
    <s v="Hoàn toàn đồng ý"/>
    <n v="10"/>
    <s v="Ko"/>
    <s v="Ko"/>
    <s v="Cấp tài liệu nhưng ko sự đúng trong bài giảng "/>
    <s v="Cấp tài liệu nhưng ko sự đúng trong bài giảng "/>
    <x v="16"/>
    <x v="3"/>
    <n v="5"/>
    <n v="5"/>
    <s v=""/>
    <s v=""/>
    <s v=""/>
    <s v=""/>
    <n v="5"/>
    <s v=""/>
    <s v=""/>
    <n v="5"/>
    <s v=""/>
    <s v=""/>
    <n v="5"/>
    <s v=""/>
    <s v=""/>
    <n v="5"/>
    <n v="5"/>
  </r>
  <r>
    <s v="25-01/NS/2024"/>
    <x v="8"/>
    <x v="1"/>
    <n v="30"/>
    <s v="Nhà Máy Long An"/>
    <s v="Hoàn toàn đồng ý"/>
    <s v="Hoàn toàn đồng ý"/>
    <m/>
    <m/>
    <m/>
    <m/>
    <s v="Hoàn toàn đồng ý"/>
    <m/>
    <s v="Hoàn toàn đồng ý"/>
    <s v="Hoàn toàn đồng ý"/>
    <m/>
    <m/>
    <s v="Hoàn toàn đồng ý"/>
    <m/>
    <m/>
    <s v="Hoàn toàn đồng ý"/>
    <s v="Hoàn toàn đồng ý"/>
    <n v="10"/>
    <s v="băng bó vết thương"/>
    <m/>
    <m/>
    <m/>
    <x v="2"/>
    <x v="2"/>
    <n v="5"/>
    <n v="5"/>
    <s v=""/>
    <s v=""/>
    <s v=""/>
    <s v=""/>
    <n v="5"/>
    <s v=""/>
    <n v="5"/>
    <n v="5"/>
    <s v=""/>
    <s v=""/>
    <n v="5"/>
    <s v=""/>
    <s v=""/>
    <n v="5"/>
    <n v="5"/>
  </r>
  <r>
    <s v="25-01/NS/2024"/>
    <x v="8"/>
    <x v="1"/>
    <n v="31"/>
    <s v="Nhà Máy Long An"/>
    <s v="Đồng ý"/>
    <s v="Đồng ý"/>
    <m/>
    <m/>
    <m/>
    <m/>
    <s v="Đồng ý"/>
    <m/>
    <s v="Đồng ý"/>
    <s v="Đồng ý"/>
    <m/>
    <m/>
    <s v="Đồng ý"/>
    <m/>
    <m/>
    <s v="Bình thường"/>
    <s v="Bình thường"/>
    <n v="8"/>
    <s v="Có kiến thức sau khi đào tạo"/>
    <m/>
    <m/>
    <m/>
    <x v="2"/>
    <x v="2"/>
    <n v="4"/>
    <n v="4"/>
    <s v=""/>
    <s v=""/>
    <s v=""/>
    <s v=""/>
    <n v="4"/>
    <s v=""/>
    <n v="4"/>
    <n v="4"/>
    <s v=""/>
    <s v=""/>
    <n v="4"/>
    <s v=""/>
    <s v=""/>
    <n v="3"/>
    <n v="3"/>
  </r>
  <r>
    <s v="25-01/NS/2024"/>
    <x v="8"/>
    <x v="1"/>
    <n v="32"/>
    <s v="Nhà Máy Long An"/>
    <s v="Hoàn toàn đồng ý"/>
    <s v="Hoàn toàn đồng ý"/>
    <m/>
    <m/>
    <m/>
    <m/>
    <s v="Đồng ý"/>
    <m/>
    <s v="Hoàn toàn đồng ý"/>
    <s v="Đồng ý"/>
    <m/>
    <m/>
    <s v="Đồng ý"/>
    <m/>
    <m/>
    <s v="Đồng ý"/>
    <s v="Đồng ý"/>
    <n v="9"/>
    <s v="Có các kiến thức về SCC"/>
    <s v="Ko có gì"/>
    <m/>
    <m/>
    <x v="2"/>
    <x v="2"/>
    <n v="5"/>
    <n v="5"/>
    <s v=""/>
    <s v=""/>
    <s v=""/>
    <s v=""/>
    <n v="4"/>
    <s v=""/>
    <n v="5"/>
    <n v="4"/>
    <s v=""/>
    <s v=""/>
    <n v="4"/>
    <s v=""/>
    <s v=""/>
    <n v="4"/>
    <n v="4"/>
  </r>
  <r>
    <s v="25-01/NS/2024"/>
    <x v="8"/>
    <x v="1"/>
    <n v="3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34"/>
    <s v="Nhà Máy Long An"/>
    <s v="Hoàn toàn đồng ý"/>
    <s v="Hoàn toàn đồng ý"/>
    <m/>
    <m/>
    <m/>
    <m/>
    <s v="Hoàn toàn đồng ý"/>
    <m/>
    <s v="Hoàn toàn đồng ý"/>
    <s v="Hoàn toàn đồng ý"/>
    <m/>
    <m/>
    <s v="Đồng ý"/>
    <m/>
    <m/>
    <s v="Đồng ý"/>
    <s v="Đồng ý"/>
    <n v="9"/>
    <s v="Thực hành thực tế"/>
    <m/>
    <m/>
    <m/>
    <x v="2"/>
    <x v="2"/>
    <n v="5"/>
    <n v="5"/>
    <s v=""/>
    <s v=""/>
    <s v=""/>
    <s v=""/>
    <n v="5"/>
    <s v=""/>
    <n v="5"/>
    <n v="5"/>
    <s v=""/>
    <s v=""/>
    <n v="4"/>
    <s v=""/>
    <s v=""/>
    <n v="4"/>
    <n v="4"/>
  </r>
  <r>
    <s v="25-01/NS/2024"/>
    <x v="8"/>
    <x v="1"/>
    <n v="35"/>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5-01/NS/2024"/>
    <x v="8"/>
    <x v="1"/>
    <n v="36"/>
    <s v="Nhà Máy Long An"/>
    <s v="Hoàn toàn đồng ý"/>
    <s v="Đồng ý"/>
    <m/>
    <m/>
    <m/>
    <m/>
    <s v="Hoàn toàn đồng ý"/>
    <m/>
    <s v="Hoàn toàn đồng ý"/>
    <s v="Hoàn toàn đồng ý"/>
    <m/>
    <m/>
    <s v="Hoàn toàn đồng ý"/>
    <m/>
    <m/>
    <s v="Hoàn toàn đồng ý"/>
    <s v="Đồng ý"/>
    <n v="9"/>
    <m/>
    <m/>
    <m/>
    <m/>
    <x v="2"/>
    <x v="2"/>
    <n v="5"/>
    <n v="4"/>
    <s v=""/>
    <s v=""/>
    <s v=""/>
    <s v=""/>
    <n v="5"/>
    <s v=""/>
    <n v="5"/>
    <n v="5"/>
    <s v=""/>
    <s v=""/>
    <n v="5"/>
    <s v=""/>
    <s v=""/>
    <n v="5"/>
    <n v="4"/>
  </r>
  <r>
    <s v="25-01/NS/2024"/>
    <x v="8"/>
    <x v="1"/>
    <n v="37"/>
    <s v="Nhà Máy Long An"/>
    <s v="Đồng ý"/>
    <s v="Đồng ý"/>
    <m/>
    <m/>
    <m/>
    <m/>
    <s v="Hoàn toàn đồng ý"/>
    <m/>
    <s v="Đồng ý"/>
    <s v="Hoàn toàn đồng ý"/>
    <m/>
    <m/>
    <s v="Đồng ý"/>
    <m/>
    <m/>
    <s v="Đồng ý"/>
    <s v="Đồng ý"/>
    <n v="8"/>
    <m/>
    <m/>
    <m/>
    <m/>
    <x v="2"/>
    <x v="2"/>
    <n v="4"/>
    <n v="4"/>
    <s v=""/>
    <s v=""/>
    <s v=""/>
    <s v=""/>
    <n v="5"/>
    <s v=""/>
    <n v="4"/>
    <n v="5"/>
    <s v=""/>
    <s v=""/>
    <n v="4"/>
    <s v=""/>
    <s v=""/>
    <n v="4"/>
    <n v="4"/>
  </r>
  <r>
    <s v="25-01/NS/2024"/>
    <x v="8"/>
    <x v="1"/>
    <n v="38"/>
    <s v="Nhà Máy Long An"/>
    <s v="Hoàn toàn đồng ý"/>
    <s v="Hoàn toàn đồng ý"/>
    <m/>
    <m/>
    <m/>
    <m/>
    <s v="Hoàn toàn đồng ý"/>
    <m/>
    <s v="Hoàn toàn đồng ý"/>
    <s v="Hoàn toàn đồng ý"/>
    <m/>
    <m/>
    <s v="Hoàn toàn đồng ý"/>
    <m/>
    <m/>
    <s v="Hoàn toàn đồng ý"/>
    <s v="Bình thường"/>
    <n v="9"/>
    <m/>
    <m/>
    <m/>
    <m/>
    <x v="2"/>
    <x v="2"/>
    <n v="5"/>
    <n v="5"/>
    <s v=""/>
    <s v=""/>
    <s v=""/>
    <s v=""/>
    <n v="5"/>
    <s v=""/>
    <n v="5"/>
    <n v="5"/>
    <s v=""/>
    <s v=""/>
    <n v="5"/>
    <s v=""/>
    <s v=""/>
    <n v="5"/>
    <n v="3"/>
  </r>
  <r>
    <s v="25-01/NS/2024"/>
    <x v="8"/>
    <x v="1"/>
    <n v="39"/>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đồng ý"/>
    <n v="10"/>
    <m/>
    <m/>
    <m/>
    <m/>
    <x v="2"/>
    <x v="2"/>
    <n v="1"/>
    <n v="1"/>
    <s v=""/>
    <s v=""/>
    <s v=""/>
    <s v=""/>
    <n v="1"/>
    <s v=""/>
    <n v="1"/>
    <n v="1"/>
    <s v=""/>
    <s v=""/>
    <n v="1"/>
    <s v=""/>
    <s v=""/>
    <n v="1"/>
    <n v="5"/>
  </r>
  <r>
    <s v="25-01/NS/2024"/>
    <x v="8"/>
    <x v="1"/>
    <n v="40"/>
    <s v="Nhà Máy Long An"/>
    <s v="Đồng ý"/>
    <s v="Đồng ý"/>
    <m/>
    <m/>
    <m/>
    <m/>
    <s v="Đồng ý"/>
    <m/>
    <s v="Đồng ý"/>
    <s v="Đồng ý"/>
    <m/>
    <m/>
    <s v="Đồng ý"/>
    <m/>
    <m/>
    <s v="Đồng ý"/>
    <s v="Đồng ý"/>
    <n v="9"/>
    <s v="0"/>
    <s v="0"/>
    <s v="0"/>
    <m/>
    <x v="2"/>
    <x v="2"/>
    <n v="4"/>
    <n v="4"/>
    <s v=""/>
    <s v=""/>
    <s v=""/>
    <s v=""/>
    <n v="4"/>
    <s v=""/>
    <n v="4"/>
    <n v="4"/>
    <s v=""/>
    <s v=""/>
    <n v="4"/>
    <s v=""/>
    <s v=""/>
    <n v="4"/>
    <n v="4"/>
  </r>
  <r>
    <s v="25-01/NS/2024"/>
    <x v="8"/>
    <x v="1"/>
    <n v="41"/>
    <s v="Nhà Máy Long An"/>
    <s v="Hoàn toàn đồng ý"/>
    <s v="Hoàn toàn đồng ý"/>
    <m/>
    <m/>
    <m/>
    <m/>
    <s v="Hoàn toàn đồng ý"/>
    <m/>
    <s v="Hoàn toàn đồng ý"/>
    <s v="Hoàn toàn đồng ý"/>
    <m/>
    <m/>
    <s v="Hoàn toàn đồng ý"/>
    <m/>
    <m/>
    <s v="Hoàn toàn đồng ý"/>
    <s v="Hoàn toàn đồng ý"/>
    <n v="8"/>
    <s v="Kiến thức về sơ cấp cứu"/>
    <s v="Không có"/>
    <s v="Không có ý kiến"/>
    <m/>
    <x v="2"/>
    <x v="2"/>
    <n v="5"/>
    <n v="5"/>
    <s v=""/>
    <s v=""/>
    <s v=""/>
    <s v=""/>
    <n v="5"/>
    <s v=""/>
    <n v="5"/>
    <n v="5"/>
    <s v=""/>
    <s v=""/>
    <n v="5"/>
    <s v=""/>
    <s v=""/>
    <n v="5"/>
    <n v="5"/>
  </r>
  <r>
    <s v="25-01/NS/2024"/>
    <x v="8"/>
    <x v="1"/>
    <n v="42"/>
    <s v="Nhà Máy Long An"/>
    <s v="Đồng ý"/>
    <s v="Hoàn toàn đồng ý"/>
    <m/>
    <m/>
    <m/>
    <m/>
    <s v="Hoàn toàn đồng ý"/>
    <m/>
    <s v="Hoàn toàn đồng ý"/>
    <s v="Hoàn toàn đồng ý"/>
    <m/>
    <m/>
    <s v="Hoàn toàn đồng ý"/>
    <m/>
    <m/>
    <s v="Hoàn toàn đồng ý"/>
    <s v="Hoàn toàn đồng ý"/>
    <n v="10"/>
    <m/>
    <m/>
    <m/>
    <m/>
    <x v="2"/>
    <x v="2"/>
    <n v="4"/>
    <n v="5"/>
    <s v=""/>
    <s v=""/>
    <s v=""/>
    <s v=""/>
    <n v="5"/>
    <s v=""/>
    <n v="5"/>
    <n v="5"/>
    <s v=""/>
    <s v=""/>
    <n v="5"/>
    <s v=""/>
    <s v=""/>
    <n v="5"/>
    <n v="5"/>
  </r>
  <r>
    <s v="25-01/NS/2024"/>
    <x v="8"/>
    <x v="1"/>
    <n v="43"/>
    <s v="Nhà Máy Long An"/>
    <s v="Hoàn toàn đồng ý"/>
    <s v="Hoàn toàn đồng ý"/>
    <m/>
    <m/>
    <m/>
    <m/>
    <s v="Hoàn toàn đồng ý"/>
    <m/>
    <s v="Hoàn toàn đồng ý"/>
    <s v="Hoàn toàn đồng ý"/>
    <m/>
    <m/>
    <s v="Hoàn toàn đồng ý"/>
    <m/>
    <m/>
    <s v="Hoàn toàn đồng ý"/>
    <s v="Hoàn toàn đồng ý"/>
    <n v="10"/>
    <s v="Học được nhiều kiến thức"/>
    <m/>
    <m/>
    <m/>
    <x v="2"/>
    <x v="2"/>
    <n v="5"/>
    <n v="5"/>
    <s v=""/>
    <s v=""/>
    <s v=""/>
    <s v=""/>
    <n v="5"/>
    <s v=""/>
    <n v="5"/>
    <n v="5"/>
    <s v=""/>
    <s v=""/>
    <n v="5"/>
    <s v=""/>
    <s v=""/>
    <n v="5"/>
    <n v="5"/>
  </r>
  <r>
    <s v="25-01/NS/2024"/>
    <x v="8"/>
    <x v="1"/>
    <n v="44"/>
    <s v="Nhà Máy Long An"/>
    <s v="Đồng ý"/>
    <s v="Đồng ý"/>
    <m/>
    <m/>
    <m/>
    <m/>
    <s v="Đồng ý"/>
    <m/>
    <s v="Hoàn toàn đồng ý"/>
    <s v="Hoàn toàn đồng ý"/>
    <m/>
    <m/>
    <s v="Đồng ý"/>
    <m/>
    <m/>
    <s v="Hoàn toàn đồng ý"/>
    <s v="Hoàn toàn đồng ý"/>
    <n v="9"/>
    <s v="Tiếp thu kiến thức mới "/>
    <s v="Không có "/>
    <s v="Không có "/>
    <m/>
    <x v="2"/>
    <x v="2"/>
    <n v="4"/>
    <n v="4"/>
    <s v=""/>
    <s v=""/>
    <s v=""/>
    <s v=""/>
    <n v="4"/>
    <s v=""/>
    <n v="5"/>
    <n v="5"/>
    <s v=""/>
    <s v=""/>
    <n v="4"/>
    <s v=""/>
    <s v=""/>
    <n v="5"/>
    <n v="5"/>
  </r>
  <r>
    <s v="25-01/NS/2024"/>
    <x v="8"/>
    <x v="1"/>
    <n v="45"/>
    <s v="Nhà Máy Long An"/>
    <s v="Hoàn toàn đồng ý"/>
    <s v="Hoàn toàn đồng ý"/>
    <m/>
    <m/>
    <m/>
    <m/>
    <s v="Hoàn toàn đồng ý"/>
    <m/>
    <s v="Hoàn toàn đồng ý"/>
    <s v="Hoàn toàn đồng ý"/>
    <m/>
    <m/>
    <s v="Hoàn toàn đồng ý"/>
    <m/>
    <m/>
    <s v="Hoàn toàn đồng ý"/>
    <s v="Hoàn toàn đồng ý"/>
    <n v="10"/>
    <m/>
    <s v="Không có"/>
    <m/>
    <m/>
    <x v="2"/>
    <x v="2"/>
    <n v="5"/>
    <n v="5"/>
    <s v=""/>
    <s v=""/>
    <s v=""/>
    <s v=""/>
    <n v="5"/>
    <s v=""/>
    <n v="5"/>
    <n v="5"/>
    <s v=""/>
    <s v=""/>
    <n v="5"/>
    <s v=""/>
    <s v=""/>
    <n v="5"/>
    <n v="5"/>
  </r>
  <r>
    <s v="25-01/NS/2024"/>
    <x v="8"/>
    <x v="1"/>
    <n v="46"/>
    <s v="Nhà Máy Long An"/>
    <s v="Hoàn toàn đồng ý"/>
    <s v="Hoàn toàn đồng ý"/>
    <m/>
    <m/>
    <m/>
    <m/>
    <s v="Hoàn toàn đồng ý"/>
    <m/>
    <s v="Hoàn toàn đồng ý"/>
    <s v="Hoàn toàn đồng ý"/>
    <m/>
    <m/>
    <s v="Hoàn toàn đồng ý"/>
    <m/>
    <m/>
    <s v="Hoàn toàn đồng ý"/>
    <s v="Hoàn toàn đồng ý"/>
    <n v="9"/>
    <s v="Nội dung ý nghĩa trong cuộc sống"/>
    <m/>
    <m/>
    <m/>
    <x v="2"/>
    <x v="2"/>
    <n v="5"/>
    <n v="5"/>
    <s v=""/>
    <s v=""/>
    <s v=""/>
    <s v=""/>
    <n v="5"/>
    <s v=""/>
    <n v="5"/>
    <n v="5"/>
    <s v=""/>
    <s v=""/>
    <n v="5"/>
    <s v=""/>
    <s v=""/>
    <n v="5"/>
    <n v="5"/>
  </r>
  <r>
    <s v="23-10/NS/2024"/>
    <x v="9"/>
    <x v="0"/>
    <n v="1"/>
    <s v="Nhà Máy Long An"/>
    <s v="Hoàn toàn đồng ý"/>
    <s v="Hoàn toàn đồng ý"/>
    <m/>
    <m/>
    <m/>
    <m/>
    <s v="Hoàn toàn đồng ý"/>
    <m/>
    <s v="Hoàn toàn đồng ý"/>
    <s v="Hoàn toàn đồng ý"/>
    <m/>
    <m/>
    <s v="Đồng ý"/>
    <m/>
    <m/>
    <s v="Đồng ý"/>
    <s v="Hoàn toàn đồng ý"/>
    <n v="8"/>
    <m/>
    <m/>
    <m/>
    <m/>
    <x v="2"/>
    <x v="2"/>
    <n v="5"/>
    <n v="5"/>
    <s v=""/>
    <s v=""/>
    <s v=""/>
    <s v=""/>
    <n v="5"/>
    <s v=""/>
    <n v="5"/>
    <n v="5"/>
    <s v=""/>
    <s v=""/>
    <n v="4"/>
    <s v=""/>
    <s v=""/>
    <n v="4"/>
    <n v="5"/>
  </r>
  <r>
    <s v="23-10/NS/2024"/>
    <x v="9"/>
    <x v="0"/>
    <n v="2"/>
    <s v="Kỹ thuật và Bảo trì"/>
    <s v="Hoàn toàn đồng ý"/>
    <s v="Đồng ý"/>
    <m/>
    <m/>
    <m/>
    <m/>
    <s v="Hoàn toàn đồng ý"/>
    <m/>
    <s v="Hoàn toàn đồng ý"/>
    <s v="Hoàn toàn đồng ý"/>
    <m/>
    <m/>
    <s v="Hoàn toàn đồng ý"/>
    <m/>
    <m/>
    <s v="Hoàn toàn đồng ý"/>
    <s v="Hoàn toàn đồng ý"/>
    <n v="9"/>
    <s v="Công tác bảo hộ người lao động"/>
    <m/>
    <m/>
    <m/>
    <x v="2"/>
    <x v="2"/>
    <n v="5"/>
    <n v="4"/>
    <s v=""/>
    <s v=""/>
    <s v=""/>
    <s v=""/>
    <n v="5"/>
    <s v=""/>
    <n v="5"/>
    <n v="5"/>
    <s v=""/>
    <s v=""/>
    <n v="5"/>
    <s v=""/>
    <s v=""/>
    <n v="5"/>
    <n v="5"/>
  </r>
  <r>
    <s v="23-10/NS/2024"/>
    <x v="9"/>
    <x v="0"/>
    <n v="3"/>
    <s v="Nhà Máy Bình Dương"/>
    <s v="Hoàn toàn đồng ý"/>
    <s v="Đồng ý"/>
    <m/>
    <m/>
    <m/>
    <m/>
    <s v="Đồng ý"/>
    <m/>
    <s v="Đồng ý"/>
    <s v="Đồng ý"/>
    <m/>
    <m/>
    <s v="Đồng ý"/>
    <m/>
    <m/>
    <s v="Đồng ý"/>
    <s v="Đồng ý"/>
    <n v="9"/>
    <m/>
    <m/>
    <m/>
    <m/>
    <x v="2"/>
    <x v="2"/>
    <n v="5"/>
    <n v="4"/>
    <s v=""/>
    <s v=""/>
    <s v=""/>
    <s v=""/>
    <n v="4"/>
    <s v=""/>
    <n v="4"/>
    <n v="4"/>
    <s v=""/>
    <s v=""/>
    <n v="4"/>
    <s v=""/>
    <s v=""/>
    <n v="4"/>
    <n v="4"/>
  </r>
  <r>
    <s v="23-10/NS/2024"/>
    <x v="9"/>
    <x v="0"/>
    <n v="4"/>
    <s v="Nhà Máy Long An"/>
    <s v="Đồng ý"/>
    <s v="Đồng ý"/>
    <m/>
    <m/>
    <m/>
    <m/>
    <s v="Đồng ý"/>
    <m/>
    <s v="Đồng ý"/>
    <s v="Đồng ý"/>
    <m/>
    <m/>
    <s v="Đồng ý"/>
    <m/>
    <m/>
    <s v="Đồng ý"/>
    <s v="Đồng ý"/>
    <n v="8"/>
    <m/>
    <m/>
    <m/>
    <m/>
    <x v="2"/>
    <x v="2"/>
    <n v="4"/>
    <n v="4"/>
    <s v=""/>
    <s v=""/>
    <s v=""/>
    <s v=""/>
    <n v="4"/>
    <s v=""/>
    <n v="4"/>
    <n v="4"/>
    <s v=""/>
    <s v=""/>
    <n v="4"/>
    <s v=""/>
    <s v=""/>
    <n v="4"/>
    <n v="4"/>
  </r>
  <r>
    <s v="23-10/NS/2024"/>
    <x v="9"/>
    <x v="0"/>
    <n v="5"/>
    <s v="Nhà Máy Long An"/>
    <s v="Hoàn toàn đồng ý"/>
    <s v="Hoàn toàn đồng ý"/>
    <m/>
    <m/>
    <m/>
    <m/>
    <s v="Hoàn toàn đồng ý"/>
    <m/>
    <s v="Hoàn toàn đồng ý"/>
    <s v="Đồng ý"/>
    <m/>
    <m/>
    <s v="Bình thường"/>
    <m/>
    <m/>
    <s v="Đồng ý"/>
    <s v="Đồng ý"/>
    <n v="8"/>
    <s v="Hiểu được nguyên tắc cơ bản trong an toàn điện, các phương án khi thực hiện thao tác sửa chữa điện trong hệ thống"/>
    <s v="Thời lượng học còn ngắn, chưa đủ thời gian để tìm hiểu sâu hơn những vấn đề về an toàn điện"/>
    <s v="Tăng thời gian đào tạo"/>
    <s v="Tăng thời gian đào tạo"/>
    <x v="4"/>
    <x v="1"/>
    <n v="5"/>
    <n v="5"/>
    <s v=""/>
    <s v=""/>
    <s v=""/>
    <s v=""/>
    <n v="5"/>
    <s v=""/>
    <n v="5"/>
    <n v="4"/>
    <s v=""/>
    <s v=""/>
    <n v="3"/>
    <s v=""/>
    <s v=""/>
    <n v="4"/>
    <n v="4"/>
  </r>
  <r>
    <s v="23-10/NS/2024"/>
    <x v="9"/>
    <x v="0"/>
    <n v="6"/>
    <s v="Nhà Máy Bình Dương"/>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0/NS/2024"/>
    <x v="9"/>
    <x v="0"/>
    <n v="7"/>
    <s v="Kỹ thuật và Bảo trì"/>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0/NS/2024"/>
    <x v="9"/>
    <x v="0"/>
    <n v="8"/>
    <s v="Nhà Máy Long An"/>
    <s v="Hoàn toàn đồng ý"/>
    <s v="Hoàn toàn đồng ý"/>
    <m/>
    <m/>
    <m/>
    <m/>
    <s v="Hoàn toàn đồng ý"/>
    <m/>
    <s v="Hoàn toàn đồng ý"/>
    <s v="Hoàn toàn đồng ý"/>
    <m/>
    <m/>
    <s v="Hoàn toàn đồng ý"/>
    <m/>
    <m/>
    <s v="Hoàn toàn đồng ý"/>
    <s v="Hoàn toàn đồng ý"/>
    <n v="10"/>
    <s v="Phương pháp dạy"/>
    <s v="di chuyển xa"/>
    <s v="làm ở đâu học ở đó"/>
    <s v="Làm ở đâu học ở đó"/>
    <x v="17"/>
    <x v="1"/>
    <n v="5"/>
    <n v="5"/>
    <s v=""/>
    <s v=""/>
    <s v=""/>
    <s v=""/>
    <n v="5"/>
    <s v=""/>
    <n v="5"/>
    <n v="5"/>
    <s v=""/>
    <s v=""/>
    <n v="5"/>
    <s v=""/>
    <s v=""/>
    <n v="5"/>
    <n v="5"/>
  </r>
  <r>
    <s v="23-10/NS/2024"/>
    <x v="9"/>
    <x v="0"/>
    <n v="9"/>
    <s v="Kỹ thuật và Bảo trì"/>
    <s v="Hoàn toàn đồng ý"/>
    <s v="Hoàn toàn đồng ý"/>
    <m/>
    <m/>
    <m/>
    <m/>
    <s v="Hoàn toàn đồng ý"/>
    <m/>
    <s v="Hoàn toàn đồng ý"/>
    <s v="Hoàn toàn đồng ý"/>
    <m/>
    <m/>
    <s v="Đồng ý"/>
    <m/>
    <m/>
    <s v="Hoàn toàn đồng ý"/>
    <s v="Hoàn toàn đồng ý"/>
    <n v="8"/>
    <s v="Nội dung học có đủ các ví dụ thực tế, gần với công việc hằng ngày."/>
    <s v="Không có."/>
    <s v="Không có"/>
    <m/>
    <x v="2"/>
    <x v="2"/>
    <n v="5"/>
    <n v="5"/>
    <s v=""/>
    <s v=""/>
    <s v=""/>
    <s v=""/>
    <n v="5"/>
    <s v=""/>
    <n v="5"/>
    <n v="5"/>
    <s v=""/>
    <s v=""/>
    <n v="4"/>
    <s v=""/>
    <s v=""/>
    <n v="5"/>
    <n v="5"/>
  </r>
  <r>
    <s v="23-10/NS/2024"/>
    <x v="9"/>
    <x v="0"/>
    <n v="10"/>
    <s v="Nhà Máy Long An"/>
    <s v="Đồng ý"/>
    <s v="Hoàn toàn đồng ý"/>
    <m/>
    <m/>
    <m/>
    <m/>
    <s v="Hoàn toàn đồng ý"/>
    <m/>
    <s v="Hoàn toàn đồng ý"/>
    <s v="Đồng ý"/>
    <m/>
    <m/>
    <s v="Hoàn toàn đồng ý"/>
    <m/>
    <m/>
    <s v="Hoàn toàn đồng ý"/>
    <s v="Đồng ý"/>
    <n v="8"/>
    <s v="Hiểu được vấn đề an toàn điện"/>
    <s v="Thời gian đào tạo ngắn, chưa học được nhiều"/>
    <m/>
    <m/>
    <x v="2"/>
    <x v="2"/>
    <n v="4"/>
    <n v="5"/>
    <s v=""/>
    <s v=""/>
    <s v=""/>
    <s v=""/>
    <n v="5"/>
    <s v=""/>
    <n v="5"/>
    <n v="4"/>
    <s v=""/>
    <s v=""/>
    <n v="5"/>
    <s v=""/>
    <s v=""/>
    <n v="5"/>
    <n v="4"/>
  </r>
  <r>
    <s v="23-10/NS/2024"/>
    <x v="9"/>
    <x v="0"/>
    <n v="11"/>
    <s v="Nhà Máy Long An"/>
    <s v="Hoàn toàn đồng ý"/>
    <s v="Hoàn toàn đồng ý"/>
    <m/>
    <m/>
    <m/>
    <m/>
    <s v="Hoàn toàn đồng ý"/>
    <m/>
    <s v="Hoàn toàn đồng ý"/>
    <s v="Hoàn toàn đồng ý"/>
    <m/>
    <m/>
    <s v="Hoàn toàn đồng ý"/>
    <m/>
    <m/>
    <s v="Hoàn toàn đồng ý"/>
    <s v="Hoàn toàn đồng ý"/>
    <n v="10"/>
    <s v="Nội dung phong phú. Giáo viên nhiệt tình vui vẻ"/>
    <m/>
    <m/>
    <m/>
    <x v="2"/>
    <x v="2"/>
    <n v="5"/>
    <n v="5"/>
    <s v=""/>
    <s v=""/>
    <s v=""/>
    <s v=""/>
    <n v="5"/>
    <s v=""/>
    <n v="5"/>
    <n v="5"/>
    <s v=""/>
    <s v=""/>
    <n v="5"/>
    <s v=""/>
    <s v=""/>
    <n v="5"/>
    <n v="5"/>
  </r>
  <r>
    <s v="23-10/NS/2024"/>
    <x v="9"/>
    <x v="0"/>
    <n v="12"/>
    <s v="Nhà Máy Long An"/>
    <s v="Hoàn toàn đồng ý"/>
    <s v="Hoàn toàn đồng ý"/>
    <m/>
    <m/>
    <m/>
    <m/>
    <s v="Hoàn toàn đồng ý"/>
    <m/>
    <s v="Hoàn toàn đồng ý"/>
    <s v="Hoàn toàn đồng ý"/>
    <m/>
    <m/>
    <s v="Hoàn toàn đồng ý"/>
    <m/>
    <m/>
    <s v="Hoàn toàn đồng ý"/>
    <s v="Hoàn toàn đồng ý"/>
    <n v="10"/>
    <s v="Các phương pháp an toàn điện"/>
    <s v="Không có"/>
    <s v="Không có"/>
    <m/>
    <x v="2"/>
    <x v="2"/>
    <n v="5"/>
    <n v="5"/>
    <s v=""/>
    <s v=""/>
    <s v=""/>
    <s v=""/>
    <n v="5"/>
    <s v=""/>
    <n v="5"/>
    <n v="5"/>
    <s v=""/>
    <s v=""/>
    <n v="5"/>
    <s v=""/>
    <s v=""/>
    <n v="5"/>
    <n v="5"/>
  </r>
  <r>
    <s v="23-10/NS/2024"/>
    <x v="9"/>
    <x v="0"/>
    <n v="13"/>
    <s v="Kỹ thuật và Bảo trì"/>
    <s v="Đồng ý"/>
    <s v="Đồng ý"/>
    <m/>
    <m/>
    <m/>
    <m/>
    <s v="Đồng ý"/>
    <m/>
    <s v="Đồng ý"/>
    <s v="Đồng ý"/>
    <m/>
    <m/>
    <s v="Đồng ý"/>
    <m/>
    <m/>
    <s v="Đồng ý"/>
    <s v="Đồng ý"/>
    <n v="7"/>
    <s v="Dễ hiểu."/>
    <s v="không có"/>
    <s v="không có"/>
    <m/>
    <x v="2"/>
    <x v="2"/>
    <n v="4"/>
    <n v="4"/>
    <s v=""/>
    <s v=""/>
    <s v=""/>
    <s v=""/>
    <n v="4"/>
    <s v=""/>
    <n v="4"/>
    <n v="4"/>
    <s v=""/>
    <s v=""/>
    <n v="4"/>
    <s v=""/>
    <s v=""/>
    <n v="4"/>
    <n v="4"/>
  </r>
  <r>
    <s v="23-10/NS/2024"/>
    <x v="9"/>
    <x v="0"/>
    <n v="14"/>
    <s v="Nhà Máy Long An"/>
    <s v="Hoàn toàn đồng ý"/>
    <s v="Hoàn toàn đồng ý"/>
    <m/>
    <m/>
    <m/>
    <m/>
    <s v="Hoàn toàn đồng ý"/>
    <m/>
    <s v="Hoàn toàn đồng ý"/>
    <s v="Hoàn toàn đồng ý"/>
    <m/>
    <m/>
    <s v="Hoàn toàn đồng ý"/>
    <m/>
    <m/>
    <s v="Hoàn toàn đồng ý"/>
    <s v="Hoàn toàn đồng ý"/>
    <n v="10"/>
    <s v="Quy trình đào tạo thiết thực "/>
    <s v="Không có "/>
    <m/>
    <m/>
    <x v="2"/>
    <x v="2"/>
    <n v="5"/>
    <n v="5"/>
    <s v=""/>
    <s v=""/>
    <s v=""/>
    <s v=""/>
    <n v="5"/>
    <s v=""/>
    <n v="5"/>
    <n v="5"/>
    <s v=""/>
    <s v=""/>
    <n v="5"/>
    <s v=""/>
    <s v=""/>
    <n v="5"/>
    <n v="5"/>
  </r>
  <r>
    <s v="23-10/NS/2024"/>
    <x v="9"/>
    <x v="0"/>
    <n v="15"/>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Quy trình đào tạo thiết thực "/>
    <m/>
    <s v="Thêm nhiều quà "/>
    <s v="Thêm nhiều quà "/>
    <x v="18"/>
    <x v="1"/>
    <n v="1"/>
    <n v="1"/>
    <s v=""/>
    <s v=""/>
    <s v=""/>
    <s v=""/>
    <n v="1"/>
    <s v=""/>
    <n v="1"/>
    <n v="1"/>
    <s v=""/>
    <s v=""/>
    <n v="1"/>
    <s v=""/>
    <s v=""/>
    <n v="1"/>
    <n v="1"/>
  </r>
  <r>
    <s v="23-10/NS/2024"/>
    <x v="9"/>
    <x v="0"/>
    <n v="16"/>
    <s v="Nhà Máy Bình Dương"/>
    <s v="Hoàn toàn đồng ý"/>
    <s v="Hoàn toàn đồng ý"/>
    <m/>
    <m/>
    <m/>
    <m/>
    <s v="Hoàn toàn đồng ý"/>
    <m/>
    <s v="Hoàn toàn đồng ý"/>
    <s v="Hoàn toàn đồng ý"/>
    <m/>
    <m/>
    <s v="Hoàn toàn đồng ý"/>
    <m/>
    <m/>
    <s v="Hoàn toàn đồng ý"/>
    <s v="Hoàn toàn đồng ý"/>
    <n v="10"/>
    <s v="Rất bố ich"/>
    <m/>
    <m/>
    <m/>
    <x v="2"/>
    <x v="2"/>
    <n v="5"/>
    <n v="5"/>
    <s v=""/>
    <s v=""/>
    <s v=""/>
    <s v=""/>
    <n v="5"/>
    <s v=""/>
    <n v="5"/>
    <n v="5"/>
    <s v=""/>
    <s v=""/>
    <n v="5"/>
    <s v=""/>
    <s v=""/>
    <n v="5"/>
    <n v="5"/>
  </r>
  <r>
    <s v="23-10/NS/2024"/>
    <x v="9"/>
    <x v="0"/>
    <n v="17"/>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0/NS/2024"/>
    <x v="9"/>
    <x v="0"/>
    <n v="18"/>
    <s v="Nhà Máy Bình Dương"/>
    <s v="Hoàn toàn đồng ý"/>
    <s v="Hoàn toàn đồng ý"/>
    <m/>
    <m/>
    <m/>
    <m/>
    <s v="Hoàn toàn đồng ý"/>
    <m/>
    <s v="Hoàn toàn đồng ý"/>
    <s v="Hoàn toàn đồng ý"/>
    <m/>
    <m/>
    <s v="Hoàn toàn đồng ý"/>
    <m/>
    <m/>
    <s v="Hoàn toàn đồng ý"/>
    <s v="Hoàn toàn đồng ý"/>
    <n v="10"/>
    <s v="rất bổ ích"/>
    <s v="cần nhiu hinh ảnh video hơn "/>
    <m/>
    <m/>
    <x v="2"/>
    <x v="2"/>
    <n v="5"/>
    <n v="5"/>
    <s v=""/>
    <s v=""/>
    <s v=""/>
    <s v=""/>
    <n v="5"/>
    <s v=""/>
    <n v="5"/>
    <n v="5"/>
    <s v=""/>
    <s v=""/>
    <n v="5"/>
    <s v=""/>
    <s v=""/>
    <n v="5"/>
    <n v="5"/>
  </r>
  <r>
    <s v="23-10/NS/2024"/>
    <x v="9"/>
    <x v="0"/>
    <n v="1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0/NS/2024"/>
    <x v="9"/>
    <x v="0"/>
    <n v="20"/>
    <s v="Năng suất cải tiến"/>
    <s v="Đồng ý"/>
    <s v="Đồng ý"/>
    <m/>
    <m/>
    <m/>
    <m/>
    <s v="Đồng ý"/>
    <m/>
    <s v="Đồng ý"/>
    <s v="Đồng ý"/>
    <m/>
    <m/>
    <s v="Đồng ý"/>
    <m/>
    <m/>
    <s v="Đồng ý"/>
    <s v="Đồng ý"/>
    <n v="8"/>
    <m/>
    <m/>
    <m/>
    <m/>
    <x v="2"/>
    <x v="2"/>
    <n v="4"/>
    <n v="4"/>
    <s v=""/>
    <s v=""/>
    <s v=""/>
    <s v=""/>
    <n v="4"/>
    <s v=""/>
    <n v="4"/>
    <n v="4"/>
    <s v=""/>
    <s v=""/>
    <n v="4"/>
    <s v=""/>
    <s v=""/>
    <n v="4"/>
    <n v="4"/>
  </r>
  <r>
    <s v="23-10/NS/2024"/>
    <x v="9"/>
    <x v="0"/>
    <n v="21"/>
    <s v="Năng suất cải tiến"/>
    <s v="Hoàn toàn đồng ý"/>
    <s v="Hoàn toàn đồng ý"/>
    <m/>
    <m/>
    <m/>
    <m/>
    <s v="Hoàn toàn đồng ý"/>
    <m/>
    <s v="Hoàn toàn đồng ý"/>
    <s v="Hoàn toàn đồng ý"/>
    <m/>
    <m/>
    <s v="Hoàn toàn đồng ý"/>
    <m/>
    <m/>
    <s v="Hoàn toàn đồng ý"/>
    <s v="Hoàn toàn đồng ý"/>
    <n v="10"/>
    <s v="Tất cả "/>
    <s v="Không có"/>
    <s v="Thêm video tai nạn"/>
    <s v="Thêm nhiều video thực tế để thấy việc không tuân thủ sẽ như thế nào"/>
    <x v="7"/>
    <x v="0"/>
    <n v="5"/>
    <n v="5"/>
    <s v=""/>
    <s v=""/>
    <s v=""/>
    <s v=""/>
    <n v="5"/>
    <s v=""/>
    <n v="5"/>
    <n v="5"/>
    <s v=""/>
    <s v=""/>
    <n v="5"/>
    <s v=""/>
    <s v=""/>
    <n v="5"/>
    <n v="5"/>
  </r>
  <r>
    <s v="23-10/NS/2024"/>
    <x v="9"/>
    <x v="0"/>
    <n v="22"/>
    <s v="Nhà Máy Bình Dương"/>
    <s v="Hoàn toàn đồng ý"/>
    <s v="Hoàn toàn đồng ý"/>
    <m/>
    <m/>
    <m/>
    <m/>
    <s v="Hoàn toàn đồng ý"/>
    <m/>
    <s v="Hoàn toàn đồng ý"/>
    <s v="Hoàn toàn đồng ý"/>
    <m/>
    <m/>
    <s v="Hoàn toàn đồng ý"/>
    <m/>
    <m/>
    <s v="Hoàn toàn đồng ý"/>
    <s v="Hoàn toàn đồng ý"/>
    <n v="9"/>
    <s v="Ví dụ thực tiễn"/>
    <s v="Không có"/>
    <m/>
    <m/>
    <x v="2"/>
    <x v="2"/>
    <n v="5"/>
    <n v="5"/>
    <s v=""/>
    <s v=""/>
    <s v=""/>
    <s v=""/>
    <n v="5"/>
    <s v=""/>
    <n v="5"/>
    <n v="5"/>
    <s v=""/>
    <s v=""/>
    <n v="5"/>
    <s v=""/>
    <s v=""/>
    <n v="5"/>
    <n v="5"/>
  </r>
  <r>
    <s v="23-10/NS/2024"/>
    <x v="9"/>
    <x v="0"/>
    <n v="23"/>
    <s v="Năng suất cải tiến"/>
    <s v="Hoàn toàn đồng ý"/>
    <s v="Hoàn toàn đồng ý"/>
    <m/>
    <m/>
    <m/>
    <m/>
    <s v="Hoàn toàn đồng ý"/>
    <m/>
    <s v="Hoàn toàn đồng ý"/>
    <s v="Hoàn toàn đồng ý"/>
    <m/>
    <m/>
    <s v="Hoàn toàn đồng ý"/>
    <m/>
    <m/>
    <s v="Hoàn toàn đồng ý"/>
    <s v="Bình thường"/>
    <n v="5"/>
    <m/>
    <m/>
    <m/>
    <m/>
    <x v="2"/>
    <x v="2"/>
    <n v="5"/>
    <n v="5"/>
    <s v=""/>
    <s v=""/>
    <s v=""/>
    <s v=""/>
    <n v="5"/>
    <s v=""/>
    <n v="5"/>
    <n v="5"/>
    <s v=""/>
    <s v=""/>
    <n v="5"/>
    <s v=""/>
    <s v=""/>
    <n v="5"/>
    <n v="3"/>
  </r>
  <r>
    <s v="23-10/NS/2024"/>
    <x v="9"/>
    <x v="0"/>
    <n v="24"/>
    <s v="Năng suất cải tiến"/>
    <s v="Đồng ý"/>
    <s v="Đồng ý"/>
    <m/>
    <m/>
    <m/>
    <m/>
    <s v="Đồng ý"/>
    <m/>
    <s v="Đồng ý"/>
    <s v="Đồng ý"/>
    <m/>
    <m/>
    <s v="Đồng ý"/>
    <m/>
    <m/>
    <s v="Đồng ý"/>
    <s v="Đồng ý"/>
    <n v="9"/>
    <m/>
    <m/>
    <m/>
    <m/>
    <x v="2"/>
    <x v="2"/>
    <n v="4"/>
    <n v="4"/>
    <s v=""/>
    <s v=""/>
    <s v=""/>
    <s v=""/>
    <n v="4"/>
    <s v=""/>
    <n v="4"/>
    <n v="4"/>
    <s v=""/>
    <s v=""/>
    <n v="4"/>
    <s v=""/>
    <s v=""/>
    <n v="4"/>
    <n v="4"/>
  </r>
  <r>
    <s v="23-10/NS/2024"/>
    <x v="9"/>
    <x v="0"/>
    <n v="25"/>
    <s v="Năng suất cải tiến"/>
    <s v="Hoàn toàn đồng ý"/>
    <s v="Hoàn toàn đồng ý"/>
    <m/>
    <m/>
    <m/>
    <m/>
    <s v="Hoàn toàn đồng ý"/>
    <m/>
    <s v="Hoàn toàn đồng ý"/>
    <s v="Hoàn toàn đồng ý"/>
    <m/>
    <m/>
    <s v="Hoàn toàn đồng ý"/>
    <m/>
    <m/>
    <s v="Hoàn toàn đồng ý"/>
    <s v="Hoàn toàn đồng ý"/>
    <n v="10"/>
    <s v="Các biện pháp bảo vệ chống giật điện"/>
    <s v="Không có"/>
    <s v="Không có"/>
    <m/>
    <x v="2"/>
    <x v="2"/>
    <n v="5"/>
    <n v="5"/>
    <s v=""/>
    <s v=""/>
    <s v=""/>
    <s v=""/>
    <n v="5"/>
    <s v=""/>
    <n v="5"/>
    <n v="5"/>
    <s v=""/>
    <s v=""/>
    <n v="5"/>
    <s v=""/>
    <s v=""/>
    <n v="5"/>
    <n v="5"/>
  </r>
  <r>
    <s v="23-10/NS/2024"/>
    <x v="9"/>
    <x v="0"/>
    <n v="26"/>
    <s v="Nhà Máy Long An"/>
    <s v="Đồng ý"/>
    <s v="Đồng ý"/>
    <m/>
    <m/>
    <m/>
    <m/>
    <s v="Hoàn toàn đồng ý"/>
    <m/>
    <s v="Đồng ý"/>
    <s v="Hoàn toàn đồng ý"/>
    <m/>
    <m/>
    <s v="Hoàn toàn đồng ý"/>
    <m/>
    <m/>
    <s v="Hoàn toàn đồng ý"/>
    <s v="Đồng ý"/>
    <n v="9"/>
    <s v="Nắm được các tiêu chuẩn an toàn"/>
    <m/>
    <m/>
    <m/>
    <x v="2"/>
    <x v="2"/>
    <n v="4"/>
    <n v="4"/>
    <s v=""/>
    <s v=""/>
    <s v=""/>
    <s v=""/>
    <n v="5"/>
    <s v=""/>
    <n v="4"/>
    <n v="5"/>
    <s v=""/>
    <s v=""/>
    <n v="5"/>
    <s v=""/>
    <s v=""/>
    <n v="5"/>
    <n v="4"/>
  </r>
  <r>
    <s v="23-11/NS/2024"/>
    <x v="10"/>
    <x v="2"/>
    <n v="1"/>
    <s v="Nhà Máy Bình Dương"/>
    <s v="Đồng ý"/>
    <s v="Đồng ý"/>
    <m/>
    <m/>
    <m/>
    <m/>
    <s v="Đồng ý"/>
    <m/>
    <s v="Đồng ý"/>
    <s v="Đồng ý"/>
    <m/>
    <m/>
    <s v="Đồng ý"/>
    <m/>
    <m/>
    <s v="Đồng ý"/>
    <s v="Đồng ý"/>
    <n v="9"/>
    <m/>
    <m/>
    <s v="Ok"/>
    <m/>
    <x v="2"/>
    <x v="2"/>
    <n v="4"/>
    <n v="4"/>
    <s v=""/>
    <s v=""/>
    <s v=""/>
    <s v=""/>
    <n v="4"/>
    <s v=""/>
    <n v="4"/>
    <n v="4"/>
    <s v=""/>
    <s v=""/>
    <n v="4"/>
    <s v=""/>
    <s v=""/>
    <n v="4"/>
    <n v="4"/>
  </r>
  <r>
    <s v="23-11/NS/2024"/>
    <x v="10"/>
    <x v="2"/>
    <n v="2"/>
    <s v="Nhà Máy Bình Dương"/>
    <s v="Hoàn toàn đồng ý"/>
    <s v="Hoàn toàn đồng ý"/>
    <m/>
    <m/>
    <m/>
    <m/>
    <s v="Hoàn toàn đồng ý"/>
    <m/>
    <s v="Hoàn toàn đồng ý"/>
    <s v="Hoàn toàn đồng ý"/>
    <m/>
    <m/>
    <s v="Hoàn toàn đồng ý"/>
    <m/>
    <m/>
    <s v="Hoàn toàn đồng ý"/>
    <s v="Hoàn toàn đồng ý"/>
    <n v="10"/>
    <s v="Tất cả các nội dung "/>
    <s v="Không có "/>
    <s v="Không có "/>
    <m/>
    <x v="2"/>
    <x v="2"/>
    <n v="5"/>
    <n v="5"/>
    <s v=""/>
    <s v=""/>
    <s v=""/>
    <s v=""/>
    <n v="5"/>
    <s v=""/>
    <n v="5"/>
    <n v="5"/>
    <s v=""/>
    <s v=""/>
    <n v="5"/>
    <s v=""/>
    <s v=""/>
    <n v="5"/>
    <n v="5"/>
  </r>
  <r>
    <s v="23-11/NS/2024"/>
    <x v="10"/>
    <x v="2"/>
    <n v="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1/NS/2024"/>
    <x v="10"/>
    <x v="2"/>
    <n v="4"/>
    <s v="Nhà Máy Bình Dương"/>
    <s v="Hoàn toàn đồng ý"/>
    <s v="Đồng ý"/>
    <m/>
    <m/>
    <m/>
    <m/>
    <s v="Hoàn toàn đồng ý"/>
    <m/>
    <s v="Hoàn toàn đồng ý"/>
    <s v="Hoàn toàn đồng ý"/>
    <m/>
    <m/>
    <s v="Đồng ý"/>
    <m/>
    <m/>
    <s v="Hoàn toàn đồng ý"/>
    <s v="Đồng ý"/>
    <n v="10"/>
    <s v="An toàn vận hành lái xe"/>
    <s v="Không"/>
    <m/>
    <m/>
    <x v="2"/>
    <x v="2"/>
    <n v="5"/>
    <n v="4"/>
    <s v=""/>
    <s v=""/>
    <s v=""/>
    <s v=""/>
    <n v="5"/>
    <s v=""/>
    <n v="5"/>
    <n v="5"/>
    <s v=""/>
    <s v=""/>
    <n v="4"/>
    <s v=""/>
    <s v=""/>
    <n v="5"/>
    <n v="4"/>
  </r>
  <r>
    <s v="23-11/NS/2024"/>
    <x v="10"/>
    <x v="2"/>
    <n v="5"/>
    <s v="Nhà Máy Long An"/>
    <s v="Hoàn toàn đồng ý"/>
    <s v="Hoàn toàn đồng ý"/>
    <m/>
    <m/>
    <m/>
    <m/>
    <s v="Hoàn toàn đồng ý"/>
    <m/>
    <s v="Hoàn toàn đồng ý"/>
    <s v="Hoàn toàn đồng ý"/>
    <m/>
    <m/>
    <s v="Hoàn toàn đồng ý"/>
    <m/>
    <m/>
    <s v="Hoàn toàn đồng ý"/>
    <s v="Hoàn toàn đồng ý"/>
    <n v="10"/>
    <s v="Hài hước"/>
    <s v="Không có "/>
    <s v="Không có "/>
    <m/>
    <x v="2"/>
    <x v="2"/>
    <n v="5"/>
    <n v="5"/>
    <s v=""/>
    <s v=""/>
    <s v=""/>
    <s v=""/>
    <n v="5"/>
    <s v=""/>
    <n v="5"/>
    <n v="5"/>
    <s v=""/>
    <s v=""/>
    <n v="5"/>
    <s v=""/>
    <s v=""/>
    <n v="5"/>
    <n v="5"/>
  </r>
  <r>
    <s v="23-11/NS/2024"/>
    <x v="10"/>
    <x v="2"/>
    <n v="6"/>
    <s v="Nhà Máy Bình Dương"/>
    <s v="Đồng ý"/>
    <s v="Đồng ý"/>
    <m/>
    <m/>
    <m/>
    <m/>
    <s v="Hoàn toàn đồng ý"/>
    <m/>
    <s v="Hoàn toàn đồng ý"/>
    <s v="Đồng ý"/>
    <m/>
    <m/>
    <s v="Hoàn toàn đồng ý"/>
    <m/>
    <m/>
    <s v="Đồng ý"/>
    <s v="Đồng ý"/>
    <n v="9"/>
    <s v="Học cởi mở"/>
    <m/>
    <m/>
    <m/>
    <x v="2"/>
    <x v="2"/>
    <n v="4"/>
    <n v="4"/>
    <s v=""/>
    <s v=""/>
    <s v=""/>
    <s v=""/>
    <n v="5"/>
    <s v=""/>
    <n v="5"/>
    <n v="4"/>
    <s v=""/>
    <s v=""/>
    <n v="5"/>
    <s v=""/>
    <s v=""/>
    <n v="4"/>
    <n v="4"/>
  </r>
  <r>
    <s v="23-11/NS/2024"/>
    <x v="10"/>
    <x v="2"/>
    <n v="7"/>
    <s v="Nhà Máy Bình Dương"/>
    <s v="Hoàn toàn đồng ý"/>
    <s v="Hoàn toàn đồng ý"/>
    <m/>
    <m/>
    <m/>
    <m/>
    <s v="Hoàn toàn đồng ý"/>
    <m/>
    <s v="Hoàn toàn đồng ý"/>
    <s v="Hoàn toàn đồng ý"/>
    <m/>
    <m/>
    <s v="Đồng ý"/>
    <m/>
    <m/>
    <s v="Hoàn toàn đồng ý"/>
    <s v="Hoàn toàn đồng ý"/>
    <n v="10"/>
    <s v="Hiểu biết được nhiều kiến thức mới, các ví dụ cụ thể , sát thực , ý nghĩa"/>
    <s v="Không có"/>
    <s v="Không có"/>
    <m/>
    <x v="2"/>
    <x v="2"/>
    <n v="5"/>
    <n v="5"/>
    <s v=""/>
    <s v=""/>
    <s v=""/>
    <s v=""/>
    <n v="5"/>
    <s v=""/>
    <n v="5"/>
    <n v="5"/>
    <s v=""/>
    <s v=""/>
    <n v="4"/>
    <s v=""/>
    <s v=""/>
    <n v="5"/>
    <n v="5"/>
  </r>
  <r>
    <s v="23-11/NS/2024"/>
    <x v="10"/>
    <x v="2"/>
    <n v="8"/>
    <s v="Nhà Máy Long An"/>
    <s v="Hoàn toàn đồng ý"/>
    <s v="Đồng ý"/>
    <m/>
    <m/>
    <m/>
    <m/>
    <s v="Hoàn toàn đồng ý"/>
    <m/>
    <s v="Hoàn toàn đồng ý"/>
    <s v="Hoàn toàn đồng ý"/>
    <m/>
    <m/>
    <s v="Đồng ý"/>
    <m/>
    <m/>
    <s v="Hoàn toàn đồng ý"/>
    <s v="Đồng ý"/>
    <n v="10"/>
    <s v="Giảng viên dạy vui vẻ ví vụ thực tiễn "/>
    <m/>
    <m/>
    <m/>
    <x v="2"/>
    <x v="2"/>
    <n v="5"/>
    <n v="4"/>
    <s v=""/>
    <s v=""/>
    <s v=""/>
    <s v=""/>
    <n v="5"/>
    <s v=""/>
    <n v="5"/>
    <n v="5"/>
    <s v=""/>
    <s v=""/>
    <n v="4"/>
    <s v=""/>
    <s v=""/>
    <n v="5"/>
    <n v="4"/>
  </r>
  <r>
    <s v="23-11/NS/2024"/>
    <x v="10"/>
    <x v="2"/>
    <n v="9"/>
    <s v="Nhà Máy Bình Dương"/>
    <s v="Hoàn toàn đồng ý"/>
    <s v="Hoàn toàn đồng ý"/>
    <m/>
    <m/>
    <m/>
    <m/>
    <s v="Hoàn toàn đồng ý"/>
    <m/>
    <s v="Hoàn toàn đồng ý"/>
    <s v="Hoàn toàn đồng ý"/>
    <m/>
    <m/>
    <s v="Hoàn toàn đồng ý"/>
    <m/>
    <m/>
    <s v="Hoàn toàn đồng ý"/>
    <s v="Hoàn toàn đồng ý"/>
    <n v="9"/>
    <s v="ATVH xe nâng "/>
    <s v="Không "/>
    <s v="Không "/>
    <m/>
    <x v="2"/>
    <x v="2"/>
    <n v="5"/>
    <n v="5"/>
    <s v=""/>
    <s v=""/>
    <s v=""/>
    <s v=""/>
    <n v="5"/>
    <s v=""/>
    <n v="5"/>
    <n v="5"/>
    <s v=""/>
    <s v=""/>
    <n v="5"/>
    <s v=""/>
    <s v=""/>
    <n v="5"/>
    <n v="5"/>
  </r>
  <r>
    <s v="23-11/NS/2024"/>
    <x v="10"/>
    <x v="2"/>
    <n v="10"/>
    <s v="Nhà Máy Bình Dương"/>
    <s v="Hoàn toàn đồng ý"/>
    <s v="Hoàn toàn đồng ý"/>
    <m/>
    <m/>
    <m/>
    <m/>
    <s v="Hoàn toàn đồng ý"/>
    <m/>
    <s v="Hoàn toàn đồng ý"/>
    <s v="Hoàn toàn đồng ý"/>
    <m/>
    <m/>
    <s v="Hoàn toàn đồng ý"/>
    <m/>
    <m/>
    <s v="Hoàn toàn đồng ý"/>
    <s v="Hoàn toàn đồng ý"/>
    <n v="10"/>
    <s v="Video thực tế với chương trình "/>
    <s v="Ko có "/>
    <s v="Ko có "/>
    <m/>
    <x v="2"/>
    <x v="2"/>
    <n v="5"/>
    <n v="5"/>
    <s v=""/>
    <s v=""/>
    <s v=""/>
    <s v=""/>
    <n v="5"/>
    <s v=""/>
    <n v="5"/>
    <n v="5"/>
    <s v=""/>
    <s v=""/>
    <n v="5"/>
    <s v=""/>
    <s v=""/>
    <n v="5"/>
    <n v="5"/>
  </r>
  <r>
    <s v="23-11/NS/2024"/>
    <x v="10"/>
    <x v="2"/>
    <n v="11"/>
    <s v="Nhà Máy Long An"/>
    <s v="Hoàn toàn đồng ý"/>
    <s v="Hoàn toàn đồng ý"/>
    <m/>
    <m/>
    <m/>
    <m/>
    <s v="Hoàn toàn đồng ý"/>
    <m/>
    <s v="Hoàn toàn đồng ý"/>
    <s v="Hoàn toàn đồng ý"/>
    <m/>
    <m/>
    <s v="Hoàn toàn đồng ý"/>
    <m/>
    <m/>
    <s v="Hoàn toàn đồng ý"/>
    <s v="Hoàn toàn đồng ý"/>
    <n v="9"/>
    <s v="Dễ hiểu"/>
    <s v="Không có"/>
    <s v="Không"/>
    <m/>
    <x v="2"/>
    <x v="2"/>
    <n v="5"/>
    <n v="5"/>
    <s v=""/>
    <s v=""/>
    <s v=""/>
    <s v=""/>
    <n v="5"/>
    <s v=""/>
    <n v="5"/>
    <n v="5"/>
    <s v=""/>
    <s v=""/>
    <n v="5"/>
    <s v=""/>
    <s v=""/>
    <n v="5"/>
    <n v="5"/>
  </r>
  <r>
    <s v="23-11/NS/2024"/>
    <x v="10"/>
    <x v="2"/>
    <n v="12"/>
    <s v="Nhà Máy Bình Dương"/>
    <s v="Hoàn toàn đồng ý"/>
    <s v="Đồng ý"/>
    <m/>
    <m/>
    <m/>
    <m/>
    <s v="Hoàn toàn đồng ý"/>
    <m/>
    <s v="Hoàn toàn đồng ý"/>
    <s v="Hoàn toàn đồng ý"/>
    <m/>
    <m/>
    <s v="Hoàn toàn đồng ý"/>
    <m/>
    <m/>
    <s v="Hoàn toàn đồng ý"/>
    <s v="Hoàn toàn đồng ý"/>
    <n v="10"/>
    <s v="Dễ tiếp thu "/>
    <m/>
    <m/>
    <m/>
    <x v="2"/>
    <x v="2"/>
    <n v="5"/>
    <n v="4"/>
    <s v=""/>
    <s v=""/>
    <s v=""/>
    <s v=""/>
    <n v="5"/>
    <s v=""/>
    <n v="5"/>
    <n v="5"/>
    <s v=""/>
    <s v=""/>
    <n v="5"/>
    <s v=""/>
    <s v=""/>
    <n v="5"/>
    <n v="5"/>
  </r>
  <r>
    <s v="23-11/NS/2024"/>
    <x v="10"/>
    <x v="2"/>
    <n v="13"/>
    <s v="Nhà Máy Bình Dương"/>
    <s v="Hoàn toàn đồng ý"/>
    <s v="Đồng ý"/>
    <m/>
    <m/>
    <m/>
    <m/>
    <s v="Hoàn toàn đồng ý"/>
    <m/>
    <s v="Hoàn toàn đồng ý"/>
    <s v="Hoàn toàn đồng ý"/>
    <m/>
    <m/>
    <s v="Đồng ý"/>
    <m/>
    <m/>
    <s v="Đồng ý"/>
    <s v="Đồng ý"/>
    <n v="9"/>
    <s v="Hiểu được để áp dụng Trong thực tế công việc "/>
    <s v="Không "/>
    <s v="Không "/>
    <m/>
    <x v="2"/>
    <x v="2"/>
    <n v="5"/>
    <n v="4"/>
    <s v=""/>
    <s v=""/>
    <s v=""/>
    <s v=""/>
    <n v="5"/>
    <s v=""/>
    <n v="5"/>
    <n v="5"/>
    <s v=""/>
    <s v=""/>
    <n v="4"/>
    <s v=""/>
    <s v=""/>
    <n v="4"/>
    <n v="4"/>
  </r>
  <r>
    <s v="23-11/NS/2024"/>
    <x v="10"/>
    <x v="2"/>
    <n v="14"/>
    <s v="Nhà Máy Bình Dương"/>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1/NS/2024"/>
    <x v="10"/>
    <x v="2"/>
    <n v="15"/>
    <s v="Nhà Máy Bình Dương"/>
    <s v="Hoàn toàn đồng ý"/>
    <s v="Hoàn toàn đồng ý"/>
    <m/>
    <m/>
    <m/>
    <m/>
    <s v="Hoàn toàn đồng ý"/>
    <m/>
    <s v="Đồng ý"/>
    <s v="Đồng ý"/>
    <m/>
    <m/>
    <s v="Đồng ý"/>
    <m/>
    <m/>
    <s v="Hoàn toàn đồng ý"/>
    <s v="Hoàn toàn đồng ý"/>
    <n v="10"/>
    <s v="Dễ tiếp thu"/>
    <m/>
    <m/>
    <m/>
    <x v="2"/>
    <x v="2"/>
    <n v="5"/>
    <n v="5"/>
    <s v=""/>
    <s v=""/>
    <s v=""/>
    <s v=""/>
    <n v="5"/>
    <s v=""/>
    <n v="4"/>
    <n v="4"/>
    <s v=""/>
    <s v=""/>
    <n v="4"/>
    <s v=""/>
    <s v=""/>
    <n v="5"/>
    <n v="5"/>
  </r>
  <r>
    <s v="23-11/NS/2024"/>
    <x v="10"/>
    <x v="2"/>
    <n v="16"/>
    <s v="Nhà Máy Bình Dương"/>
    <s v="Đồng ý"/>
    <s v="Đồng ý"/>
    <m/>
    <m/>
    <m/>
    <m/>
    <s v="Đồng ý"/>
    <m/>
    <s v="Hoàn toàn đồng ý"/>
    <s v="Đồng ý"/>
    <m/>
    <m/>
    <s v="Hoàn toàn đồng ý"/>
    <m/>
    <m/>
    <s v="Hoàn toàn đồng ý"/>
    <s v="Đồng ý"/>
    <n v="10"/>
    <s v="dể tiếp thu dể hiểu "/>
    <s v="ko có ạ "/>
    <s v="quá tuỵet "/>
    <m/>
    <x v="2"/>
    <x v="2"/>
    <n v="4"/>
    <n v="4"/>
    <s v=""/>
    <s v=""/>
    <s v=""/>
    <s v=""/>
    <n v="4"/>
    <s v=""/>
    <n v="5"/>
    <n v="4"/>
    <s v=""/>
    <s v=""/>
    <n v="5"/>
    <s v=""/>
    <s v=""/>
    <n v="5"/>
    <n v="4"/>
  </r>
  <r>
    <s v="23-11/NS/2024"/>
    <x v="10"/>
    <x v="2"/>
    <n v="17"/>
    <s v="Nhà Máy Bình Dương"/>
    <s v="Hoàn toàn đồng ý"/>
    <s v="Hoàn toàn đồng ý"/>
    <m/>
    <m/>
    <m/>
    <m/>
    <s v="Hoàn toàn đồng ý"/>
    <m/>
    <s v="Hoàn toàn đồng ý"/>
    <s v="Hoàn toàn đồng ý"/>
    <m/>
    <m/>
    <s v="Đồng ý"/>
    <m/>
    <m/>
    <s v="Hoàn toàn đồng ý"/>
    <s v="Đồng ý"/>
    <n v="10"/>
    <s v="Thời gian học "/>
    <s v="Chưa thấy "/>
    <m/>
    <m/>
    <x v="2"/>
    <x v="2"/>
    <n v="5"/>
    <n v="5"/>
    <s v=""/>
    <s v=""/>
    <s v=""/>
    <s v=""/>
    <n v="5"/>
    <s v=""/>
    <n v="5"/>
    <n v="5"/>
    <s v=""/>
    <s v=""/>
    <n v="4"/>
    <s v=""/>
    <s v=""/>
    <n v="5"/>
    <n v="4"/>
  </r>
  <r>
    <s v="23-11/NS/2024"/>
    <x v="10"/>
    <x v="2"/>
    <n v="18"/>
    <s v="Nhà Máy Bình Dương"/>
    <s v="Đồng ý"/>
    <s v="Đồng ý"/>
    <m/>
    <m/>
    <m/>
    <m/>
    <s v="Đồng ý"/>
    <m/>
    <s v="Đồng ý"/>
    <s v="Đồng ý"/>
    <m/>
    <m/>
    <s v="Đồng ý"/>
    <m/>
    <m/>
    <s v="Đồng ý"/>
    <s v="Đồng ý"/>
    <n v="8"/>
    <m/>
    <m/>
    <m/>
    <m/>
    <x v="2"/>
    <x v="2"/>
    <n v="4"/>
    <n v="4"/>
    <s v=""/>
    <s v=""/>
    <s v=""/>
    <s v=""/>
    <n v="4"/>
    <s v=""/>
    <n v="4"/>
    <n v="4"/>
    <s v=""/>
    <s v=""/>
    <n v="4"/>
    <s v=""/>
    <s v=""/>
    <n v="4"/>
    <n v="4"/>
  </r>
  <r>
    <s v="23-11/NS/2024"/>
    <x v="10"/>
    <x v="2"/>
    <n v="1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1/NS/2024"/>
    <x v="10"/>
    <x v="2"/>
    <n v="20"/>
    <s v="Nhà Máy Long An"/>
    <s v="Hoàn toàn đồng ý"/>
    <s v="Hoàn toàn đồng ý"/>
    <m/>
    <m/>
    <m/>
    <m/>
    <s v="Hoàn toàn đồng ý"/>
    <m/>
    <s v="Hoàn toàn đồng ý"/>
    <s v="Hoàn toàn đồng ý"/>
    <m/>
    <m/>
    <s v="Hoàn toàn đồng ý"/>
    <m/>
    <m/>
    <s v="Hoàn toàn đồng ý"/>
    <s v="Hoàn toàn đồng ý"/>
    <n v="10"/>
    <s v="Yêu cầu an toàn khi sử dụng xe nâng"/>
    <m/>
    <m/>
    <m/>
    <x v="2"/>
    <x v="2"/>
    <n v="5"/>
    <n v="5"/>
    <s v=""/>
    <s v=""/>
    <s v=""/>
    <s v=""/>
    <n v="5"/>
    <s v=""/>
    <n v="5"/>
    <n v="5"/>
    <s v=""/>
    <s v=""/>
    <n v="5"/>
    <s v=""/>
    <s v=""/>
    <n v="5"/>
    <n v="5"/>
  </r>
  <r>
    <s v="23-11/NS/2024"/>
    <x v="10"/>
    <x v="2"/>
    <n v="21"/>
    <s v="Nhà Máy Bình Dương"/>
    <s v="Hoàn toàn đồng ý"/>
    <s v="Hoàn toàn đồng ý"/>
    <m/>
    <m/>
    <m/>
    <m/>
    <s v="Hoàn toàn đồng ý"/>
    <m/>
    <s v="Hoàn toàn đồng ý"/>
    <s v="Hoàn toàn đồng ý"/>
    <m/>
    <m/>
    <s v="Hoàn toàn đồng ý"/>
    <m/>
    <m/>
    <s v="Hoàn toàn đồng ý"/>
    <s v="Hoàn toàn đồng ý"/>
    <n v="10"/>
    <s v="Thầy dạy dễ hiểu "/>
    <m/>
    <m/>
    <m/>
    <x v="2"/>
    <x v="2"/>
    <n v="5"/>
    <n v="5"/>
    <s v=""/>
    <s v=""/>
    <s v=""/>
    <s v=""/>
    <n v="5"/>
    <s v=""/>
    <n v="5"/>
    <n v="5"/>
    <s v=""/>
    <s v=""/>
    <n v="5"/>
    <s v=""/>
    <s v=""/>
    <n v="5"/>
    <n v="5"/>
  </r>
  <r>
    <s v="23-11/NS/2024"/>
    <x v="10"/>
    <x v="2"/>
    <n v="22"/>
    <s v="Nhà Máy Bình Dương"/>
    <s v="Đồng ý"/>
    <s v="Hoàn toàn đồng ý"/>
    <m/>
    <m/>
    <m/>
    <m/>
    <s v="Hoàn toàn đồng ý"/>
    <m/>
    <s v="Hoàn toàn đồng ý"/>
    <s v="Hoàn toàn đồng ý"/>
    <m/>
    <m/>
    <s v="Đồng ý"/>
    <m/>
    <m/>
    <s v="Hoàn toàn đồng ý"/>
    <s v="Đồng ý"/>
    <n v="10"/>
    <m/>
    <m/>
    <m/>
    <m/>
    <x v="2"/>
    <x v="2"/>
    <n v="4"/>
    <n v="5"/>
    <s v=""/>
    <s v=""/>
    <s v=""/>
    <s v=""/>
    <n v="5"/>
    <s v=""/>
    <n v="5"/>
    <n v="5"/>
    <s v=""/>
    <s v=""/>
    <n v="4"/>
    <s v=""/>
    <s v=""/>
    <n v="5"/>
    <n v="4"/>
  </r>
  <r>
    <s v="23-11/NS/2024"/>
    <x v="10"/>
    <x v="2"/>
    <n v="23"/>
    <m/>
    <s v="Hoàn toàn đồng ý"/>
    <s v="Hoàn toàn đồng ý"/>
    <m/>
    <m/>
    <m/>
    <m/>
    <s v="Hoàn toàn đồng ý"/>
    <m/>
    <s v="Hoàn toàn đồng ý"/>
    <s v="Hoàn toàn đồng ý"/>
    <m/>
    <m/>
    <s v="Hoàn toàn đồng ý"/>
    <m/>
    <m/>
    <s v="Hoàn toàn đồng ý"/>
    <s v="Hoàn toàn đồng ý"/>
    <n v="10"/>
    <s v="Thầy dạy dễ hiểu "/>
    <m/>
    <m/>
    <m/>
    <x v="2"/>
    <x v="2"/>
    <n v="5"/>
    <n v="5"/>
    <s v=""/>
    <s v=""/>
    <s v=""/>
    <s v=""/>
    <n v="5"/>
    <s v=""/>
    <n v="5"/>
    <n v="5"/>
    <s v=""/>
    <s v=""/>
    <n v="5"/>
    <s v=""/>
    <s v=""/>
    <n v="5"/>
    <n v="5"/>
  </r>
  <r>
    <s v="24-02/NS/2024"/>
    <x v="4"/>
    <x v="1"/>
    <n v="1"/>
    <s v="Nhà Máy Long An"/>
    <s v="Hoàn toàn đồng ý"/>
    <s v="Hoàn toàn đồng ý"/>
    <m/>
    <m/>
    <m/>
    <m/>
    <s v="Hoàn toàn đồng ý"/>
    <m/>
    <s v="Hoàn toàn đồng ý"/>
    <s v="Hoàn toàn đồng ý"/>
    <m/>
    <m/>
    <s v="Hoàn toàn đồng ý"/>
    <m/>
    <m/>
    <s v="Hoàn toàn đồng ý"/>
    <s v="Hoàn toàn đồng ý"/>
    <n v="10"/>
    <s v="giảng viên giảng dễ hiểu "/>
    <m/>
    <m/>
    <m/>
    <x v="2"/>
    <x v="2"/>
    <n v="5"/>
    <n v="5"/>
    <s v=""/>
    <s v=""/>
    <s v=""/>
    <s v=""/>
    <n v="5"/>
    <s v=""/>
    <n v="5"/>
    <n v="5"/>
    <s v=""/>
    <s v=""/>
    <n v="5"/>
    <s v=""/>
    <s v=""/>
    <n v="5"/>
    <n v="5"/>
  </r>
  <r>
    <s v="24-02/NS/2024"/>
    <x v="4"/>
    <x v="1"/>
    <n v="2"/>
    <s v="Nhà Máy Long An"/>
    <s v="Hoàn toàn đồng ý"/>
    <s v="Đồng ý"/>
    <m/>
    <m/>
    <m/>
    <m/>
    <s v="Đồng ý"/>
    <m/>
    <s v="Đồng ý"/>
    <s v="Đồng ý"/>
    <m/>
    <m/>
    <s v="Đồng ý"/>
    <m/>
    <m/>
    <s v="Đồng ý"/>
    <s v="Đồng ý"/>
    <n v="9"/>
    <m/>
    <m/>
    <m/>
    <m/>
    <x v="2"/>
    <x v="2"/>
    <n v="5"/>
    <n v="4"/>
    <s v=""/>
    <s v=""/>
    <s v=""/>
    <s v=""/>
    <n v="4"/>
    <s v=""/>
    <n v="4"/>
    <n v="4"/>
    <s v=""/>
    <s v=""/>
    <n v="4"/>
    <s v=""/>
    <s v=""/>
    <n v="4"/>
    <n v="4"/>
  </r>
  <r>
    <s v="24-02/NS/2024"/>
    <x v="4"/>
    <x v="1"/>
    <n v="3"/>
    <s v="Nhà Máy Long An"/>
    <s v="Đồng ý"/>
    <s v="Đồng ý"/>
    <m/>
    <m/>
    <m/>
    <m/>
    <s v="Hoàn toàn đồng ý"/>
    <m/>
    <s v="Hoàn toàn đồng ý"/>
    <s v="Hoàn toàn đồng ý"/>
    <m/>
    <m/>
    <s v="Hoàn toàn đồng ý"/>
    <m/>
    <m/>
    <s v="Hoàn toàn đồng ý"/>
    <s v="Hoàn toàn đồng ý"/>
    <n v="10"/>
    <m/>
    <m/>
    <m/>
    <m/>
    <x v="2"/>
    <x v="2"/>
    <n v="4"/>
    <n v="4"/>
    <s v=""/>
    <s v=""/>
    <s v=""/>
    <s v=""/>
    <n v="5"/>
    <s v=""/>
    <n v="5"/>
    <n v="5"/>
    <s v=""/>
    <s v=""/>
    <n v="5"/>
    <s v=""/>
    <s v=""/>
    <n v="5"/>
    <n v="5"/>
  </r>
  <r>
    <s v="24-02/NS/2024"/>
    <x v="4"/>
    <x v="1"/>
    <n v="4"/>
    <s v="Nhà Máy Long An"/>
    <s v="Hoàn toàn đồng ý"/>
    <s v="Đồng ý"/>
    <m/>
    <m/>
    <m/>
    <m/>
    <s v="Đồng ý"/>
    <m/>
    <m/>
    <s v="Đồng ý"/>
    <m/>
    <m/>
    <s v="Đồng ý"/>
    <m/>
    <m/>
    <s v="Hoàn toàn đồng ý"/>
    <s v="Đồng ý"/>
    <n v="8"/>
    <m/>
    <m/>
    <m/>
    <m/>
    <x v="2"/>
    <x v="2"/>
    <n v="5"/>
    <n v="4"/>
    <s v=""/>
    <s v=""/>
    <s v=""/>
    <s v=""/>
    <n v="4"/>
    <s v=""/>
    <s v=""/>
    <n v="4"/>
    <s v=""/>
    <s v=""/>
    <n v="4"/>
    <s v=""/>
    <s v=""/>
    <n v="5"/>
    <n v="4"/>
  </r>
  <r>
    <s v="24-02/NS/2024"/>
    <x v="4"/>
    <x v="1"/>
    <n v="5"/>
    <s v="Nhà Máy Long An"/>
    <s v="Hoàn toàn đồng ý"/>
    <s v="Hoàn toàn đồng ý"/>
    <m/>
    <m/>
    <m/>
    <m/>
    <s v="Hoàn toàn đồng ý"/>
    <m/>
    <s v="Hoàn toàn đồng ý"/>
    <s v="Hoàn toàn đồng ý"/>
    <m/>
    <m/>
    <s v="Hoàn toàn đồng ý"/>
    <m/>
    <m/>
    <s v="Hoàn toàn đồng ý"/>
    <s v="Hoàn toàn đồng ý"/>
    <n v="9"/>
    <s v="Biết rõ hơn về nhiều loại hóa chất"/>
    <s v="Không có "/>
    <s v="Không có "/>
    <m/>
    <x v="2"/>
    <x v="2"/>
    <n v="5"/>
    <n v="5"/>
    <s v=""/>
    <s v=""/>
    <s v=""/>
    <s v=""/>
    <n v="5"/>
    <s v=""/>
    <n v="5"/>
    <n v="5"/>
    <s v=""/>
    <s v=""/>
    <n v="5"/>
    <s v=""/>
    <s v=""/>
    <n v="5"/>
    <n v="5"/>
  </r>
  <r>
    <s v="24-02/NS/2024"/>
    <x v="4"/>
    <x v="1"/>
    <n v="6"/>
    <s v="Nhà Máy Long An"/>
    <s v="Hoàn toàn đồng ý"/>
    <s v="Hoàn toàn đồng ý"/>
    <m/>
    <m/>
    <m/>
    <m/>
    <s v="Hoàn toàn đồng ý"/>
    <m/>
    <s v="Hoàn toàn đồng ý"/>
    <s v="Hoàn toàn đồng ý"/>
    <m/>
    <m/>
    <s v="Hoàn toàn đồng ý"/>
    <m/>
    <m/>
    <s v="Hoàn toàn đồng ý"/>
    <s v="Hoàn toàn đồng ý"/>
    <n v="10"/>
    <s v="Hài lòng"/>
    <m/>
    <m/>
    <m/>
    <x v="2"/>
    <x v="2"/>
    <n v="5"/>
    <n v="5"/>
    <s v=""/>
    <s v=""/>
    <s v=""/>
    <s v=""/>
    <n v="5"/>
    <s v=""/>
    <n v="5"/>
    <n v="5"/>
    <s v=""/>
    <s v=""/>
    <n v="5"/>
    <s v=""/>
    <s v=""/>
    <n v="5"/>
    <n v="5"/>
  </r>
  <r>
    <s v="24-02/NS/2024"/>
    <x v="4"/>
    <x v="1"/>
    <n v="7"/>
    <s v="Nhà Máy Long An"/>
    <s v="Đồng ý"/>
    <s v="Đồng ý"/>
    <m/>
    <m/>
    <m/>
    <m/>
    <s v="Đồng ý"/>
    <m/>
    <s v="Đồng ý"/>
    <s v="Đồng ý"/>
    <m/>
    <m/>
    <s v="Đồng ý"/>
    <m/>
    <m/>
    <s v="Đồng ý"/>
    <s v="Đồng ý"/>
    <n v="9"/>
    <s v="giáo viên dậy nhiệt "/>
    <s v="không"/>
    <m/>
    <m/>
    <x v="2"/>
    <x v="2"/>
    <n v="4"/>
    <n v="4"/>
    <s v=""/>
    <s v=""/>
    <s v=""/>
    <s v=""/>
    <n v="4"/>
    <s v=""/>
    <n v="4"/>
    <n v="4"/>
    <s v=""/>
    <s v=""/>
    <n v="4"/>
    <s v=""/>
    <s v=""/>
    <n v="4"/>
    <n v="4"/>
  </r>
  <r>
    <s v="24-02/NS/2024"/>
    <x v="4"/>
    <x v="1"/>
    <n v="8"/>
    <s v="Nhà Máy Long An"/>
    <s v="Hoàn toàn đồng ý"/>
    <s v="Hoàn toàn đồng ý"/>
    <m/>
    <m/>
    <m/>
    <m/>
    <s v="Hoàn toàn đồng ý"/>
    <m/>
    <s v="Hoàn toàn đồng ý"/>
    <s v="Hoàn toàn đồng ý"/>
    <m/>
    <m/>
    <s v="Hoàn toàn đồng ý"/>
    <m/>
    <m/>
    <s v="Đồng ý"/>
    <s v="Hoàn toàn đồng ý"/>
    <n v="9"/>
    <s v="Hai long"/>
    <m/>
    <m/>
    <m/>
    <x v="2"/>
    <x v="2"/>
    <n v="5"/>
    <n v="5"/>
    <s v=""/>
    <s v=""/>
    <s v=""/>
    <s v=""/>
    <n v="5"/>
    <s v=""/>
    <n v="5"/>
    <n v="5"/>
    <s v=""/>
    <s v=""/>
    <n v="5"/>
    <s v=""/>
    <s v=""/>
    <n v="4"/>
    <n v="5"/>
  </r>
  <r>
    <s v="24-02/NS/2024"/>
    <x v="4"/>
    <x v="1"/>
    <n v="9"/>
    <s v="Nhà Máy Long An"/>
    <s v="Đồng ý"/>
    <s v="Đồng ý"/>
    <m/>
    <m/>
    <m/>
    <m/>
    <s v="Hoàn toàn đồng ý"/>
    <m/>
    <s v="Hoàn toàn đồng ý"/>
    <s v="Đồng ý"/>
    <m/>
    <m/>
    <s v="Đồng ý"/>
    <m/>
    <m/>
    <s v="Đồng ý"/>
    <s v="Hoàn toàn đồng ý"/>
    <n v="9"/>
    <m/>
    <m/>
    <m/>
    <m/>
    <x v="2"/>
    <x v="2"/>
    <n v="4"/>
    <n v="4"/>
    <s v=""/>
    <s v=""/>
    <s v=""/>
    <s v=""/>
    <n v="5"/>
    <s v=""/>
    <n v="5"/>
    <n v="4"/>
    <s v=""/>
    <s v=""/>
    <n v="4"/>
    <s v=""/>
    <s v=""/>
    <n v="4"/>
    <n v="5"/>
  </r>
  <r>
    <s v="24-02/NS/2024"/>
    <x v="4"/>
    <x v="1"/>
    <n v="10"/>
    <s v="Nhà Máy Long An"/>
    <s v="Đồng ý"/>
    <s v="Đồng ý"/>
    <m/>
    <m/>
    <m/>
    <m/>
    <s v="Đồng ý"/>
    <m/>
    <s v="Đồng ý"/>
    <s v="Bình thường"/>
    <m/>
    <m/>
    <s v="Bình thường"/>
    <m/>
    <m/>
    <s v="Đồng ý"/>
    <s v="Đồng ý"/>
    <n v="8"/>
    <m/>
    <m/>
    <m/>
    <m/>
    <x v="2"/>
    <x v="2"/>
    <n v="4"/>
    <n v="4"/>
    <s v=""/>
    <s v=""/>
    <s v=""/>
    <s v=""/>
    <n v="4"/>
    <s v=""/>
    <n v="4"/>
    <n v="3"/>
    <s v=""/>
    <s v=""/>
    <n v="3"/>
    <s v=""/>
    <s v=""/>
    <n v="4"/>
    <n v="4"/>
  </r>
  <r>
    <s v="24-02/NS/2024"/>
    <x v="4"/>
    <x v="1"/>
    <n v="1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12"/>
    <s v="Nhà Máy Long An"/>
    <s v="Hoàn toàn đồng ý"/>
    <s v="Hoàn toàn đồng ý"/>
    <m/>
    <m/>
    <m/>
    <m/>
    <s v="Hoàn toàn đồng ý"/>
    <m/>
    <s v="Hoàn toàn đồng ý"/>
    <s v="Hoàn toàn đồng ý"/>
    <m/>
    <m/>
    <s v="Hoàn toàn đồng ý"/>
    <m/>
    <m/>
    <s v="Hoàn toàn đồng ý"/>
    <s v="Hoàn toàn đồng ý"/>
    <n v="9"/>
    <s v="Diễn tập hóa chất do"/>
    <m/>
    <m/>
    <s v="Cần thực hành thực nghiệm nhiều hơn "/>
    <x v="19"/>
    <x v="7"/>
    <n v="5"/>
    <n v="5"/>
    <s v=""/>
    <s v=""/>
    <s v=""/>
    <s v=""/>
    <n v="5"/>
    <s v=""/>
    <n v="5"/>
    <n v="5"/>
    <s v=""/>
    <s v=""/>
    <n v="5"/>
    <s v=""/>
    <s v=""/>
    <n v="5"/>
    <n v="5"/>
  </r>
  <r>
    <s v="24-02/NS/2024"/>
    <x v="4"/>
    <x v="1"/>
    <n v="1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14"/>
    <s v="Nhà Máy Long An"/>
    <s v="Hoàn toàn đồng ý"/>
    <s v="Hoàn toàn đồng ý"/>
    <m/>
    <m/>
    <m/>
    <m/>
    <s v="Hoàn toàn đồng ý"/>
    <m/>
    <s v="Hoàn toàn đồng ý"/>
    <s v="Hoàn toàn đồng ý"/>
    <m/>
    <m/>
    <s v="Hoàn toàn đồng ý"/>
    <m/>
    <m/>
    <s v="Hoàn toàn đồng ý"/>
    <s v="Hoàn toàn đồng ý"/>
    <n v="10"/>
    <s v="Cô Lan 10 điểm không có nhưng 🥹"/>
    <s v="Không có"/>
    <s v="Không có "/>
    <m/>
    <x v="2"/>
    <x v="2"/>
    <n v="5"/>
    <n v="5"/>
    <s v=""/>
    <s v=""/>
    <s v=""/>
    <s v=""/>
    <n v="5"/>
    <s v=""/>
    <n v="5"/>
    <n v="5"/>
    <s v=""/>
    <s v=""/>
    <n v="5"/>
    <s v=""/>
    <s v=""/>
    <n v="5"/>
    <n v="5"/>
  </r>
  <r>
    <s v="24-02/NS/2024"/>
    <x v="4"/>
    <x v="1"/>
    <n v="15"/>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16"/>
    <s v="Nhà Máy Long An"/>
    <s v="Hoàn toàn đồng ý"/>
    <s v="Hoàn toàn đồng ý"/>
    <m/>
    <m/>
    <m/>
    <m/>
    <s v="Hoàn toàn đồng ý"/>
    <m/>
    <s v="Hoàn toàn đồng ý"/>
    <s v="Hoàn toàn đồng ý"/>
    <m/>
    <m/>
    <s v="Hoàn toàn đồng ý"/>
    <m/>
    <m/>
    <s v="Hoàn toàn đồng ý"/>
    <s v="Hoàn toàn đồng ý"/>
    <n v="10"/>
    <s v="Giảng viên giảng dạy dễ hiểu "/>
    <s v="Ko có "/>
    <s v="Ko có "/>
    <m/>
    <x v="2"/>
    <x v="2"/>
    <n v="5"/>
    <n v="5"/>
    <s v=""/>
    <s v=""/>
    <s v=""/>
    <s v=""/>
    <n v="5"/>
    <s v=""/>
    <n v="5"/>
    <n v="5"/>
    <s v=""/>
    <s v=""/>
    <n v="5"/>
    <s v=""/>
    <s v=""/>
    <n v="5"/>
    <n v="5"/>
  </r>
  <r>
    <s v="24-02/NS/2024"/>
    <x v="4"/>
    <x v="1"/>
    <n v="17"/>
    <s v="Nhà Máy Long An"/>
    <s v="Hoàn toàn đồng ý"/>
    <s v="Hoàn toàn đồng ý"/>
    <m/>
    <m/>
    <m/>
    <m/>
    <s v="Hoàn toàn đồng ý"/>
    <m/>
    <s v="Hoàn toàn đồng ý"/>
    <s v="Hoàn toàn đồng ý"/>
    <m/>
    <m/>
    <s v="Hoàn toàn đồng ý"/>
    <m/>
    <m/>
    <s v="Hoàn toàn đồng ý"/>
    <s v="Hoàn toàn đồng ý"/>
    <n v="10"/>
    <s v="Giảng viên giảng dạy dể hiểu"/>
    <s v="Ko có"/>
    <s v="Ko có"/>
    <m/>
    <x v="2"/>
    <x v="2"/>
    <n v="5"/>
    <n v="5"/>
    <s v=""/>
    <s v=""/>
    <s v=""/>
    <s v=""/>
    <n v="5"/>
    <s v=""/>
    <n v="5"/>
    <n v="5"/>
    <s v=""/>
    <s v=""/>
    <n v="5"/>
    <s v=""/>
    <s v=""/>
    <n v="5"/>
    <n v="5"/>
  </r>
  <r>
    <s v="24-02/NS/2024"/>
    <x v="4"/>
    <x v="1"/>
    <n v="18"/>
    <s v="Nhà Máy Long An"/>
    <s v="Hoàn toàn không đồng ý"/>
    <s v="Hoàn toàn không đồng ý"/>
    <m/>
    <m/>
    <m/>
    <m/>
    <s v="Hoàn toàn đồng ý"/>
    <m/>
    <s v="Hoàn toàn đồng ý"/>
    <s v="Hoàn toàn đồng ý"/>
    <m/>
    <m/>
    <s v="Hoàn toàn đồng ý"/>
    <m/>
    <m/>
    <s v="Hoàn toàn đồng ý"/>
    <s v="Hoàn toàn đồng ý"/>
    <n v="10"/>
    <s v="Giảng dạy và giải thích "/>
    <s v="Không có "/>
    <s v="Không có "/>
    <m/>
    <x v="2"/>
    <x v="2"/>
    <n v="1"/>
    <n v="1"/>
    <s v=""/>
    <s v=""/>
    <s v=""/>
    <s v=""/>
    <n v="5"/>
    <s v=""/>
    <n v="5"/>
    <n v="5"/>
    <s v=""/>
    <s v=""/>
    <n v="5"/>
    <s v=""/>
    <s v=""/>
    <n v="5"/>
    <n v="5"/>
  </r>
  <r>
    <s v="24-02/NS/2024"/>
    <x v="4"/>
    <x v="1"/>
    <n v="1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20"/>
    <s v="Nhà Máy Long An"/>
    <s v="Hoàn toàn đồng ý"/>
    <s v="Hoàn toàn đồng ý"/>
    <m/>
    <m/>
    <m/>
    <m/>
    <s v="Hoàn toàn đồng ý"/>
    <m/>
    <s v="Hoàn toàn đồng ý"/>
    <s v="Đồng ý"/>
    <m/>
    <m/>
    <s v="Hoàn toàn đồng ý"/>
    <m/>
    <m/>
    <s v="Đồng ý"/>
    <s v="Đồng ý"/>
    <n v="9"/>
    <s v="Xử lý xự cố tràn hc"/>
    <m/>
    <m/>
    <m/>
    <x v="2"/>
    <x v="2"/>
    <n v="5"/>
    <n v="5"/>
    <s v=""/>
    <s v=""/>
    <s v=""/>
    <s v=""/>
    <n v="5"/>
    <s v=""/>
    <n v="5"/>
    <n v="4"/>
    <s v=""/>
    <s v=""/>
    <n v="5"/>
    <s v=""/>
    <s v=""/>
    <n v="4"/>
    <n v="4"/>
  </r>
  <r>
    <s v="24-02/NS/2024"/>
    <x v="4"/>
    <x v="1"/>
    <n v="21"/>
    <s v="Nhà Máy Long An"/>
    <s v="Hoàn toàn đồng ý"/>
    <s v="Đồng ý"/>
    <m/>
    <m/>
    <m/>
    <m/>
    <s v="Hoàn toàn đồng ý"/>
    <m/>
    <s v="Hoàn toàn đồng ý"/>
    <s v="Hoàn toàn đồng ý"/>
    <m/>
    <m/>
    <s v="Hoàn toàn đồng ý"/>
    <m/>
    <m/>
    <s v="Hoàn toàn đồng ý"/>
    <s v="Hoàn toàn đồng ý"/>
    <n v="8"/>
    <s v="Cách xử lý khi bị tràn đổ hóa chất"/>
    <s v="Không có"/>
    <s v="Có thể vừa học lý thuyết vừa thực hành sẽ dễ tiếp thu hơn "/>
    <m/>
    <x v="2"/>
    <x v="2"/>
    <n v="5"/>
    <n v="4"/>
    <s v=""/>
    <s v=""/>
    <s v=""/>
    <s v=""/>
    <n v="5"/>
    <s v=""/>
    <n v="5"/>
    <n v="5"/>
    <s v=""/>
    <s v=""/>
    <n v="5"/>
    <s v=""/>
    <s v=""/>
    <n v="5"/>
    <n v="5"/>
  </r>
  <r>
    <s v="24-02/NS/2024"/>
    <x v="4"/>
    <x v="1"/>
    <n v="22"/>
    <s v="Nhà Máy Long An"/>
    <s v="Hoàn toàn đồng ý"/>
    <s v="Hoàn toàn đồng ý"/>
    <m/>
    <m/>
    <m/>
    <m/>
    <s v="Hoàn toàn đồng ý"/>
    <m/>
    <m/>
    <m/>
    <m/>
    <m/>
    <s v="Hoàn toàn đồng ý"/>
    <m/>
    <m/>
    <s v="Hoàn toàn đồng ý"/>
    <m/>
    <n v="8"/>
    <m/>
    <m/>
    <m/>
    <m/>
    <x v="2"/>
    <x v="2"/>
    <n v="5"/>
    <n v="5"/>
    <s v=""/>
    <s v=""/>
    <s v=""/>
    <s v=""/>
    <n v="5"/>
    <s v=""/>
    <s v=""/>
    <s v=""/>
    <s v=""/>
    <s v=""/>
    <n v="5"/>
    <s v=""/>
    <s v=""/>
    <n v="5"/>
    <s v=""/>
  </r>
  <r>
    <s v="24-02/NS/2024"/>
    <x v="4"/>
    <x v="1"/>
    <n v="2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4-02/NS/2024"/>
    <x v="4"/>
    <x v="1"/>
    <n v="24"/>
    <s v="Nhà Máy Long An"/>
    <s v="Đồng ý"/>
    <s v="Đồng ý"/>
    <m/>
    <m/>
    <m/>
    <m/>
    <s v="Đồng ý"/>
    <m/>
    <s v="Đồng ý"/>
    <s v="Đồng ý"/>
    <m/>
    <m/>
    <s v="Đồng ý"/>
    <m/>
    <m/>
    <s v="Đồng ý"/>
    <s v="Đồng ý"/>
    <n v="9"/>
    <s v="9"/>
    <s v="Đồng ý"/>
    <s v="Không"/>
    <m/>
    <x v="2"/>
    <x v="2"/>
    <n v="4"/>
    <n v="4"/>
    <s v=""/>
    <s v=""/>
    <s v=""/>
    <s v=""/>
    <n v="4"/>
    <s v=""/>
    <n v="4"/>
    <n v="4"/>
    <s v=""/>
    <s v=""/>
    <n v="4"/>
    <s v=""/>
    <s v=""/>
    <n v="4"/>
    <n v="4"/>
  </r>
  <r>
    <s v="24-02/NS/2024"/>
    <x v="4"/>
    <x v="1"/>
    <n v="25"/>
    <s v="Nhà Máy Long An"/>
    <s v="Hoàn toàn đồng ý"/>
    <s v="Hoàn toàn đồng ý"/>
    <m/>
    <m/>
    <m/>
    <m/>
    <s v="Hoàn toàn đồng ý"/>
    <m/>
    <s v="Hoàn toàn đồng ý"/>
    <s v="Hoàn toàn đồng ý"/>
    <m/>
    <m/>
    <s v="Hoàn toàn đồng ý"/>
    <m/>
    <m/>
    <s v="Đồng ý"/>
    <s v="Hoàn toàn đồng ý"/>
    <n v="10"/>
    <s v="Thực tập sơ khi xảy ra tình huống"/>
    <s v="Không có"/>
    <s v="Không có"/>
    <m/>
    <x v="2"/>
    <x v="2"/>
    <n v="5"/>
    <n v="5"/>
    <s v=""/>
    <s v=""/>
    <s v=""/>
    <s v=""/>
    <n v="5"/>
    <s v=""/>
    <n v="5"/>
    <n v="5"/>
    <s v=""/>
    <s v=""/>
    <n v="5"/>
    <s v=""/>
    <s v=""/>
    <n v="4"/>
    <n v="5"/>
  </r>
  <r>
    <s v="24-02/NS/2024"/>
    <x v="4"/>
    <x v="1"/>
    <n v="26"/>
    <s v="Nhà Máy Long An"/>
    <s v="Đồng ý"/>
    <s v="Hoàn toàn đồng ý"/>
    <m/>
    <m/>
    <m/>
    <m/>
    <s v="Hoàn toàn đồng ý"/>
    <m/>
    <s v="Hoàn toàn đồng ý"/>
    <s v="Hoàn toàn đồng ý"/>
    <m/>
    <m/>
    <s v="Hoàn toàn đồng ý"/>
    <m/>
    <m/>
    <s v="Hoàn toàn đồng ý"/>
    <s v="Đồng ý"/>
    <n v="9"/>
    <s v="Bài giảng nhiều vật dụng thực tế "/>
    <s v="Không "/>
    <s v="Không "/>
    <m/>
    <x v="2"/>
    <x v="2"/>
    <n v="4"/>
    <n v="5"/>
    <s v=""/>
    <s v=""/>
    <s v=""/>
    <s v=""/>
    <n v="5"/>
    <s v=""/>
    <n v="5"/>
    <n v="5"/>
    <s v=""/>
    <s v=""/>
    <n v="5"/>
    <s v=""/>
    <s v=""/>
    <n v="5"/>
    <n v="4"/>
  </r>
  <r>
    <s v="24-02/NS/2024"/>
    <x v="4"/>
    <x v="1"/>
    <n v="27"/>
    <s v="Nhà Máy Long An"/>
    <s v="Đồng ý"/>
    <s v="Đồng ý"/>
    <m/>
    <m/>
    <m/>
    <m/>
    <s v="Đồng ý"/>
    <m/>
    <s v="Hoàn toàn đồng ý"/>
    <s v="Đồng ý"/>
    <m/>
    <m/>
    <s v="Hoàn toàn đồng ý"/>
    <m/>
    <m/>
    <s v="Đồng ý"/>
    <s v="Hoàn toàn đồng ý"/>
    <n v="9"/>
    <s v="Bài giảng có nhiều ví dụ thực tế, dễ hiểu"/>
    <s v="Không có ý kiến"/>
    <s v="Không có ý kiến"/>
    <m/>
    <x v="2"/>
    <x v="2"/>
    <n v="4"/>
    <n v="4"/>
    <s v=""/>
    <s v=""/>
    <s v=""/>
    <s v=""/>
    <n v="4"/>
    <s v=""/>
    <n v="5"/>
    <n v="4"/>
    <s v=""/>
    <s v=""/>
    <n v="5"/>
    <s v=""/>
    <s v=""/>
    <n v="4"/>
    <n v="5"/>
  </r>
  <r>
    <s v="24-02/NS/2024"/>
    <x v="4"/>
    <x v="1"/>
    <n v="28"/>
    <s v="Nhà Máy Long An"/>
    <s v="Hoàn toàn đồng ý"/>
    <s v="Hoàn toàn đồng ý"/>
    <m/>
    <m/>
    <m/>
    <m/>
    <s v="Hoàn toàn đồng ý"/>
    <m/>
    <s v="Hoàn toàn đồng ý"/>
    <s v="Đồng ý"/>
    <m/>
    <m/>
    <s v="Hoàn toàn đồng ý"/>
    <m/>
    <m/>
    <s v="Hoàn toàn đồng ý"/>
    <s v="Hoàn toàn đồng ý"/>
    <n v="9"/>
    <m/>
    <m/>
    <m/>
    <m/>
    <x v="2"/>
    <x v="2"/>
    <n v="5"/>
    <n v="5"/>
    <s v=""/>
    <s v=""/>
    <s v=""/>
    <s v=""/>
    <n v="5"/>
    <s v=""/>
    <n v="5"/>
    <n v="4"/>
    <s v=""/>
    <s v=""/>
    <n v="5"/>
    <s v=""/>
    <s v=""/>
    <n v="5"/>
    <n v="5"/>
  </r>
  <r>
    <s v="24-02/NS/2024"/>
    <x v="4"/>
    <x v="1"/>
    <n v="29"/>
    <s v="Nhà Máy Long An"/>
    <s v="Đồng ý"/>
    <s v="Đồng ý"/>
    <m/>
    <m/>
    <m/>
    <m/>
    <s v="Đồng ý"/>
    <m/>
    <s v="Đồng ý"/>
    <s v="Đồng ý"/>
    <m/>
    <m/>
    <s v="Đồng ý"/>
    <m/>
    <m/>
    <s v="Đồng ý"/>
    <s v="Đồng ý"/>
    <n v="10"/>
    <m/>
    <m/>
    <m/>
    <m/>
    <x v="2"/>
    <x v="2"/>
    <n v="4"/>
    <n v="4"/>
    <s v=""/>
    <s v=""/>
    <s v=""/>
    <s v=""/>
    <n v="4"/>
    <s v=""/>
    <n v="4"/>
    <n v="4"/>
    <s v=""/>
    <s v=""/>
    <n v="4"/>
    <s v=""/>
    <s v=""/>
    <n v="4"/>
    <n v="4"/>
  </r>
  <r>
    <s v="24-02/NS/2024"/>
    <x v="4"/>
    <x v="1"/>
    <n v="30"/>
    <s v="Nhà Máy Long An"/>
    <s v="Hoàn toàn đồng ý"/>
    <s v="Hoàn toàn đồng ý"/>
    <m/>
    <m/>
    <m/>
    <m/>
    <s v="Hoàn toàn đồng ý"/>
    <m/>
    <s v="Đồng ý"/>
    <s v="Hoàn toàn đồng ý"/>
    <m/>
    <m/>
    <s v="Hoàn toàn đồng ý"/>
    <m/>
    <m/>
    <s v="Đồng ý"/>
    <s v="Đồng ý"/>
    <n v="8"/>
    <s v="Biết rõ về cách phòng chống khi có sự có đổ hoá chất"/>
    <s v="Không có"/>
    <s v="Rất tốt không có ý kiến"/>
    <m/>
    <x v="2"/>
    <x v="2"/>
    <n v="5"/>
    <n v="5"/>
    <s v=""/>
    <s v=""/>
    <s v=""/>
    <s v=""/>
    <n v="5"/>
    <s v=""/>
    <n v="4"/>
    <n v="5"/>
    <s v=""/>
    <s v=""/>
    <n v="5"/>
    <s v=""/>
    <s v=""/>
    <n v="4"/>
    <n v="4"/>
  </r>
  <r>
    <s v="24-02/NS/2024"/>
    <x v="4"/>
    <x v="1"/>
    <n v="31"/>
    <s v="Đầu tư Nghiên cứu Phát triển"/>
    <s v="Hoàn toàn đồng ý"/>
    <s v="Đồng ý"/>
    <m/>
    <m/>
    <m/>
    <m/>
    <s v="Hoàn toàn đồng ý"/>
    <m/>
    <s v="Hoàn toàn đồng ý"/>
    <s v="Hoàn toàn đồng ý"/>
    <m/>
    <m/>
    <s v="Hoàn toàn đồng ý"/>
    <m/>
    <m/>
    <s v="Hoàn toàn đồng ý"/>
    <s v="Hoàn toàn đồng ý"/>
    <n v="9"/>
    <m/>
    <m/>
    <m/>
    <m/>
    <x v="2"/>
    <x v="2"/>
    <n v="5"/>
    <n v="4"/>
    <s v=""/>
    <s v=""/>
    <s v=""/>
    <s v=""/>
    <n v="5"/>
    <s v=""/>
    <n v="5"/>
    <n v="5"/>
    <s v=""/>
    <s v=""/>
    <n v="5"/>
    <s v=""/>
    <s v=""/>
    <n v="5"/>
    <n v="5"/>
  </r>
  <r>
    <s v="24-02/NS/2024"/>
    <x v="4"/>
    <x v="1"/>
    <n v="32"/>
    <s v="Nhà Máy Long An"/>
    <s v="Hoàn toàn đồng ý"/>
    <s v="Hoàn toàn đồng ý"/>
    <m/>
    <m/>
    <m/>
    <m/>
    <s v="Hoàn toàn đồng ý"/>
    <m/>
    <s v="Hoàn toàn đồng ý"/>
    <s v="Hoàn toàn đồng ý"/>
    <m/>
    <m/>
    <s v="Hoàn toàn đồng ý"/>
    <m/>
    <m/>
    <s v="Hoàn toàn đồng ý"/>
    <s v="Hoàn toàn đồng ý"/>
    <n v="10"/>
    <s v="ok"/>
    <s v="Không "/>
    <s v="Không "/>
    <m/>
    <x v="2"/>
    <x v="2"/>
    <n v="5"/>
    <n v="5"/>
    <s v=""/>
    <s v=""/>
    <s v=""/>
    <s v=""/>
    <n v="5"/>
    <s v=""/>
    <n v="5"/>
    <n v="5"/>
    <s v=""/>
    <s v=""/>
    <n v="5"/>
    <s v=""/>
    <s v=""/>
    <n v="5"/>
    <n v="5"/>
  </r>
  <r>
    <s v="24-02/NS/2024"/>
    <x v="4"/>
    <x v="1"/>
    <n v="33"/>
    <s v="Nhà Máy Long An"/>
    <s v="Hoàn toàn đồng ý"/>
    <s v="Hoàn toàn đồng ý"/>
    <m/>
    <m/>
    <m/>
    <m/>
    <s v="Hoàn toàn đồng ý"/>
    <m/>
    <s v="Hoàn toàn đồng ý"/>
    <s v="Hoàn toàn đồng ý"/>
    <m/>
    <m/>
    <s v="Hoàn toàn đồng ý"/>
    <m/>
    <m/>
    <s v="Hoàn toàn đồng ý"/>
    <s v="Hoàn toàn đồng ý"/>
    <n v="10"/>
    <s v="ok"/>
    <s v="Không "/>
    <s v="Không "/>
    <m/>
    <x v="2"/>
    <x v="2"/>
    <n v="5"/>
    <n v="5"/>
    <s v=""/>
    <s v=""/>
    <s v=""/>
    <s v=""/>
    <n v="5"/>
    <s v=""/>
    <n v="5"/>
    <n v="5"/>
    <s v=""/>
    <s v=""/>
    <n v="5"/>
    <s v=""/>
    <s v=""/>
    <n v="5"/>
    <n v="5"/>
  </r>
  <r>
    <s v="24-02/NS/2024"/>
    <x v="4"/>
    <x v="1"/>
    <n v="34"/>
    <s v="Quản trị hệ thống"/>
    <s v="Bình thường"/>
    <s v="Bình thường"/>
    <m/>
    <m/>
    <m/>
    <m/>
    <s v="Bình thường"/>
    <m/>
    <s v="Đồng ý"/>
    <s v="Bình thường"/>
    <m/>
    <m/>
    <s v="Bình thường"/>
    <m/>
    <m/>
    <s v="Đồng ý"/>
    <s v="Bình thường"/>
    <n v="6"/>
    <m/>
    <m/>
    <m/>
    <m/>
    <x v="2"/>
    <x v="2"/>
    <n v="3"/>
    <n v="3"/>
    <s v=""/>
    <s v=""/>
    <s v=""/>
    <s v=""/>
    <n v="3"/>
    <s v=""/>
    <n v="4"/>
    <n v="3"/>
    <s v=""/>
    <s v=""/>
    <n v="3"/>
    <s v=""/>
    <s v=""/>
    <n v="4"/>
    <n v="3"/>
  </r>
  <r>
    <s v="24-02/NS/2024"/>
    <x v="4"/>
    <x v="1"/>
    <n v="35"/>
    <s v="Nhà Máy Long An"/>
    <s v="Đồng ý"/>
    <s v="Đồng ý"/>
    <m/>
    <m/>
    <m/>
    <m/>
    <s v="Đồng ý"/>
    <m/>
    <s v="Đồng ý"/>
    <s v="Đồng ý"/>
    <m/>
    <m/>
    <s v="Đồng ý"/>
    <m/>
    <m/>
    <s v="Đồng ý"/>
    <s v="Đồng ý"/>
    <n v="9"/>
    <m/>
    <m/>
    <m/>
    <m/>
    <x v="2"/>
    <x v="2"/>
    <n v="4"/>
    <n v="4"/>
    <s v=""/>
    <s v=""/>
    <s v=""/>
    <s v=""/>
    <n v="4"/>
    <s v=""/>
    <n v="4"/>
    <n v="4"/>
    <s v=""/>
    <s v=""/>
    <n v="4"/>
    <s v=""/>
    <s v=""/>
    <n v="4"/>
    <n v="4"/>
  </r>
  <r>
    <s v="24-02/NS/2024"/>
    <x v="4"/>
    <x v="1"/>
    <n v="36"/>
    <s v="Nhà Máy Long An"/>
    <s v="Đồng ý"/>
    <s v="Đồng ý"/>
    <m/>
    <m/>
    <m/>
    <m/>
    <s v="Đồng ý"/>
    <m/>
    <s v="Đồng ý"/>
    <s v="Đồng ý"/>
    <m/>
    <m/>
    <s v="Đồng ý"/>
    <m/>
    <m/>
    <s v="Hoàn toàn đồng ý"/>
    <s v="Hoàn toàn đồng ý"/>
    <n v="9"/>
    <m/>
    <m/>
    <m/>
    <m/>
    <x v="2"/>
    <x v="2"/>
    <n v="4"/>
    <n v="4"/>
    <s v=""/>
    <s v=""/>
    <s v=""/>
    <s v=""/>
    <n v="4"/>
    <s v=""/>
    <n v="4"/>
    <n v="4"/>
    <s v=""/>
    <s v=""/>
    <n v="4"/>
    <s v=""/>
    <s v=""/>
    <n v="5"/>
    <n v="5"/>
  </r>
  <r>
    <s v="24-02/NS/2024"/>
    <x v="4"/>
    <x v="1"/>
    <n v="37"/>
    <s v="Quản trị hệ thống"/>
    <s v="Hoàn toàn đồng ý"/>
    <s v="Hoàn toàn đồng ý"/>
    <m/>
    <m/>
    <m/>
    <m/>
    <s v="Hoàn toàn đồng ý"/>
    <m/>
    <m/>
    <s v="Hoàn toàn đồng ý"/>
    <m/>
    <m/>
    <s v="Hoàn toàn đồng ý"/>
    <m/>
    <m/>
    <s v="Hoàn toàn đồng ý"/>
    <s v="Hoàn toàn đồng ý"/>
    <n v="10"/>
    <m/>
    <m/>
    <m/>
    <s v="Đi sâu hơn vấn đề"/>
    <x v="13"/>
    <x v="5"/>
    <n v="5"/>
    <n v="5"/>
    <s v=""/>
    <s v=""/>
    <s v=""/>
    <s v=""/>
    <n v="5"/>
    <s v=""/>
    <s v=""/>
    <n v="5"/>
    <s v=""/>
    <s v=""/>
    <n v="5"/>
    <s v=""/>
    <s v=""/>
    <n v="5"/>
    <n v="5"/>
  </r>
  <r>
    <s v="24-02/NS/2024"/>
    <x v="4"/>
    <x v="1"/>
    <n v="38"/>
    <s v="Quản trị hệ thống"/>
    <s v="Hoàn toàn đồng ý"/>
    <s v="Đồng ý"/>
    <m/>
    <m/>
    <m/>
    <m/>
    <s v="Hoàn toàn đồng ý"/>
    <m/>
    <s v="Hoàn toàn đồng ý"/>
    <s v="Hoàn toàn đồng ý"/>
    <m/>
    <m/>
    <s v="Đồng ý"/>
    <m/>
    <m/>
    <s v="Đồng ý"/>
    <s v="Đồng ý"/>
    <n v="8"/>
    <s v="Giảng viên"/>
    <s v="Không"/>
    <m/>
    <m/>
    <x v="2"/>
    <x v="2"/>
    <n v="5"/>
    <n v="4"/>
    <s v=""/>
    <s v=""/>
    <s v=""/>
    <s v=""/>
    <n v="5"/>
    <s v=""/>
    <n v="5"/>
    <n v="5"/>
    <s v=""/>
    <s v=""/>
    <n v="4"/>
    <s v=""/>
    <s v=""/>
    <n v="4"/>
    <n v="4"/>
  </r>
  <r>
    <s v="24-02/NS/2024"/>
    <x v="4"/>
    <x v="1"/>
    <n v="39"/>
    <s v="Nhà Máy Long An"/>
    <s v="Hoàn toàn đồng ý"/>
    <s v="Hoàn toàn đồng ý"/>
    <m/>
    <m/>
    <m/>
    <m/>
    <s v="Đồng ý"/>
    <m/>
    <s v="Đồng ý"/>
    <s v="Đồng ý"/>
    <m/>
    <m/>
    <s v="Hoàn toàn đồng ý"/>
    <m/>
    <m/>
    <s v="Hoàn toàn đồng ý"/>
    <s v="Hoàn toàn đồng ý"/>
    <n v="8"/>
    <s v="Các quy định liên quan luật"/>
    <s v="Không"/>
    <s v="Không"/>
    <m/>
    <x v="2"/>
    <x v="2"/>
    <n v="5"/>
    <n v="5"/>
    <s v=""/>
    <s v=""/>
    <s v=""/>
    <s v=""/>
    <n v="4"/>
    <s v=""/>
    <n v="4"/>
    <n v="4"/>
    <s v=""/>
    <s v=""/>
    <n v="5"/>
    <s v=""/>
    <s v=""/>
    <n v="5"/>
    <n v="5"/>
  </r>
  <r>
    <s v="24-02/NS/2024"/>
    <x v="4"/>
    <x v="1"/>
    <n v="40"/>
    <s v="Nhà Máy Long An"/>
    <s v="Đồng ý"/>
    <s v="Đồng ý"/>
    <m/>
    <m/>
    <m/>
    <m/>
    <s v="Đồng ý"/>
    <m/>
    <s v="Đồng ý"/>
    <s v="Đồng ý"/>
    <m/>
    <m/>
    <s v="Đồng ý"/>
    <m/>
    <m/>
    <s v="Đồng ý"/>
    <s v="Đồng ý"/>
    <n v="8"/>
    <s v="Để hiểu"/>
    <s v="Không có"/>
    <s v="Ok"/>
    <m/>
    <x v="2"/>
    <x v="2"/>
    <n v="4"/>
    <n v="4"/>
    <s v=""/>
    <s v=""/>
    <s v=""/>
    <s v=""/>
    <n v="4"/>
    <s v=""/>
    <n v="4"/>
    <n v="4"/>
    <s v=""/>
    <s v=""/>
    <n v="4"/>
    <s v=""/>
    <s v=""/>
    <n v="4"/>
    <n v="4"/>
  </r>
  <r>
    <s v="24-02/NS/2024"/>
    <x v="4"/>
    <x v="1"/>
    <n v="41"/>
    <s v="Nhà Máy Long An"/>
    <s v="Hoàn toàn đồng ý"/>
    <s v="Hoàn toàn đồng ý"/>
    <m/>
    <m/>
    <m/>
    <m/>
    <s v="Hoàn toàn đồng ý"/>
    <m/>
    <s v="Hoàn toàn đồng ý"/>
    <s v="Hoàn toàn đồng ý"/>
    <m/>
    <m/>
    <s v="Hoàn toàn đồng ý"/>
    <m/>
    <m/>
    <s v="Hoàn toàn đồng ý"/>
    <s v="Hoàn toàn đồng ý"/>
    <n v="8"/>
    <m/>
    <m/>
    <m/>
    <s v="Cần thêm nhiều ví dụ thực tế hơn"/>
    <x v="7"/>
    <x v="0"/>
    <n v="5"/>
    <n v="5"/>
    <s v=""/>
    <s v=""/>
    <s v=""/>
    <s v=""/>
    <n v="5"/>
    <s v=""/>
    <n v="5"/>
    <n v="5"/>
    <s v=""/>
    <s v=""/>
    <n v="5"/>
    <s v=""/>
    <s v=""/>
    <n v="5"/>
    <n v="5"/>
  </r>
  <r>
    <s v="24-02/NS/2024"/>
    <x v="4"/>
    <x v="1"/>
    <n v="42"/>
    <s v="Nhà Máy Long An"/>
    <s v="Hoàn toàn đồng ý"/>
    <s v="Hoàn toàn đồng ý"/>
    <m/>
    <m/>
    <m/>
    <m/>
    <s v="Hoàn toàn đồng ý"/>
    <m/>
    <s v="Hoàn toàn đồng ý"/>
    <s v="Hoàn toàn đồng ý"/>
    <m/>
    <m/>
    <s v="Đồng ý"/>
    <m/>
    <m/>
    <s v="Đồng ý"/>
    <s v="Đồng ý"/>
    <n v="9"/>
    <s v="An toàn hóa chất "/>
    <s v="Không "/>
    <s v="Không "/>
    <m/>
    <x v="2"/>
    <x v="2"/>
    <n v="5"/>
    <n v="5"/>
    <s v=""/>
    <s v=""/>
    <s v=""/>
    <s v=""/>
    <n v="5"/>
    <s v=""/>
    <n v="5"/>
    <n v="5"/>
    <s v=""/>
    <s v=""/>
    <n v="4"/>
    <s v=""/>
    <s v=""/>
    <n v="4"/>
    <n v="4"/>
  </r>
  <r>
    <s v="23-14/NS/2024"/>
    <x v="2"/>
    <x v="1"/>
    <n v="1"/>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2"/>
    <s v="Nhà Máy Long An"/>
    <s v="Hoàn toàn đồng ý"/>
    <s v="Hoàn toàn đồng ý"/>
    <m/>
    <m/>
    <m/>
    <m/>
    <s v="Hoàn toàn đồng ý"/>
    <m/>
    <s v="Hoàn toàn đồng ý"/>
    <s v="Hoàn toàn đồng ý"/>
    <m/>
    <m/>
    <s v="Hoàn toàn đồng ý"/>
    <m/>
    <m/>
    <s v="Hoàn toàn đồng ý"/>
    <s v="Hoàn toàn đồng ý"/>
    <n v="10"/>
    <s v="Thầy đưa nhiều ví dụ dễ hiểu"/>
    <s v="Không"/>
    <s v="Không"/>
    <m/>
    <x v="2"/>
    <x v="2"/>
    <n v="5"/>
    <n v="5"/>
    <s v=""/>
    <s v=""/>
    <s v=""/>
    <s v=""/>
    <n v="5"/>
    <s v=""/>
    <n v="5"/>
    <n v="5"/>
    <s v=""/>
    <s v=""/>
    <n v="5"/>
    <s v=""/>
    <s v=""/>
    <n v="5"/>
    <n v="5"/>
  </r>
  <r>
    <s v="23-14/NS/2024"/>
    <x v="2"/>
    <x v="1"/>
    <n v="3"/>
    <s v="Nhà Máy Long An"/>
    <s v="Hoàn toàn đồng ý"/>
    <s v="Hoàn toàn đồng ý"/>
    <m/>
    <m/>
    <m/>
    <m/>
    <s v="Hoàn toàn đồng ý"/>
    <m/>
    <s v="Hoàn toàn đồng ý"/>
    <s v="Hoàn toàn đồng ý"/>
    <m/>
    <m/>
    <s v="Hoàn toàn đồng ý"/>
    <m/>
    <m/>
    <s v="Hoàn toàn đồng ý"/>
    <s v="Hoàn toàn đồng ý"/>
    <n v="10"/>
    <m/>
    <s v="Không"/>
    <s v="Không"/>
    <m/>
    <x v="2"/>
    <x v="2"/>
    <n v="5"/>
    <n v="5"/>
    <s v=""/>
    <s v=""/>
    <s v=""/>
    <s v=""/>
    <n v="5"/>
    <s v=""/>
    <n v="5"/>
    <n v="5"/>
    <s v=""/>
    <s v=""/>
    <n v="5"/>
    <s v=""/>
    <s v=""/>
    <n v="5"/>
    <n v="5"/>
  </r>
  <r>
    <s v="23-14/NS/2024"/>
    <x v="2"/>
    <x v="1"/>
    <n v="4"/>
    <s v="Nhà Máy Long An"/>
    <s v="Hoàn toàn đồng ý"/>
    <s v="Hoàn toàn đồng ý"/>
    <m/>
    <m/>
    <m/>
    <m/>
    <s v="Hoàn toàn đồng ý"/>
    <m/>
    <s v="Đồng ý"/>
    <s v="Đồng ý"/>
    <m/>
    <m/>
    <s v="Hoàn toàn đồng ý"/>
    <m/>
    <m/>
    <s v="Đồng ý"/>
    <s v="Đồng ý"/>
    <n v="10"/>
    <s v="Rất hài lòng về nội dung cần truyền đạt"/>
    <s v="Không"/>
    <s v="Không"/>
    <m/>
    <x v="2"/>
    <x v="2"/>
    <n v="5"/>
    <n v="5"/>
    <s v=""/>
    <s v=""/>
    <s v=""/>
    <s v=""/>
    <n v="5"/>
    <s v=""/>
    <n v="4"/>
    <n v="4"/>
    <s v=""/>
    <s v=""/>
    <n v="5"/>
    <s v=""/>
    <s v=""/>
    <n v="4"/>
    <n v="4"/>
  </r>
  <r>
    <s v="23-14/NS/2024"/>
    <x v="2"/>
    <x v="1"/>
    <n v="5"/>
    <s v="Nhà Máy Long An"/>
    <s v="Hoàn toàn đồng ý"/>
    <s v="Hoàn toàn đồng ý"/>
    <m/>
    <m/>
    <m/>
    <m/>
    <s v="Hoàn toàn đồng ý"/>
    <m/>
    <s v="Hoàn toàn đồng ý"/>
    <s v="Hoàn toàn đồng ý"/>
    <m/>
    <m/>
    <s v="Hoàn toàn đồng ý"/>
    <m/>
    <m/>
    <s v="Hoàn toàn đồng ý"/>
    <s v="Hoàn toàn đồng ý"/>
    <n v="10"/>
    <s v="Giáo viên đẹp trai 😂"/>
    <m/>
    <m/>
    <m/>
    <x v="2"/>
    <x v="2"/>
    <n v="5"/>
    <n v="5"/>
    <s v=""/>
    <s v=""/>
    <s v=""/>
    <s v=""/>
    <n v="5"/>
    <s v=""/>
    <n v="5"/>
    <n v="5"/>
    <s v=""/>
    <s v=""/>
    <n v="5"/>
    <s v=""/>
    <s v=""/>
    <n v="5"/>
    <n v="5"/>
  </r>
  <r>
    <s v="23-14/NS/2024"/>
    <x v="2"/>
    <x v="1"/>
    <n v="6"/>
    <s v="Nhà Máy Long An"/>
    <s v="Hoàn toàn đồng ý"/>
    <s v="Hoàn toàn đồng ý"/>
    <m/>
    <m/>
    <m/>
    <m/>
    <s v="Hoàn toàn đồng ý"/>
    <m/>
    <s v="Hoàn toàn đồng ý"/>
    <s v="Hoàn toàn đồng ý"/>
    <m/>
    <m/>
    <s v="Hoàn toàn đồng ý"/>
    <m/>
    <m/>
    <s v="Hoàn toàn đồng ý"/>
    <s v="Hoàn toàn đồng ý"/>
    <n v="10"/>
    <s v="giáo viên truyền đạt dễ hiểu sinh động"/>
    <m/>
    <m/>
    <m/>
    <x v="2"/>
    <x v="2"/>
    <n v="5"/>
    <n v="5"/>
    <s v=""/>
    <s v=""/>
    <s v=""/>
    <s v=""/>
    <n v="5"/>
    <s v=""/>
    <n v="5"/>
    <n v="5"/>
    <s v=""/>
    <s v=""/>
    <n v="5"/>
    <s v=""/>
    <s v=""/>
    <n v="5"/>
    <n v="5"/>
  </r>
  <r>
    <s v="23-14/NS/2024"/>
    <x v="2"/>
    <x v="1"/>
    <n v="7"/>
    <s v="Nhà Máy Long An"/>
    <s v="Hoàn toàn đồng ý"/>
    <s v="Hoàn toàn đồng ý"/>
    <m/>
    <m/>
    <m/>
    <m/>
    <s v="Hoàn toàn đồng ý"/>
    <m/>
    <s v="Hoàn toàn đồng ý"/>
    <s v="Hoàn toàn đồng ý"/>
    <m/>
    <m/>
    <s v="Hoàn toàn đồng ý"/>
    <m/>
    <m/>
    <s v="Hoàn toàn đồng ý"/>
    <s v="Hoàn toàn đồng ý"/>
    <n v="10"/>
    <s v="cho xem nhìu clip"/>
    <s v="không có"/>
    <m/>
    <m/>
    <x v="2"/>
    <x v="2"/>
    <n v="5"/>
    <n v="5"/>
    <s v=""/>
    <s v=""/>
    <s v=""/>
    <s v=""/>
    <n v="5"/>
    <s v=""/>
    <n v="5"/>
    <n v="5"/>
    <s v=""/>
    <s v=""/>
    <n v="5"/>
    <s v=""/>
    <s v=""/>
    <n v="5"/>
    <n v="5"/>
  </r>
  <r>
    <s v="23-14/NS/2024"/>
    <x v="2"/>
    <x v="1"/>
    <n v="8"/>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9"/>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10"/>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11"/>
    <s v="Nhà Máy Long An"/>
    <s v="Hoàn toàn đồng ý"/>
    <s v="Hoàn toàn đồng ý"/>
    <m/>
    <m/>
    <m/>
    <m/>
    <s v="Hoàn toàn đồng ý"/>
    <m/>
    <s v="Đồng ý"/>
    <s v="Hoàn toàn đồng ý"/>
    <m/>
    <m/>
    <s v="Hoàn toàn đồng ý"/>
    <m/>
    <m/>
    <s v="Hoàn toàn đồng ý"/>
    <s v="Hoàn toàn đồng ý"/>
    <n v="10"/>
    <m/>
    <m/>
    <m/>
    <m/>
    <x v="2"/>
    <x v="2"/>
    <n v="5"/>
    <n v="5"/>
    <s v=""/>
    <s v=""/>
    <s v=""/>
    <s v=""/>
    <n v="5"/>
    <s v=""/>
    <n v="4"/>
    <n v="5"/>
    <s v=""/>
    <s v=""/>
    <n v="5"/>
    <s v=""/>
    <s v=""/>
    <n v="5"/>
    <n v="5"/>
  </r>
  <r>
    <s v="23-14/NS/2024"/>
    <x v="2"/>
    <x v="1"/>
    <n v="12"/>
    <s v="Nhà Máy Long An"/>
    <s v="Hoàn toàn đồng ý"/>
    <s v="Hoàn toàn đồng ý"/>
    <m/>
    <m/>
    <m/>
    <m/>
    <s v="Hoàn toàn đồng ý"/>
    <m/>
    <s v="Hoàn toàn đồng ý"/>
    <s v="Hoàn toàn đồng ý"/>
    <m/>
    <m/>
    <s v="Hoàn toàn đồng ý"/>
    <m/>
    <m/>
    <s v="Hoàn toàn đồng ý"/>
    <s v="Hoàn toàn đồng ý"/>
    <n v="10"/>
    <s v="Đào tạo dễ hiểu"/>
    <s v="O"/>
    <s v="O"/>
    <m/>
    <x v="2"/>
    <x v="2"/>
    <n v="5"/>
    <n v="5"/>
    <s v=""/>
    <s v=""/>
    <s v=""/>
    <s v=""/>
    <n v="5"/>
    <s v=""/>
    <n v="5"/>
    <n v="5"/>
    <s v=""/>
    <s v=""/>
    <n v="5"/>
    <s v=""/>
    <s v=""/>
    <n v="5"/>
    <n v="5"/>
  </r>
  <r>
    <s v="23-14/NS/2024"/>
    <x v="2"/>
    <x v="1"/>
    <n v="13"/>
    <s v="Nhà Máy Long An"/>
    <s v="Hoàn toàn đồng ý"/>
    <s v="Hoàn toàn đồng ý"/>
    <m/>
    <m/>
    <m/>
    <m/>
    <s v="Hoàn toàn đồng ý"/>
    <m/>
    <s v="Hoàn toàn đồng ý"/>
    <s v="Hoàn toàn đồng ý"/>
    <m/>
    <m/>
    <s v="Hoàn toàn đồng ý"/>
    <m/>
    <m/>
    <s v="Hoàn toàn đồng ý"/>
    <s v="Hoàn toàn đồng ý"/>
    <n v="10"/>
    <s v="Hiểu rõ về pháp luật trong an toàn lao động"/>
    <m/>
    <m/>
    <m/>
    <x v="2"/>
    <x v="2"/>
    <n v="5"/>
    <n v="5"/>
    <s v=""/>
    <s v=""/>
    <s v=""/>
    <s v=""/>
    <n v="5"/>
    <s v=""/>
    <n v="5"/>
    <n v="5"/>
    <s v=""/>
    <s v=""/>
    <n v="5"/>
    <s v=""/>
    <s v=""/>
    <n v="5"/>
    <n v="5"/>
  </r>
  <r>
    <s v="23-14/NS/2024"/>
    <x v="2"/>
    <x v="1"/>
    <n v="14"/>
    <s v="Nhà Máy Long An"/>
    <s v="Hoàn toàn đồng ý"/>
    <s v="Hoàn toàn đồng ý"/>
    <m/>
    <m/>
    <m/>
    <m/>
    <s v="Hoàn toàn đồng ý"/>
    <m/>
    <s v="Hoàn toàn đồng ý"/>
    <s v="Hoàn toàn đồng ý"/>
    <m/>
    <m/>
    <s v="Hoàn toàn đồng ý"/>
    <m/>
    <m/>
    <s v="Hoàn toàn đồng ý"/>
    <s v="Hoàn toàn đồng ý"/>
    <n v="9"/>
    <s v="Hiểu rõ được tầm quan trọng của an toàn lao động"/>
    <s v="Không có"/>
    <s v="Không có"/>
    <m/>
    <x v="2"/>
    <x v="2"/>
    <n v="5"/>
    <n v="5"/>
    <s v=""/>
    <s v=""/>
    <s v=""/>
    <s v=""/>
    <n v="5"/>
    <s v=""/>
    <n v="5"/>
    <n v="5"/>
    <s v=""/>
    <s v=""/>
    <n v="5"/>
    <s v=""/>
    <s v=""/>
    <n v="5"/>
    <n v="5"/>
  </r>
  <r>
    <s v="23-14/NS/2024"/>
    <x v="2"/>
    <x v="1"/>
    <n v="15"/>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16"/>
    <s v="Nhà Máy Long An"/>
    <s v="Hoàn toàn đồng ý"/>
    <s v="Đồng ý"/>
    <m/>
    <m/>
    <m/>
    <m/>
    <s v="Đồng ý"/>
    <m/>
    <s v="Đồng ý"/>
    <s v="Đồng ý"/>
    <m/>
    <m/>
    <s v="Đồng ý"/>
    <m/>
    <m/>
    <s v="Đồng ý"/>
    <s v="Đồng ý"/>
    <n v="9"/>
    <m/>
    <m/>
    <m/>
    <m/>
    <x v="2"/>
    <x v="2"/>
    <n v="5"/>
    <n v="4"/>
    <s v=""/>
    <s v=""/>
    <s v=""/>
    <s v=""/>
    <n v="4"/>
    <s v=""/>
    <n v="4"/>
    <n v="4"/>
    <s v=""/>
    <s v=""/>
    <n v="4"/>
    <s v=""/>
    <s v=""/>
    <n v="4"/>
    <n v="4"/>
  </r>
  <r>
    <s v="23-14/NS/2024"/>
    <x v="2"/>
    <x v="1"/>
    <n v="17"/>
    <s v="Nhà Máy Long An"/>
    <s v="Đồng ý"/>
    <s v="Đồng ý"/>
    <m/>
    <m/>
    <m/>
    <m/>
    <s v="Đồng ý"/>
    <m/>
    <s v="Hoàn toàn đồng ý"/>
    <s v="Đồng ý"/>
    <m/>
    <m/>
    <s v="Đồng ý"/>
    <m/>
    <m/>
    <s v="Hoàn toàn đồng ý"/>
    <s v="Đồng ý"/>
    <n v="8"/>
    <s v="Có nhiều video thực tế về tai nan"/>
    <m/>
    <m/>
    <m/>
    <x v="2"/>
    <x v="2"/>
    <n v="4"/>
    <n v="4"/>
    <s v=""/>
    <s v=""/>
    <s v=""/>
    <s v=""/>
    <n v="4"/>
    <s v=""/>
    <n v="5"/>
    <n v="4"/>
    <s v=""/>
    <s v=""/>
    <n v="4"/>
    <s v=""/>
    <s v=""/>
    <n v="5"/>
    <n v="4"/>
  </r>
  <r>
    <s v="23-14/NS/2024"/>
    <x v="2"/>
    <x v="1"/>
    <n v="18"/>
    <s v="Nhà Máy Long An"/>
    <s v="Đồng ý"/>
    <s v="Đồng ý"/>
    <m/>
    <m/>
    <m/>
    <m/>
    <s v="Đồng ý"/>
    <m/>
    <s v="Đồng ý"/>
    <s v="Đồng ý"/>
    <m/>
    <m/>
    <s v="Đồng ý"/>
    <m/>
    <m/>
    <s v="Hoàn toàn đồng ý"/>
    <s v="Hoàn toàn đồng ý"/>
    <n v="9"/>
    <m/>
    <m/>
    <m/>
    <m/>
    <x v="2"/>
    <x v="2"/>
    <n v="4"/>
    <n v="4"/>
    <s v=""/>
    <s v=""/>
    <s v=""/>
    <s v=""/>
    <n v="4"/>
    <s v=""/>
    <n v="4"/>
    <n v="4"/>
    <s v=""/>
    <s v=""/>
    <n v="4"/>
    <s v=""/>
    <s v=""/>
    <n v="5"/>
    <n v="5"/>
  </r>
  <r>
    <s v="23-14/NS/2024"/>
    <x v="2"/>
    <x v="1"/>
    <n v="19"/>
    <s v="Nhà Máy Long An"/>
    <s v="Hoàn toàn không đồng ý"/>
    <s v="Hoàn toàn đồng ý"/>
    <m/>
    <m/>
    <m/>
    <m/>
    <s v="Hoàn toàn đồng ý"/>
    <m/>
    <s v="Hoàn toàn đồng ý"/>
    <s v="Hoàn toàn đồng ý"/>
    <m/>
    <m/>
    <s v="Đồng ý"/>
    <m/>
    <m/>
    <s v="Đồng ý"/>
    <s v="Đồng ý"/>
    <n v="9"/>
    <s v="Giảng viên vui vẻ, nhiệt tình, chương trình đào tạo dễ hiểu"/>
    <m/>
    <m/>
    <m/>
    <x v="2"/>
    <x v="2"/>
    <n v="1"/>
    <n v="5"/>
    <s v=""/>
    <s v=""/>
    <s v=""/>
    <s v=""/>
    <n v="5"/>
    <s v=""/>
    <n v="5"/>
    <n v="5"/>
    <s v=""/>
    <s v=""/>
    <n v="4"/>
    <s v=""/>
    <s v=""/>
    <n v="4"/>
    <n v="4"/>
  </r>
  <r>
    <s v="23-14/NS/2024"/>
    <x v="2"/>
    <x v="1"/>
    <n v="20"/>
    <s v="Nhà Máy Long An"/>
    <s v="Đồng ý"/>
    <s v="Hoàn toàn đồng ý"/>
    <m/>
    <m/>
    <m/>
    <m/>
    <s v="Hoàn toàn đồng ý"/>
    <m/>
    <s v="Hoàn toàn đồng ý"/>
    <s v="Đồng ý"/>
    <m/>
    <m/>
    <s v="Hoàn toàn đồng ý"/>
    <m/>
    <m/>
    <s v="Hoàn toàn đồng ý"/>
    <s v="Đồng ý"/>
    <n v="9"/>
    <s v="Học dễ hiểu vui vẻ nhiệt tình"/>
    <s v="Không"/>
    <s v="Không"/>
    <m/>
    <x v="2"/>
    <x v="2"/>
    <n v="4"/>
    <n v="5"/>
    <s v=""/>
    <s v=""/>
    <s v=""/>
    <s v=""/>
    <n v="5"/>
    <s v=""/>
    <n v="5"/>
    <n v="4"/>
    <s v=""/>
    <s v=""/>
    <n v="5"/>
    <s v=""/>
    <s v=""/>
    <n v="5"/>
    <n v="4"/>
  </r>
  <r>
    <s v="23-14/NS/2024"/>
    <x v="2"/>
    <x v="1"/>
    <n v="21"/>
    <s v="Nhà Máy Long An"/>
    <s v="Hoàn toàn đồng ý"/>
    <s v="Hoàn toàn đồng ý"/>
    <m/>
    <m/>
    <m/>
    <m/>
    <s v="Hoàn toàn đồng ý"/>
    <m/>
    <s v="Hoàn toàn đồng ý"/>
    <s v="Hoàn toàn đồng ý"/>
    <m/>
    <m/>
    <s v="Hoàn toàn đồng ý"/>
    <m/>
    <m/>
    <s v="Đồng ý"/>
    <s v="Đồng ý"/>
    <n v="9"/>
    <s v="Giảng viên vui vẻ nhiệt tình, chương trình đào tạo dễ hiểu "/>
    <s v="Không "/>
    <s v="Không "/>
    <m/>
    <x v="2"/>
    <x v="2"/>
    <n v="5"/>
    <n v="5"/>
    <s v=""/>
    <s v=""/>
    <s v=""/>
    <s v=""/>
    <n v="5"/>
    <s v=""/>
    <n v="5"/>
    <n v="5"/>
    <s v=""/>
    <s v=""/>
    <n v="5"/>
    <s v=""/>
    <s v=""/>
    <n v="4"/>
    <n v="4"/>
  </r>
  <r>
    <s v="23-14/NS/2024"/>
    <x v="2"/>
    <x v="1"/>
    <n v="2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4/NS/2024"/>
    <x v="2"/>
    <x v="1"/>
    <n v="23"/>
    <s v="Nhà Máy Long An"/>
    <s v="Hoàn toàn đồng ý"/>
    <s v="Hoàn toàn đồng ý"/>
    <m/>
    <m/>
    <m/>
    <m/>
    <s v="Hoàn toàn đồng ý"/>
    <m/>
    <s v="Hoàn toàn đồng ý"/>
    <s v="Hoàn toàn đồng ý"/>
    <m/>
    <m/>
    <s v="Hoàn toàn đồng ý"/>
    <m/>
    <m/>
    <s v="Hoàn toàn đồng ý"/>
    <s v="Hoàn toàn đồng ý"/>
    <n v="10"/>
    <s v="10"/>
    <s v="0"/>
    <s v="0"/>
    <m/>
    <x v="2"/>
    <x v="2"/>
    <n v="5"/>
    <n v="5"/>
    <s v=""/>
    <s v=""/>
    <s v=""/>
    <s v=""/>
    <n v="5"/>
    <s v=""/>
    <n v="5"/>
    <n v="5"/>
    <s v=""/>
    <s v=""/>
    <n v="5"/>
    <s v=""/>
    <s v=""/>
    <n v="5"/>
    <n v="5"/>
  </r>
  <r>
    <s v="23-14/NS/2024"/>
    <x v="2"/>
    <x v="1"/>
    <n v="24"/>
    <s v="Nhà Máy Long An"/>
    <s v="Đồng ý"/>
    <s v="Đồng ý"/>
    <m/>
    <m/>
    <m/>
    <m/>
    <s v="Đồng ý"/>
    <m/>
    <s v="Đồng ý"/>
    <s v="Đồng ý"/>
    <m/>
    <m/>
    <s v="Đồng ý"/>
    <m/>
    <m/>
    <s v="Đồng ý"/>
    <s v="Đồng ý"/>
    <n v="10"/>
    <s v="Hài lòng "/>
    <s v="Hài lòng "/>
    <s v="Hài lòng "/>
    <m/>
    <x v="2"/>
    <x v="2"/>
    <n v="4"/>
    <n v="4"/>
    <s v=""/>
    <s v=""/>
    <s v=""/>
    <s v=""/>
    <n v="4"/>
    <s v=""/>
    <n v="4"/>
    <n v="4"/>
    <s v=""/>
    <s v=""/>
    <n v="4"/>
    <s v=""/>
    <s v=""/>
    <n v="4"/>
    <n v="4"/>
  </r>
  <r>
    <s v="23-14/NS/2024"/>
    <x v="2"/>
    <x v="1"/>
    <n v="25"/>
    <s v="Nhà Máy Long An"/>
    <s v="Hoàn toàn đồng ý"/>
    <s v="Đồng ý"/>
    <m/>
    <m/>
    <m/>
    <m/>
    <s v="Đồng ý"/>
    <m/>
    <s v="Đồng ý"/>
    <s v="Đồng ý"/>
    <m/>
    <m/>
    <s v="Đồng ý"/>
    <m/>
    <m/>
    <s v="Đồng ý"/>
    <s v="Đồng ý"/>
    <n v="9"/>
    <s v="Giáo viên giảng dạy dễ hiểu "/>
    <s v="Không có"/>
    <s v="Không ý kiến "/>
    <m/>
    <x v="2"/>
    <x v="2"/>
    <n v="5"/>
    <n v="4"/>
    <s v=""/>
    <s v=""/>
    <s v=""/>
    <s v=""/>
    <n v="4"/>
    <s v=""/>
    <n v="4"/>
    <n v="4"/>
    <s v=""/>
    <s v=""/>
    <n v="4"/>
    <s v=""/>
    <s v=""/>
    <n v="4"/>
    <n v="4"/>
  </r>
  <r>
    <s v="23-14/NS/2024"/>
    <x v="2"/>
    <x v="1"/>
    <n v="26"/>
    <s v="Nhà Máy Long An"/>
    <s v="Hoàn toàn đồng ý"/>
    <s v="Hoàn toàn đồng ý"/>
    <m/>
    <m/>
    <m/>
    <m/>
    <s v="Hoàn toàn đồng ý"/>
    <m/>
    <s v="Hoàn toàn đồng ý"/>
    <s v="Đồng ý"/>
    <m/>
    <m/>
    <s v="Đồng ý"/>
    <m/>
    <m/>
    <s v="Đồng ý"/>
    <s v="Đồng ý"/>
    <n v="10"/>
    <s v="Bài học gần gũi, dễ hiểu, giúp nắm được kiến thức tốt về ATVSLD"/>
    <s v="Không"/>
    <s v="Đưa thêm hình ảnh , kiến thức vào bài giảng hơn"/>
    <s v="Đưa thêm hình ảnh , kiến thức vào bài giảng hơn"/>
    <x v="7"/>
    <x v="0"/>
    <n v="5"/>
    <n v="5"/>
    <s v=""/>
    <s v=""/>
    <s v=""/>
    <s v=""/>
    <n v="5"/>
    <s v=""/>
    <n v="5"/>
    <n v="4"/>
    <s v=""/>
    <s v=""/>
    <n v="4"/>
    <s v=""/>
    <s v=""/>
    <n v="4"/>
    <n v="4"/>
  </r>
  <r>
    <s v="23-14/NS/2024"/>
    <x v="2"/>
    <x v="1"/>
    <n v="27"/>
    <s v="Nhà Máy Long An"/>
    <s v="Hoàn toàn đồng ý"/>
    <s v="Đồng ý"/>
    <m/>
    <m/>
    <m/>
    <m/>
    <s v="Hoàn toàn đồng ý"/>
    <m/>
    <s v="Hoàn toàn đồng ý"/>
    <s v="Hoàn toàn đồng ý"/>
    <m/>
    <m/>
    <s v="Đồng ý"/>
    <m/>
    <m/>
    <s v="Đồng ý"/>
    <s v="Đồng ý"/>
    <n v="8"/>
    <s v="Nội dung bổ ích, truyền đạt dễ hiểu"/>
    <s v="Không có"/>
    <s v="Không có"/>
    <m/>
    <x v="2"/>
    <x v="2"/>
    <n v="5"/>
    <n v="4"/>
    <s v=""/>
    <s v=""/>
    <s v=""/>
    <s v=""/>
    <n v="5"/>
    <s v=""/>
    <n v="5"/>
    <n v="5"/>
    <s v=""/>
    <s v=""/>
    <n v="4"/>
    <s v=""/>
    <s v=""/>
    <n v="4"/>
    <n v="4"/>
  </r>
  <r>
    <s v="23-14/NS/2024"/>
    <x v="2"/>
    <x v="1"/>
    <n v="28"/>
    <s v="Nhà Máy Long An"/>
    <s v="Hoàn toàn đồng ý"/>
    <s v="Đồng ý"/>
    <m/>
    <m/>
    <m/>
    <m/>
    <s v="Hoàn toàn đồng ý"/>
    <m/>
    <s v="Đồng ý"/>
    <s v="Đồng ý"/>
    <m/>
    <m/>
    <s v="Đồng ý"/>
    <m/>
    <m/>
    <s v="Đồng ý"/>
    <s v="Đồng ý"/>
    <n v="9"/>
    <s v="Hình ảnh nhiều "/>
    <s v="Hình ảnh minh họa thật tại cty đang làm việc "/>
    <s v="Xác với thật tại cty nhiều hơn "/>
    <s v="Xác với thật tại công ty nhiều hơn "/>
    <x v="10"/>
    <x v="5"/>
    <n v="5"/>
    <n v="4"/>
    <s v=""/>
    <s v=""/>
    <s v=""/>
    <s v=""/>
    <n v="5"/>
    <s v=""/>
    <n v="4"/>
    <n v="4"/>
    <s v=""/>
    <s v=""/>
    <n v="4"/>
    <s v=""/>
    <s v=""/>
    <n v="4"/>
    <n v="4"/>
  </r>
  <r>
    <s v="23-14/NS/2024"/>
    <x v="2"/>
    <x v="1"/>
    <n v="29"/>
    <s v="Nhà Máy Long An"/>
    <s v="Hoàn toàn đồng ý"/>
    <s v="Đồng ý"/>
    <m/>
    <m/>
    <m/>
    <m/>
    <s v="Đồng ý"/>
    <m/>
    <s v="Hoàn toàn đồng ý"/>
    <s v="Bình thường"/>
    <m/>
    <m/>
    <s v="Đồng ý"/>
    <m/>
    <m/>
    <s v="Hoàn toàn đồng ý"/>
    <s v="Đồng ý"/>
    <n v="7"/>
    <s v="Luật an toàn lao động"/>
    <s v="Không có"/>
    <s v="Đưa thêm nhiều video minh họa"/>
    <s v="Đưa thêm nhiều video minh họa"/>
    <x v="7"/>
    <x v="0"/>
    <n v="5"/>
    <n v="4"/>
    <s v=""/>
    <s v=""/>
    <s v=""/>
    <s v=""/>
    <n v="4"/>
    <s v=""/>
    <n v="5"/>
    <n v="3"/>
    <s v=""/>
    <s v=""/>
    <n v="4"/>
    <s v=""/>
    <s v=""/>
    <n v="5"/>
    <n v="4"/>
  </r>
  <r>
    <s v="23-12/NS/2024"/>
    <x v="11"/>
    <x v="0"/>
    <n v="1"/>
    <s v="Hành chính"/>
    <s v="Hoàn toàn đồng ý"/>
    <s v="Hoàn toàn đồng ý"/>
    <m/>
    <m/>
    <m/>
    <m/>
    <s v="Hoàn toàn đồng ý"/>
    <m/>
    <s v="Hoàn toàn đồng ý"/>
    <s v="Hoàn toàn đồng ý"/>
    <m/>
    <m/>
    <s v="Hoàn toàn đồng ý"/>
    <m/>
    <m/>
    <s v="Hoàn toàn đồng ý"/>
    <s v="Hoàn toàn đồng ý"/>
    <n v="10"/>
    <s v="Tất cả"/>
    <s v="Không có"/>
    <s v="Không có góp ý "/>
    <m/>
    <x v="2"/>
    <x v="2"/>
    <n v="5"/>
    <n v="5"/>
    <s v=""/>
    <s v=""/>
    <s v=""/>
    <s v=""/>
    <n v="5"/>
    <s v=""/>
    <n v="5"/>
    <n v="5"/>
    <s v=""/>
    <s v=""/>
    <n v="5"/>
    <s v=""/>
    <s v=""/>
    <n v="5"/>
    <n v="5"/>
  </r>
  <r>
    <s v="23-12/NS/2024"/>
    <x v="11"/>
    <x v="0"/>
    <n v="2"/>
    <s v="Hành chính"/>
    <s v="Hoàn toàn đồng ý"/>
    <s v="Hoàn toàn đồng ý"/>
    <m/>
    <m/>
    <m/>
    <m/>
    <s v="Hoàn toàn đồng ý"/>
    <m/>
    <s v="Hoàn toàn đồng ý"/>
    <s v="Hoàn toàn đồng ý"/>
    <m/>
    <m/>
    <s v="Hoàn toàn đồng ý"/>
    <m/>
    <m/>
    <s v="Hoàn toàn đồng ý"/>
    <s v="Hoàn toàn đồng ý"/>
    <n v="10"/>
    <s v="clip thực tế sinh động."/>
    <s v="không có nội dung nào không hài lòng."/>
    <s v="không có ý kiến."/>
    <m/>
    <x v="2"/>
    <x v="2"/>
    <n v="5"/>
    <n v="5"/>
    <s v=""/>
    <s v=""/>
    <s v=""/>
    <s v=""/>
    <n v="5"/>
    <s v=""/>
    <n v="5"/>
    <n v="5"/>
    <s v=""/>
    <s v=""/>
    <n v="5"/>
    <s v=""/>
    <s v=""/>
    <n v="5"/>
    <n v="5"/>
  </r>
  <r>
    <s v="23-12/NS/2024"/>
    <x v="11"/>
    <x v="0"/>
    <n v="3"/>
    <s v="Hành chính"/>
    <s v="Hoàn toàn đồng ý"/>
    <s v="Hoàn toàn đồng ý"/>
    <m/>
    <m/>
    <m/>
    <m/>
    <s v="Hoàn toàn đồng ý"/>
    <m/>
    <s v="Hoàn toàn đồng ý"/>
    <s v="Hoàn toàn đồng ý"/>
    <m/>
    <m/>
    <s v="Hoàn toàn đồng ý"/>
    <m/>
    <m/>
    <s v="Hoàn toàn đồng ý"/>
    <s v="Hoàn toàn đồng ý"/>
    <n v="10"/>
    <s v="Video sinh động"/>
    <s v="Không có"/>
    <s v="Rất tuyệt vời"/>
    <m/>
    <x v="2"/>
    <x v="2"/>
    <n v="5"/>
    <n v="5"/>
    <s v=""/>
    <s v=""/>
    <s v=""/>
    <s v=""/>
    <n v="5"/>
    <s v=""/>
    <n v="5"/>
    <n v="5"/>
    <s v=""/>
    <s v=""/>
    <n v="5"/>
    <s v=""/>
    <s v=""/>
    <n v="5"/>
    <n v="5"/>
  </r>
  <r>
    <s v="23-12/NS/2024"/>
    <x v="11"/>
    <x v="0"/>
    <n v="4"/>
    <s v="Hành chính"/>
    <s v="Đồng ý"/>
    <s v="Đồng ý"/>
    <m/>
    <m/>
    <m/>
    <m/>
    <s v="Đồng ý"/>
    <m/>
    <s v="Đồng ý"/>
    <s v="Đồng ý"/>
    <m/>
    <m/>
    <s v="Đồng ý"/>
    <m/>
    <m/>
    <s v="Đồng ý"/>
    <s v="Đồng ý"/>
    <n v="8"/>
    <m/>
    <m/>
    <m/>
    <m/>
    <x v="2"/>
    <x v="2"/>
    <n v="4"/>
    <n v="4"/>
    <s v=""/>
    <s v=""/>
    <s v=""/>
    <s v=""/>
    <n v="4"/>
    <s v=""/>
    <n v="4"/>
    <n v="4"/>
    <s v=""/>
    <s v=""/>
    <n v="4"/>
    <s v=""/>
    <s v=""/>
    <n v="4"/>
    <n v="4"/>
  </r>
  <r>
    <s v="23-12/NS/2024"/>
    <x v="11"/>
    <x v="0"/>
    <n v="5"/>
    <s v="Hành chính"/>
    <s v="Hoàn toàn đồng ý"/>
    <s v="Hoàn toàn đồng ý"/>
    <m/>
    <m/>
    <m/>
    <m/>
    <s v="Hoàn toàn đồng ý"/>
    <m/>
    <s v="Hoàn toàn đồng ý"/>
    <s v="Đồng ý"/>
    <m/>
    <m/>
    <s v="Đồng ý"/>
    <m/>
    <m/>
    <s v="Hoàn toàn đồng ý"/>
    <s v="Hoàn toàn đồng ý"/>
    <n v="9"/>
    <s v="Hình ảnh minh họa thực tế."/>
    <m/>
    <m/>
    <m/>
    <x v="2"/>
    <x v="2"/>
    <n v="5"/>
    <n v="5"/>
    <s v=""/>
    <s v=""/>
    <s v=""/>
    <s v=""/>
    <n v="5"/>
    <s v=""/>
    <n v="5"/>
    <n v="4"/>
    <s v=""/>
    <s v=""/>
    <n v="4"/>
    <s v=""/>
    <s v=""/>
    <n v="5"/>
    <n v="5"/>
  </r>
  <r>
    <s v="23-13/NS/2024"/>
    <x v="12"/>
    <x v="0"/>
    <n v="1"/>
    <s v="Nhân sự"/>
    <s v="Đồng ý"/>
    <s v="Đồng ý"/>
    <m/>
    <m/>
    <m/>
    <m/>
    <s v="Bình thường"/>
    <m/>
    <s v="Bình thường"/>
    <s v="Đồng ý"/>
    <m/>
    <m/>
    <s v="Bình thường"/>
    <m/>
    <m/>
    <s v="Đồng ý"/>
    <s v="Đồng ý"/>
    <n v="8"/>
    <m/>
    <m/>
    <m/>
    <m/>
    <x v="2"/>
    <x v="2"/>
    <n v="4"/>
    <n v="4"/>
    <s v=""/>
    <s v=""/>
    <s v=""/>
    <s v=""/>
    <n v="3"/>
    <s v=""/>
    <n v="3"/>
    <n v="4"/>
    <s v=""/>
    <s v=""/>
    <n v="3"/>
    <s v=""/>
    <s v=""/>
    <n v="4"/>
    <n v="4"/>
  </r>
  <r>
    <s v="23-13/NS/2024"/>
    <x v="12"/>
    <x v="0"/>
    <n v="2"/>
    <s v="Nhà Máy Long An"/>
    <s v="Hoàn toàn đồng ý"/>
    <s v="Hoàn toàn đồng ý"/>
    <m/>
    <m/>
    <m/>
    <m/>
    <s v="Hoàn toàn đồng ý"/>
    <m/>
    <s v="Hoàn toàn đồng ý"/>
    <s v="Hoàn toàn đồng ý"/>
    <m/>
    <m/>
    <s v="Hoàn toàn đồng ý"/>
    <m/>
    <m/>
    <s v="Hoàn toàn đồng ý"/>
    <s v="Hoàn toàn đồng ý"/>
    <n v="4"/>
    <s v="Giáo viên truyền đạt tốt"/>
    <s v="Không có"/>
    <s v="Không có"/>
    <m/>
    <x v="2"/>
    <x v="2"/>
    <n v="5"/>
    <n v="5"/>
    <s v=""/>
    <s v=""/>
    <s v=""/>
    <s v=""/>
    <n v="5"/>
    <s v=""/>
    <n v="5"/>
    <n v="5"/>
    <s v=""/>
    <s v=""/>
    <n v="5"/>
    <s v=""/>
    <s v=""/>
    <n v="5"/>
    <n v="5"/>
  </r>
  <r>
    <s v="23-13/NS/2024"/>
    <x v="12"/>
    <x v="0"/>
    <n v="3"/>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Phân tích các vấn đề sảy ra sự cố tốt"/>
    <s v="Không có"/>
    <m/>
    <m/>
    <x v="2"/>
    <x v="2"/>
    <n v="1"/>
    <n v="1"/>
    <s v=""/>
    <s v=""/>
    <s v=""/>
    <s v=""/>
    <n v="1"/>
    <s v=""/>
    <n v="1"/>
    <n v="1"/>
    <s v=""/>
    <s v=""/>
    <n v="1"/>
    <s v=""/>
    <s v=""/>
    <n v="1"/>
    <n v="1"/>
  </r>
  <r>
    <s v="23-13/NS/2024"/>
    <x v="12"/>
    <x v="0"/>
    <n v="4"/>
    <s v="Nhà Máy Bình Dương"/>
    <s v="Hoàn toàn đồng ý"/>
    <s v="Hoàn toàn đồng ý"/>
    <m/>
    <m/>
    <m/>
    <m/>
    <s v="Hoàn toàn đồng ý"/>
    <m/>
    <s v="Hoàn toàn đồng ý"/>
    <s v="Hoàn toàn đồng ý"/>
    <m/>
    <m/>
    <s v="Hoàn toàn đồng ý"/>
    <m/>
    <m/>
    <s v="Hoàn toàn đồng ý"/>
    <s v="Hoàn toàn đồng ý"/>
    <n v="10"/>
    <s v="Những vấn đề về an toàn lao động khi làm việc"/>
    <s v="K có"/>
    <s v="K có"/>
    <m/>
    <x v="2"/>
    <x v="2"/>
    <n v="5"/>
    <n v="5"/>
    <s v=""/>
    <s v=""/>
    <s v=""/>
    <s v=""/>
    <n v="5"/>
    <s v=""/>
    <n v="5"/>
    <n v="5"/>
    <s v=""/>
    <s v=""/>
    <n v="5"/>
    <s v=""/>
    <s v=""/>
    <n v="5"/>
    <n v="5"/>
  </r>
  <r>
    <s v="23-13/NS/2024"/>
    <x v="12"/>
    <x v="0"/>
    <n v="5"/>
    <s v="Nhà Máy Bình Dương"/>
    <s v="Đồng ý"/>
    <s v="Đồng ý"/>
    <m/>
    <m/>
    <m/>
    <m/>
    <s v="Đồng ý"/>
    <m/>
    <s v="Hoàn toàn đồng ý"/>
    <s v="Đồng ý"/>
    <m/>
    <m/>
    <s v="Đồng ý"/>
    <m/>
    <m/>
    <s v="Bình thường"/>
    <s v="Đồng ý"/>
    <n v="8"/>
    <m/>
    <m/>
    <m/>
    <m/>
    <x v="2"/>
    <x v="2"/>
    <n v="4"/>
    <n v="4"/>
    <s v=""/>
    <s v=""/>
    <s v=""/>
    <s v=""/>
    <n v="4"/>
    <s v=""/>
    <n v="5"/>
    <n v="4"/>
    <s v=""/>
    <s v=""/>
    <n v="4"/>
    <s v=""/>
    <s v=""/>
    <n v="3"/>
    <n v="4"/>
  </r>
  <r>
    <s v="23-13/NS/2024"/>
    <x v="12"/>
    <x v="0"/>
    <n v="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3/NS/2024"/>
    <x v="12"/>
    <x v="0"/>
    <n v="7"/>
    <s v="Nhà Máy Long An"/>
    <s v="Hoàn toàn đồng ý"/>
    <s v="Hoàn toàn đồng ý"/>
    <m/>
    <m/>
    <m/>
    <m/>
    <s v="Hoàn toàn đồng ý"/>
    <m/>
    <s v="Hoàn toàn đồng ý"/>
    <s v="Hoàn toàn đồng ý"/>
    <m/>
    <m/>
    <s v="Hoàn toàn đồng ý"/>
    <m/>
    <m/>
    <s v="Hoàn toàn đồng ý"/>
    <s v="Hoàn toàn đồng ý"/>
    <n v="10"/>
    <s v="Xem nhieu clip vui vẻ"/>
    <m/>
    <m/>
    <m/>
    <x v="2"/>
    <x v="2"/>
    <n v="5"/>
    <n v="5"/>
    <s v=""/>
    <s v=""/>
    <s v=""/>
    <s v=""/>
    <n v="5"/>
    <s v=""/>
    <n v="5"/>
    <n v="5"/>
    <s v=""/>
    <s v=""/>
    <n v="5"/>
    <s v=""/>
    <s v=""/>
    <n v="5"/>
    <n v="5"/>
  </r>
  <r>
    <s v="23-13/NS/2024"/>
    <x v="12"/>
    <x v="0"/>
    <n v="8"/>
    <s v="Nhà Máy Long An"/>
    <s v="Hoàn toàn đồng ý"/>
    <s v="Hoàn toàn đồng ý"/>
    <m/>
    <m/>
    <m/>
    <m/>
    <s v="Hoàn toàn đồng ý"/>
    <m/>
    <s v="Hoàn toàn đồng ý"/>
    <s v="Hoàn toàn đồng ý"/>
    <m/>
    <m/>
    <s v="Hoàn toàn đồng ý"/>
    <m/>
    <m/>
    <s v="Hoàn toàn đồng ý"/>
    <s v="Hoàn toàn đồng ý"/>
    <n v="7"/>
    <m/>
    <m/>
    <m/>
    <m/>
    <x v="2"/>
    <x v="2"/>
    <n v="5"/>
    <n v="5"/>
    <s v=""/>
    <s v=""/>
    <s v=""/>
    <s v=""/>
    <n v="5"/>
    <s v=""/>
    <n v="5"/>
    <n v="5"/>
    <s v=""/>
    <s v=""/>
    <n v="5"/>
    <s v=""/>
    <s v=""/>
    <n v="5"/>
    <n v="5"/>
  </r>
  <r>
    <s v="23-13/NS/2024"/>
    <x v="12"/>
    <x v="0"/>
    <n v="9"/>
    <s v="Hệ thống thông tin"/>
    <s v="Hoàn toàn đồng ý"/>
    <s v="Đồng ý"/>
    <m/>
    <m/>
    <m/>
    <m/>
    <s v="Bình thường"/>
    <m/>
    <s v="Đồng ý"/>
    <s v="Đồng ý"/>
    <m/>
    <m/>
    <s v="Bình thường"/>
    <m/>
    <m/>
    <s v="Hoàn toàn đồng ý"/>
    <s v="Đồng ý"/>
    <n v="7"/>
    <s v="Có thêm kiến thức về an toàn lao động"/>
    <m/>
    <m/>
    <m/>
    <x v="2"/>
    <x v="2"/>
    <n v="5"/>
    <n v="4"/>
    <s v=""/>
    <s v=""/>
    <s v=""/>
    <s v=""/>
    <n v="3"/>
    <s v=""/>
    <n v="4"/>
    <n v="4"/>
    <s v=""/>
    <s v=""/>
    <n v="3"/>
    <s v=""/>
    <s v=""/>
    <n v="5"/>
    <n v="4"/>
  </r>
  <r>
    <s v="23-13/NS/2024"/>
    <x v="12"/>
    <x v="0"/>
    <n v="10"/>
    <s v="Nhà Máy Bình Dương"/>
    <s v="Đồng ý"/>
    <s v="Đồng ý"/>
    <m/>
    <m/>
    <m/>
    <m/>
    <s v="Hoàn toàn đồng ý"/>
    <m/>
    <s v="Đồng ý"/>
    <s v="Đồng ý"/>
    <m/>
    <m/>
    <s v="Hoàn toàn đồng ý"/>
    <m/>
    <m/>
    <s v="Đồng ý"/>
    <s v="Đồng ý"/>
    <n v="8"/>
    <s v="Di sau quyền và nghĩa vụ của atvsv"/>
    <s v="Ko"/>
    <s v="Cần đi sâu hơn nửa "/>
    <s v="Cần đi sâu hơn nữa"/>
    <x v="13"/>
    <x v="5"/>
    <n v="4"/>
    <n v="4"/>
    <s v=""/>
    <s v=""/>
    <s v=""/>
    <s v=""/>
    <n v="5"/>
    <s v=""/>
    <n v="4"/>
    <n v="4"/>
    <s v=""/>
    <s v=""/>
    <n v="5"/>
    <s v=""/>
    <s v=""/>
    <n v="4"/>
    <n v="4"/>
  </r>
  <r>
    <s v="23-13/NS/2024"/>
    <x v="12"/>
    <x v="0"/>
    <n v="11"/>
    <s v="Nhà Máy Long An"/>
    <s v="Hoàn toàn đồng ý"/>
    <s v="Hoàn toàn đồng ý"/>
    <m/>
    <m/>
    <m/>
    <m/>
    <s v="Hoàn toàn đồng ý"/>
    <m/>
    <s v="Hoàn toàn đồng ý"/>
    <s v="Hoàn toàn đồng ý"/>
    <m/>
    <m/>
    <s v="Hoàn toàn đồng ý"/>
    <m/>
    <m/>
    <s v="Hoàn toàn đồng ý"/>
    <s v="Hoàn toàn đồng ý"/>
    <n v="10"/>
    <s v="Thầy giảng vui, "/>
    <m/>
    <m/>
    <m/>
    <x v="2"/>
    <x v="2"/>
    <n v="5"/>
    <n v="5"/>
    <s v=""/>
    <s v=""/>
    <s v=""/>
    <s v=""/>
    <n v="5"/>
    <s v=""/>
    <n v="5"/>
    <n v="5"/>
    <s v=""/>
    <s v=""/>
    <n v="5"/>
    <s v=""/>
    <s v=""/>
    <n v="5"/>
    <n v="5"/>
  </r>
  <r>
    <s v="23-13/NS/2024"/>
    <x v="12"/>
    <x v="0"/>
    <n v="12"/>
    <s v="Nhà Máy Bình Dương"/>
    <s v="Hoàn toàn đồng ý"/>
    <s v="Hoàn toàn đồng ý"/>
    <m/>
    <m/>
    <m/>
    <m/>
    <s v="Hoàn toàn đồng ý"/>
    <m/>
    <s v="Hoàn toàn đồng ý"/>
    <s v="Hoàn toàn đồng ý"/>
    <m/>
    <m/>
    <s v="Hoàn toàn đồng ý"/>
    <m/>
    <m/>
    <s v="Hoàn toàn đồng ý"/>
    <s v="Hoàn toàn đồng ý"/>
    <n v="10"/>
    <s v="Hiểu rõ về 5 nghĩa vụ và 4 quyền của ăn toàn vệ sinh lao động"/>
    <s v="Không có"/>
    <s v="Không có"/>
    <s v="Mong muốn nhiều lớp đào tạo như thế này hơn để làm việc được an toàn hơn"/>
    <x v="5"/>
    <x v="4"/>
    <n v="5"/>
    <n v="5"/>
    <s v=""/>
    <s v=""/>
    <s v=""/>
    <s v=""/>
    <n v="5"/>
    <s v=""/>
    <n v="5"/>
    <n v="5"/>
    <s v=""/>
    <s v=""/>
    <n v="5"/>
    <s v=""/>
    <s v=""/>
    <n v="5"/>
    <n v="5"/>
  </r>
  <r>
    <s v="23-13/NS/2024"/>
    <x v="12"/>
    <x v="0"/>
    <n v="13"/>
    <s v="Quản trị hệ thống"/>
    <s v="Đồng ý"/>
    <s v="Đồng ý"/>
    <m/>
    <m/>
    <m/>
    <m/>
    <s v="Đồng ý"/>
    <m/>
    <s v="Đồng ý"/>
    <s v="Đồng ý"/>
    <m/>
    <m/>
    <s v="Đồng ý"/>
    <m/>
    <m/>
    <s v="Đồng ý"/>
    <s v="Đồng ý"/>
    <n v="8"/>
    <m/>
    <m/>
    <m/>
    <m/>
    <x v="2"/>
    <x v="2"/>
    <n v="4"/>
    <n v="4"/>
    <s v=""/>
    <s v=""/>
    <s v=""/>
    <s v=""/>
    <n v="4"/>
    <s v=""/>
    <n v="4"/>
    <n v="4"/>
    <s v=""/>
    <s v=""/>
    <n v="4"/>
    <s v=""/>
    <s v=""/>
    <n v="4"/>
    <n v="4"/>
  </r>
  <r>
    <s v="23-13/NS/2024"/>
    <x v="12"/>
    <x v="0"/>
    <n v="14"/>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Giảng viên"/>
    <s v="Hài lòng"/>
    <s v="Không có"/>
    <m/>
    <x v="2"/>
    <x v="2"/>
    <n v="1"/>
    <n v="1"/>
    <s v=""/>
    <s v=""/>
    <s v=""/>
    <s v=""/>
    <n v="1"/>
    <s v=""/>
    <n v="1"/>
    <n v="1"/>
    <s v=""/>
    <s v=""/>
    <n v="1"/>
    <s v=""/>
    <s v=""/>
    <n v="1"/>
    <n v="1"/>
  </r>
  <r>
    <s v="23-13/NS/2024"/>
    <x v="12"/>
    <x v="0"/>
    <n v="15"/>
    <s v="Nhà Máy Bình Dương"/>
    <s v="Hoàn toàn đồng ý"/>
    <s v="Đồng ý"/>
    <m/>
    <m/>
    <m/>
    <m/>
    <s v="Hoàn toàn đồng ý"/>
    <m/>
    <s v="Hoàn toàn đồng ý"/>
    <s v="Đồng ý"/>
    <m/>
    <m/>
    <s v="Đồng ý"/>
    <m/>
    <m/>
    <s v="Hoàn toàn đồng ý"/>
    <s v="Đồng ý"/>
    <n v="10"/>
    <s v="Tôi hài lòng về ý nghĩa và tầm quan trọng của ATVSV"/>
    <s v="Không có"/>
    <s v="Không có"/>
    <m/>
    <x v="2"/>
    <x v="2"/>
    <n v="5"/>
    <n v="4"/>
    <s v=""/>
    <s v=""/>
    <s v=""/>
    <s v=""/>
    <n v="5"/>
    <s v=""/>
    <n v="5"/>
    <n v="4"/>
    <s v=""/>
    <s v=""/>
    <n v="4"/>
    <s v=""/>
    <s v=""/>
    <n v="5"/>
    <n v="4"/>
  </r>
  <r>
    <s v="23-13/NS/2024"/>
    <x v="12"/>
    <x v="0"/>
    <n v="16"/>
    <s v="Nhà Máy Bình Dương"/>
    <s v="Đồng ý"/>
    <s v="Đồng ý"/>
    <m/>
    <m/>
    <m/>
    <m/>
    <s v="Đồng ý"/>
    <m/>
    <s v="Đồng ý"/>
    <s v="Đồng ý"/>
    <m/>
    <m/>
    <s v="Đồng ý"/>
    <m/>
    <m/>
    <s v="Đồng ý"/>
    <s v="Đồng ý"/>
    <n v="9"/>
    <m/>
    <m/>
    <m/>
    <m/>
    <x v="2"/>
    <x v="2"/>
    <n v="4"/>
    <n v="4"/>
    <s v=""/>
    <s v=""/>
    <s v=""/>
    <s v=""/>
    <n v="4"/>
    <s v=""/>
    <n v="4"/>
    <n v="4"/>
    <s v=""/>
    <s v=""/>
    <n v="4"/>
    <s v=""/>
    <s v=""/>
    <n v="4"/>
    <n v="4"/>
  </r>
  <r>
    <s v="23-13/NS/2024"/>
    <x v="12"/>
    <x v="0"/>
    <n v="17"/>
    <s v="Nhà Máy Sài Gòn"/>
    <s v="Hoàn toàn đồng ý"/>
    <s v="Hoàn toàn đồng ý"/>
    <m/>
    <m/>
    <m/>
    <m/>
    <s v="Hoàn toàn đồng ý"/>
    <m/>
    <s v="Hoàn toàn đồng ý"/>
    <s v="Hoàn toàn đồng ý"/>
    <m/>
    <m/>
    <s v="Hoàn toàn đồng ý"/>
    <m/>
    <m/>
    <s v="Hoàn toàn đồng ý"/>
    <s v="Hoàn toàn đồng ý"/>
    <n v="10"/>
    <s v="Không ý kiến "/>
    <s v="Không có"/>
    <s v="Không có"/>
    <m/>
    <x v="2"/>
    <x v="2"/>
    <n v="5"/>
    <n v="5"/>
    <s v=""/>
    <s v=""/>
    <s v=""/>
    <s v=""/>
    <n v="5"/>
    <s v=""/>
    <n v="5"/>
    <n v="5"/>
    <s v=""/>
    <s v=""/>
    <n v="5"/>
    <s v=""/>
    <s v=""/>
    <n v="5"/>
    <n v="5"/>
  </r>
  <r>
    <s v="23-13/NS/2024"/>
    <x v="12"/>
    <x v="0"/>
    <n v="18"/>
    <s v="Nhà Máy Long An"/>
    <s v="Hoàn toàn đồng ý"/>
    <s v="Hoàn toàn đồng ý"/>
    <m/>
    <m/>
    <m/>
    <m/>
    <s v="Hoàn toàn đồng ý"/>
    <m/>
    <s v="Hoàn toàn đồng ý"/>
    <s v="Hoàn toàn đồng ý"/>
    <m/>
    <m/>
    <s v="Hoàn toàn đồng ý"/>
    <m/>
    <m/>
    <s v="Hoàn toàn đồng ý"/>
    <s v="Hoàn toàn đồng ý"/>
    <n v="10"/>
    <s v="Thầy dạy dễ hiểu"/>
    <s v="Không có"/>
    <s v="Không có"/>
    <m/>
    <x v="2"/>
    <x v="2"/>
    <n v="5"/>
    <n v="5"/>
    <s v=""/>
    <s v=""/>
    <s v=""/>
    <s v=""/>
    <n v="5"/>
    <s v=""/>
    <n v="5"/>
    <n v="5"/>
    <s v=""/>
    <s v=""/>
    <n v="5"/>
    <s v=""/>
    <s v=""/>
    <n v="5"/>
    <n v="5"/>
  </r>
  <r>
    <s v="23-13/NS/2024"/>
    <x v="12"/>
    <x v="0"/>
    <n v="19"/>
    <s v="Năng suất cải tiến"/>
    <s v="Hoàn toàn đồng ý"/>
    <s v="Hoàn toàn đồng ý"/>
    <m/>
    <m/>
    <m/>
    <m/>
    <s v="Hoàn toàn đồng ý"/>
    <m/>
    <s v="Hoàn toàn đồng ý"/>
    <s v="Hoàn toàn đồng ý"/>
    <m/>
    <m/>
    <s v="Hoàn toàn đồng ý"/>
    <m/>
    <m/>
    <s v="Hoàn toàn đồng ý"/>
    <s v="Hoàn toàn đồng ý"/>
    <n v="10"/>
    <s v="Tất cả "/>
    <s v="Không có"/>
    <s v="Nên dành nhiều thời gian hơn"/>
    <s v="Nên dành nhiều thời gian hơn"/>
    <x v="4"/>
    <x v="1"/>
    <n v="5"/>
    <n v="5"/>
    <s v=""/>
    <s v=""/>
    <s v=""/>
    <s v=""/>
    <n v="5"/>
    <s v=""/>
    <n v="5"/>
    <n v="5"/>
    <s v=""/>
    <s v=""/>
    <n v="5"/>
    <s v=""/>
    <s v=""/>
    <n v="5"/>
    <n v="5"/>
  </r>
  <r>
    <s v="23-13/NS/2024"/>
    <x v="12"/>
    <x v="0"/>
    <n v="20"/>
    <s v="Nhà Máy Long An"/>
    <s v="Hoàn toàn đồng ý"/>
    <s v="Hoàn toàn đồng ý"/>
    <m/>
    <m/>
    <m/>
    <m/>
    <s v="Hoàn toàn đồng ý"/>
    <m/>
    <s v="Hoàn toàn đồng ý"/>
    <s v="Hoàn toàn đồng ý"/>
    <m/>
    <m/>
    <s v="Hoàn toàn đồng ý"/>
    <m/>
    <m/>
    <s v="Hoàn toàn đồng ý"/>
    <s v="Hoàn toàn đồng ý"/>
    <n v="10"/>
    <s v="Hiểu biết được thêm nhiều kiến thức về an toàn lao động "/>
    <s v="Không có nội dung chưa hài lòng "/>
    <m/>
    <m/>
    <x v="2"/>
    <x v="2"/>
    <n v="5"/>
    <n v="5"/>
    <s v=""/>
    <s v=""/>
    <s v=""/>
    <s v=""/>
    <n v="5"/>
    <s v=""/>
    <n v="5"/>
    <n v="5"/>
    <s v=""/>
    <s v=""/>
    <n v="5"/>
    <s v=""/>
    <s v=""/>
    <n v="5"/>
    <n v="5"/>
  </r>
  <r>
    <s v="23-13/NS/2024"/>
    <x v="12"/>
    <x v="0"/>
    <n v="21"/>
    <s v="Nhà Máy Bình Dương"/>
    <s v="Đồng ý"/>
    <s v="Đồng ý"/>
    <m/>
    <m/>
    <m/>
    <m/>
    <s v="Đồng ý"/>
    <m/>
    <s v="Đồng ý"/>
    <s v="Đồng ý"/>
    <m/>
    <m/>
    <s v="Đồng ý"/>
    <m/>
    <m/>
    <s v="Đồng ý"/>
    <s v="Đồng ý"/>
    <n v="9"/>
    <m/>
    <m/>
    <m/>
    <m/>
    <x v="2"/>
    <x v="2"/>
    <n v="4"/>
    <n v="4"/>
    <s v=""/>
    <s v=""/>
    <s v=""/>
    <s v=""/>
    <n v="4"/>
    <s v=""/>
    <n v="4"/>
    <n v="4"/>
    <s v=""/>
    <s v=""/>
    <n v="4"/>
    <s v=""/>
    <s v=""/>
    <n v="4"/>
    <n v="4"/>
  </r>
  <r>
    <s v="23-13/NS/2024"/>
    <x v="12"/>
    <x v="0"/>
    <n v="22"/>
    <s v="Nhà Máy Bình Dương"/>
    <s v="Hoàn toàn đồng ý"/>
    <s v="Hoàn toàn đồng ý"/>
    <m/>
    <m/>
    <m/>
    <m/>
    <s v="Hoàn toàn đồng ý"/>
    <m/>
    <s v="Hoàn toàn đồng ý"/>
    <s v="Hoàn toàn đồng ý"/>
    <m/>
    <m/>
    <s v="Hoàn toàn đồng ý"/>
    <m/>
    <m/>
    <s v="Hoàn toàn đồng ý"/>
    <s v="Hoàn toàn đồng ý"/>
    <n v="10"/>
    <s v="Bài giảng "/>
    <s v="Không có "/>
    <s v="Không có "/>
    <m/>
    <x v="2"/>
    <x v="2"/>
    <n v="5"/>
    <n v="5"/>
    <s v=""/>
    <s v=""/>
    <s v=""/>
    <s v=""/>
    <n v="5"/>
    <s v=""/>
    <n v="5"/>
    <n v="5"/>
    <s v=""/>
    <s v=""/>
    <n v="5"/>
    <s v=""/>
    <s v=""/>
    <n v="5"/>
    <n v="5"/>
  </r>
  <r>
    <s v="23-13/NS/2024"/>
    <x v="12"/>
    <x v="0"/>
    <n v="23"/>
    <s v="Nhà Máy Bình Dương"/>
    <s v="Hoàn toàn đồng ý"/>
    <s v="Hoàn toàn đồng ý"/>
    <m/>
    <m/>
    <m/>
    <m/>
    <s v="Hoàn toàn đồng ý"/>
    <m/>
    <s v="Đồng ý"/>
    <s v="Hoàn toàn đồng ý"/>
    <m/>
    <m/>
    <s v="Đồng ý"/>
    <m/>
    <m/>
    <s v="Đồng ý"/>
    <s v="Hoàn toàn đồng ý"/>
    <n v="10"/>
    <s v="Tôi rất hài lòng về cách đào tạo của thầy"/>
    <s v="Rất hài lòng"/>
    <s v="Cần trình chiếu video hữu ích"/>
    <s v="Cần trình chiếu video hữu ích"/>
    <x v="7"/>
    <x v="0"/>
    <n v="5"/>
    <n v="5"/>
    <s v=""/>
    <s v=""/>
    <s v=""/>
    <s v=""/>
    <n v="5"/>
    <s v=""/>
    <n v="4"/>
    <n v="5"/>
    <s v=""/>
    <s v=""/>
    <n v="4"/>
    <s v=""/>
    <s v=""/>
    <n v="4"/>
    <n v="5"/>
  </r>
  <r>
    <s v="23-17/NS/2024"/>
    <x v="13"/>
    <x v="1"/>
    <n v="1"/>
    <s v="Nhà Máy Long An"/>
    <s v="Hoàn toàn đồng ý"/>
    <s v="Hoàn toàn đồng ý"/>
    <m/>
    <m/>
    <m/>
    <m/>
    <s v="Hoàn toàn đồng ý"/>
    <m/>
    <s v="Hoàn toàn đồng ý"/>
    <s v="Hoàn toàn đồng ý"/>
    <m/>
    <m/>
    <s v="Hoàn toàn đồng ý"/>
    <m/>
    <m/>
    <s v="Hoàn toàn đồng ý"/>
    <s v="Hoàn toàn đồng ý"/>
    <n v="10"/>
    <s v="An toàn lao động"/>
    <s v="Không có "/>
    <s v="Không có"/>
    <m/>
    <x v="2"/>
    <x v="2"/>
    <n v="5"/>
    <n v="5"/>
    <s v=""/>
    <s v=""/>
    <s v=""/>
    <s v=""/>
    <n v="5"/>
    <s v=""/>
    <n v="5"/>
    <n v="5"/>
    <s v=""/>
    <s v=""/>
    <n v="5"/>
    <s v=""/>
    <s v=""/>
    <n v="5"/>
    <n v="5"/>
  </r>
  <r>
    <s v="23-17/NS/2024"/>
    <x v="13"/>
    <x v="1"/>
    <n v="2"/>
    <s v="Nhà Máy Long An"/>
    <s v="Hoàn toàn đồng ý"/>
    <s v="Hoàn toàn đồng ý"/>
    <m/>
    <m/>
    <m/>
    <m/>
    <s v="Hoàn toàn đồng ý"/>
    <m/>
    <s v="Hoàn toàn đồng ý"/>
    <s v="Hoàn toàn đồng ý"/>
    <m/>
    <m/>
    <s v="Hoàn toàn đồng ý"/>
    <m/>
    <m/>
    <s v="Hoàn toàn đồng ý"/>
    <s v="Hoàn toàn đồng ý"/>
    <n v="10"/>
    <s v="An toàn lao động "/>
    <m/>
    <m/>
    <m/>
    <x v="2"/>
    <x v="2"/>
    <n v="5"/>
    <n v="5"/>
    <s v=""/>
    <s v=""/>
    <s v=""/>
    <s v=""/>
    <n v="5"/>
    <s v=""/>
    <n v="5"/>
    <n v="5"/>
    <s v=""/>
    <s v=""/>
    <n v="5"/>
    <s v=""/>
    <s v=""/>
    <n v="5"/>
    <n v="5"/>
  </r>
  <r>
    <s v="23-17/NS/2024"/>
    <x v="13"/>
    <x v="1"/>
    <n v="3"/>
    <s v="Nhà Máy Long An"/>
    <s v="Hoàn toàn đồng ý"/>
    <s v="Hoàn toàn đồng ý"/>
    <m/>
    <m/>
    <m/>
    <m/>
    <s v="Hoàn toàn đồng ý"/>
    <m/>
    <s v="Hoàn toàn đồng ý"/>
    <s v="Hoàn toàn đồng ý"/>
    <m/>
    <m/>
    <s v="Hoàn toàn đồng ý"/>
    <m/>
    <m/>
    <s v="Đồng ý"/>
    <s v="Đồng ý"/>
    <n v="10"/>
    <s v="Tất cả"/>
    <s v="Không"/>
    <m/>
    <m/>
    <x v="2"/>
    <x v="2"/>
    <n v="5"/>
    <n v="5"/>
    <s v=""/>
    <s v=""/>
    <s v=""/>
    <s v=""/>
    <n v="5"/>
    <s v=""/>
    <n v="5"/>
    <n v="5"/>
    <s v=""/>
    <s v=""/>
    <n v="5"/>
    <s v=""/>
    <s v=""/>
    <n v="4"/>
    <n v="4"/>
  </r>
  <r>
    <s v="23-17/NS/2024"/>
    <x v="13"/>
    <x v="1"/>
    <n v="4"/>
    <s v="Nhà Máy Long An"/>
    <s v="Hoàn toàn đồng ý"/>
    <s v="Hoàn toàn đồng ý"/>
    <m/>
    <m/>
    <m/>
    <m/>
    <s v="Hoàn toàn đồng ý"/>
    <m/>
    <s v="Hoàn toàn đồng ý"/>
    <s v="Hoàn toàn đồng ý"/>
    <m/>
    <m/>
    <s v="Hoàn toàn đồng ý"/>
    <m/>
    <m/>
    <s v="Hoàn toàn đồng ý"/>
    <s v="Hoàn toàn đồng ý"/>
    <n v="10"/>
    <s v="Không "/>
    <s v="Không "/>
    <s v="Không "/>
    <m/>
    <x v="2"/>
    <x v="2"/>
    <n v="5"/>
    <n v="5"/>
    <s v=""/>
    <s v=""/>
    <s v=""/>
    <s v=""/>
    <n v="5"/>
    <s v=""/>
    <n v="5"/>
    <n v="5"/>
    <s v=""/>
    <s v=""/>
    <n v="5"/>
    <s v=""/>
    <s v=""/>
    <n v="5"/>
    <n v="5"/>
  </r>
  <r>
    <s v="23-17/NS/2024"/>
    <x v="13"/>
    <x v="1"/>
    <n v="5"/>
    <s v="Nhà Máy Long An"/>
    <s v="Hoàn toàn đồng ý"/>
    <s v="Hoàn toàn đồng ý"/>
    <m/>
    <m/>
    <m/>
    <m/>
    <s v="Hoàn toàn đồng ý"/>
    <m/>
    <s v="Hoàn toàn đồng ý"/>
    <s v="Hoàn toàn đồng ý"/>
    <m/>
    <m/>
    <s v="Hoàn toàn đồng ý"/>
    <m/>
    <m/>
    <s v="Hoàn toàn đồng ý"/>
    <s v="Hoàn toàn đồng ý"/>
    <n v="10"/>
    <s v="Không "/>
    <s v="Không "/>
    <s v="Không "/>
    <m/>
    <x v="2"/>
    <x v="2"/>
    <n v="5"/>
    <n v="5"/>
    <s v=""/>
    <s v=""/>
    <s v=""/>
    <s v=""/>
    <n v="5"/>
    <s v=""/>
    <n v="5"/>
    <n v="5"/>
    <s v=""/>
    <s v=""/>
    <n v="5"/>
    <s v=""/>
    <s v=""/>
    <n v="5"/>
    <n v="5"/>
  </r>
  <r>
    <s v="23-17/NS/2024"/>
    <x v="13"/>
    <x v="1"/>
    <n v="6"/>
    <s v="Nhà Máy Long An"/>
    <s v="Hoàn toàn đồng ý"/>
    <s v="Hoàn toàn đồng ý"/>
    <m/>
    <m/>
    <m/>
    <m/>
    <s v="Hoàn toàn đồng ý"/>
    <m/>
    <s v="Hoàn toàn đồng ý"/>
    <s v="Hoàn toàn đồng ý"/>
    <m/>
    <m/>
    <s v="Hoàn toàn đồng ý"/>
    <m/>
    <m/>
    <s v="Đồng ý"/>
    <s v="Đồng ý"/>
    <n v="10"/>
    <s v="Tấc cả "/>
    <s v="Không "/>
    <s v="Không "/>
    <m/>
    <x v="2"/>
    <x v="2"/>
    <n v="5"/>
    <n v="5"/>
    <s v=""/>
    <s v=""/>
    <s v=""/>
    <s v=""/>
    <n v="5"/>
    <s v=""/>
    <n v="5"/>
    <n v="5"/>
    <s v=""/>
    <s v=""/>
    <n v="5"/>
    <s v=""/>
    <s v=""/>
    <n v="4"/>
    <n v="4"/>
  </r>
  <r>
    <s v="23-17/NS/2024"/>
    <x v="13"/>
    <x v="1"/>
    <n v="7"/>
    <s v="Hành chính"/>
    <s v="Hoàn toàn đồng ý"/>
    <s v="Hoàn toàn đồng ý"/>
    <m/>
    <m/>
    <m/>
    <m/>
    <s v="Hoàn toàn đồng ý"/>
    <m/>
    <s v="Hoàn toàn đồng ý"/>
    <s v="Hoàn toàn đồng ý"/>
    <m/>
    <m/>
    <s v="Hoàn toàn đồng ý"/>
    <m/>
    <m/>
    <s v="Hoàn toàn đồng ý"/>
    <s v="Hoàn toàn đồng ý"/>
    <n v="9"/>
    <s v="tất cả các nội dung"/>
    <m/>
    <m/>
    <m/>
    <x v="2"/>
    <x v="2"/>
    <n v="5"/>
    <n v="5"/>
    <s v=""/>
    <s v=""/>
    <s v=""/>
    <s v=""/>
    <n v="5"/>
    <s v=""/>
    <n v="5"/>
    <n v="5"/>
    <s v=""/>
    <s v=""/>
    <n v="5"/>
    <s v=""/>
    <s v=""/>
    <n v="5"/>
    <n v="5"/>
  </r>
  <r>
    <s v="23-17/NS/2024"/>
    <x v="13"/>
    <x v="1"/>
    <n v="8"/>
    <s v="Hành chính"/>
    <s v="Hoàn toàn đồng ý"/>
    <s v="Hoàn toàn đồng ý"/>
    <m/>
    <m/>
    <m/>
    <m/>
    <s v="Hoàn toàn đồng ý"/>
    <m/>
    <s v="Hoàn toàn đồng ý"/>
    <s v="Hoàn toàn đồng ý"/>
    <m/>
    <m/>
    <s v="Hoàn toàn đồng ý"/>
    <m/>
    <m/>
    <s v="Hoàn toàn đồng ý"/>
    <s v="Hoàn toàn đồng ý"/>
    <n v="10"/>
    <s v="Tất cả các nội dung hài lòng"/>
    <m/>
    <m/>
    <m/>
    <x v="2"/>
    <x v="2"/>
    <n v="5"/>
    <n v="5"/>
    <s v=""/>
    <s v=""/>
    <s v=""/>
    <s v=""/>
    <n v="5"/>
    <s v=""/>
    <n v="5"/>
    <n v="5"/>
    <s v=""/>
    <s v=""/>
    <n v="5"/>
    <s v=""/>
    <s v=""/>
    <n v="5"/>
    <n v="5"/>
  </r>
  <r>
    <s v="23-17/NS/2024"/>
    <x v="13"/>
    <x v="1"/>
    <n v="9"/>
    <s v="Hành chính"/>
    <s v="Hoàn toàn đồng ý"/>
    <s v="Hoàn toàn đồng ý"/>
    <m/>
    <m/>
    <m/>
    <m/>
    <s v="Hoàn toàn đồng ý"/>
    <m/>
    <s v="Hoàn toàn đồng ý"/>
    <s v="Hoàn toàn đồng ý"/>
    <m/>
    <m/>
    <s v="Hoàn toàn đồng ý"/>
    <m/>
    <m/>
    <s v="Hoàn toàn đồng ý"/>
    <s v="Hoàn toàn đồng ý"/>
    <n v="6"/>
    <s v="An toàn vệ sinh thực phẩm"/>
    <s v="Ko"/>
    <s v="Giáo viên nên tương tác hỏi học viên nhiều để lớp học dc sinh động."/>
    <s v="Giáo viên nên tương tác hỏi học viên nhiều để lớp học dc sinh động."/>
    <x v="20"/>
    <x v="0"/>
    <n v="5"/>
    <n v="5"/>
    <s v=""/>
    <s v=""/>
    <s v=""/>
    <s v=""/>
    <n v="5"/>
    <s v=""/>
    <n v="5"/>
    <n v="5"/>
    <s v=""/>
    <s v=""/>
    <n v="5"/>
    <s v=""/>
    <s v=""/>
    <n v="5"/>
    <n v="5"/>
  </r>
  <r>
    <s v="23-17/NS/2024"/>
    <x v="13"/>
    <x v="1"/>
    <n v="10"/>
    <s v="Nhà Máy Long An"/>
    <s v="Hoàn toàn đồng ý"/>
    <s v="Hoàn toàn đồng ý"/>
    <m/>
    <m/>
    <m/>
    <m/>
    <s v="Hoàn toàn đồng ý"/>
    <m/>
    <s v="Hoàn toàn đồng ý"/>
    <s v="Hoàn toàn đồng ý"/>
    <m/>
    <m/>
    <s v="Hoàn toàn đồng ý"/>
    <m/>
    <m/>
    <s v="Hoàn toàn đồng ý"/>
    <s v="Hoàn toàn đồng ý"/>
    <n v="10"/>
    <s v="Hiểu biết thêm về nội dung an toàn lao động và an toàn vệ sinh thực phẩm _x000a__x000a_"/>
    <s v="Không có "/>
    <s v="Không có ý kiến "/>
    <m/>
    <x v="2"/>
    <x v="2"/>
    <n v="5"/>
    <n v="5"/>
    <s v=""/>
    <s v=""/>
    <s v=""/>
    <s v=""/>
    <n v="5"/>
    <s v=""/>
    <n v="5"/>
    <n v="5"/>
    <s v=""/>
    <s v=""/>
    <n v="5"/>
    <s v=""/>
    <s v=""/>
    <n v="5"/>
    <n v="5"/>
  </r>
  <r>
    <s v="23-17/NS/2024"/>
    <x v="13"/>
    <x v="1"/>
    <n v="11"/>
    <s v="Hành chính"/>
    <s v="Hoàn toàn đồng ý"/>
    <s v="Hoàn toàn đồng ý"/>
    <m/>
    <m/>
    <m/>
    <m/>
    <s v="Hoàn toàn đồng ý"/>
    <m/>
    <s v="Hoàn toàn đồng ý"/>
    <s v="Hoàn toàn đồng ý"/>
    <m/>
    <m/>
    <s v="Hoàn toàn đồng ý"/>
    <m/>
    <m/>
    <s v="Hoàn toàn đồng ý"/>
    <s v="Hoàn toàn đồng ý"/>
    <n v="10"/>
    <s v="Được bổ sung thêm một số kiến thức quan trọng trong an toàn vệ sinh thực phẩm _x000a_"/>
    <s v="Không có "/>
    <s v="E rất hài lòng về buổi học này "/>
    <m/>
    <x v="2"/>
    <x v="2"/>
    <n v="5"/>
    <n v="5"/>
    <s v=""/>
    <s v=""/>
    <s v=""/>
    <s v=""/>
    <n v="5"/>
    <s v=""/>
    <n v="5"/>
    <n v="5"/>
    <s v=""/>
    <s v=""/>
    <n v="5"/>
    <s v=""/>
    <s v=""/>
    <n v="5"/>
    <n v="5"/>
  </r>
  <r>
    <s v="23-17/NS/2024"/>
    <x v="13"/>
    <x v="1"/>
    <n v="12"/>
    <s v="Nhà Máy Long An"/>
    <s v="Bình thường"/>
    <s v="Bình thường"/>
    <m/>
    <m/>
    <m/>
    <m/>
    <s v="Bình thường"/>
    <m/>
    <s v="Bình thường"/>
    <s v="Đồng ý"/>
    <m/>
    <m/>
    <s v="Hoàn toàn đồng ý"/>
    <m/>
    <m/>
    <s v="Đồng ý"/>
    <s v="Hoàn toàn đồng ý"/>
    <n v="10"/>
    <s v="Không "/>
    <s v="Tốt "/>
    <s v="Không "/>
    <m/>
    <x v="2"/>
    <x v="2"/>
    <n v="3"/>
    <n v="3"/>
    <s v=""/>
    <s v=""/>
    <s v=""/>
    <s v=""/>
    <n v="3"/>
    <s v=""/>
    <n v="3"/>
    <n v="4"/>
    <s v=""/>
    <s v=""/>
    <n v="5"/>
    <s v=""/>
    <s v=""/>
    <n v="4"/>
    <n v="5"/>
  </r>
  <r>
    <s v="23-17/NS/2024"/>
    <x v="13"/>
    <x v="1"/>
    <n v="13"/>
    <s v="Nhà Máy Long An"/>
    <s v="Hoàn toàn đồng ý"/>
    <s v="Hoàn toàn đồng ý"/>
    <m/>
    <m/>
    <m/>
    <m/>
    <s v="Hoàn toàn đồng ý"/>
    <m/>
    <s v="Hoàn toàn đồng ý"/>
    <s v="Hoàn toàn đồng ý"/>
    <m/>
    <m/>
    <s v="Hoàn toàn đồng ý"/>
    <m/>
    <m/>
    <s v="Hoàn toàn đồng ý"/>
    <s v="Hoàn toàn đồng ý"/>
    <n v="10"/>
    <s v="Tốt"/>
    <s v="Tốt, không có nội dung "/>
    <s v="Không"/>
    <m/>
    <x v="2"/>
    <x v="2"/>
    <n v="5"/>
    <n v="5"/>
    <s v=""/>
    <s v=""/>
    <s v=""/>
    <s v=""/>
    <n v="5"/>
    <s v=""/>
    <n v="5"/>
    <n v="5"/>
    <s v=""/>
    <s v=""/>
    <n v="5"/>
    <s v=""/>
    <s v=""/>
    <n v="5"/>
    <n v="5"/>
  </r>
  <r>
    <s v="23-17/NS/2024"/>
    <x v="13"/>
    <x v="1"/>
    <n v="14"/>
    <s v="Nhà Máy Long An"/>
    <s v="Hoàn toàn đồng ý"/>
    <s v="Hoàn toàn đồng ý"/>
    <m/>
    <m/>
    <m/>
    <m/>
    <s v="Hoàn toàn đồng ý"/>
    <m/>
    <s v="Hoàn toàn đồng ý"/>
    <s v="Hoàn toàn đồng ý"/>
    <m/>
    <m/>
    <s v="Hoàn toàn đồng ý"/>
    <m/>
    <m/>
    <s v="Hoàn toàn đồng ý"/>
    <s v="Hoàn toàn đồng ý"/>
    <n v="10"/>
    <s v="Bài giảng phong phú. Môi trường học thoải mái"/>
    <s v="Không "/>
    <s v="Không "/>
    <m/>
    <x v="2"/>
    <x v="2"/>
    <n v="5"/>
    <n v="5"/>
    <s v=""/>
    <s v=""/>
    <s v=""/>
    <s v=""/>
    <n v="5"/>
    <s v=""/>
    <n v="5"/>
    <n v="5"/>
    <s v=""/>
    <s v=""/>
    <n v="5"/>
    <s v=""/>
    <s v=""/>
    <n v="5"/>
    <n v="5"/>
  </r>
  <r>
    <s v="23-16/NS/2024"/>
    <x v="9"/>
    <x v="2"/>
    <n v="1"/>
    <s v="Nhà Máy Bình Dương"/>
    <s v="Đồng ý"/>
    <s v="Đồng ý"/>
    <m/>
    <m/>
    <m/>
    <m/>
    <s v="Đồng ý"/>
    <m/>
    <s v="Đồng ý"/>
    <s v="Hoàn toàn đồng ý"/>
    <m/>
    <m/>
    <s v="Bình thường"/>
    <m/>
    <m/>
    <s v="Bình thường"/>
    <s v="Đồng ý"/>
    <n v="8"/>
    <m/>
    <m/>
    <m/>
    <m/>
    <x v="2"/>
    <x v="2"/>
    <n v="4"/>
    <n v="4"/>
    <s v=""/>
    <s v=""/>
    <s v=""/>
    <s v=""/>
    <n v="4"/>
    <s v=""/>
    <n v="4"/>
    <n v="5"/>
    <s v=""/>
    <s v=""/>
    <n v="3"/>
    <s v=""/>
    <s v=""/>
    <n v="3"/>
    <n v="4"/>
  </r>
  <r>
    <s v="23-16/NS/2024"/>
    <x v="9"/>
    <x v="2"/>
    <n v="2"/>
    <s v="Nhà Máy Bình Dương"/>
    <s v="Đồng ý"/>
    <s v="Đồng ý"/>
    <m/>
    <m/>
    <m/>
    <m/>
    <s v="Đồng ý"/>
    <m/>
    <s v="Đồng ý"/>
    <s v="Đồng ý"/>
    <m/>
    <m/>
    <s v="Đồng ý"/>
    <m/>
    <m/>
    <s v="Đồng ý"/>
    <s v="Đồng ý"/>
    <n v="9"/>
    <s v="Khong "/>
    <s v="Khong "/>
    <s v="Khong "/>
    <m/>
    <x v="2"/>
    <x v="2"/>
    <n v="4"/>
    <n v="4"/>
    <s v=""/>
    <s v=""/>
    <s v=""/>
    <s v=""/>
    <n v="4"/>
    <s v=""/>
    <n v="4"/>
    <n v="4"/>
    <s v=""/>
    <s v=""/>
    <n v="4"/>
    <s v=""/>
    <s v=""/>
    <n v="4"/>
    <n v="4"/>
  </r>
  <r>
    <s v="23-16/NS/2024"/>
    <x v="9"/>
    <x v="2"/>
    <n v="3"/>
    <s v="Nhà Máy Bình Dương"/>
    <s v="Hoàn toàn đồng ý"/>
    <s v="Hoàn toàn đồng ý"/>
    <m/>
    <m/>
    <m/>
    <m/>
    <s v="Hoàn toàn đồng ý"/>
    <m/>
    <s v="Hoàn toàn đồng ý"/>
    <s v="Hoàn toàn đồng ý"/>
    <m/>
    <m/>
    <s v="Hoàn toàn đồng ý"/>
    <m/>
    <m/>
    <s v="Hoàn toàn đồng ý"/>
    <s v="Hoàn toàn đồng ý"/>
    <n v="9"/>
    <s v="Kỹ thuật an toàn thực tế"/>
    <s v="Chưa có"/>
    <s v="Chưa có"/>
    <m/>
    <x v="2"/>
    <x v="2"/>
    <n v="5"/>
    <n v="5"/>
    <s v=""/>
    <s v=""/>
    <s v=""/>
    <s v=""/>
    <n v="5"/>
    <s v=""/>
    <n v="5"/>
    <n v="5"/>
    <s v=""/>
    <s v=""/>
    <n v="5"/>
    <s v=""/>
    <s v=""/>
    <n v="5"/>
    <n v="5"/>
  </r>
  <r>
    <s v="23-16/NS/2024"/>
    <x v="9"/>
    <x v="2"/>
    <n v="4"/>
    <s v="Nhà Máy Bình Dương"/>
    <s v="Hoàn toàn đồng ý"/>
    <s v="Hoàn toàn đồng ý"/>
    <m/>
    <m/>
    <m/>
    <m/>
    <s v="Hoàn toàn đồng ý"/>
    <m/>
    <s v="Hoàn toàn đồng ý"/>
    <s v="Hoàn toàn đồng ý"/>
    <m/>
    <m/>
    <s v="Hoàn toàn đồng ý"/>
    <m/>
    <m/>
    <s v="Hoàn toàn đồng ý"/>
    <s v="Hoàn toàn đồng ý"/>
    <n v="10"/>
    <s v="An toàn nối đất"/>
    <m/>
    <m/>
    <m/>
    <x v="2"/>
    <x v="2"/>
    <n v="5"/>
    <n v="5"/>
    <s v=""/>
    <s v=""/>
    <s v=""/>
    <s v=""/>
    <n v="5"/>
    <s v=""/>
    <n v="5"/>
    <n v="5"/>
    <s v=""/>
    <s v=""/>
    <n v="5"/>
    <s v=""/>
    <s v=""/>
    <n v="5"/>
    <n v="5"/>
  </r>
  <r>
    <s v="23-16/NS/2024"/>
    <x v="9"/>
    <x v="2"/>
    <n v="5"/>
    <s v="Nhà Máy Bình Dương"/>
    <s v="Hoàn toàn đồng ý"/>
    <s v="Hoàn toàn đồng ý"/>
    <m/>
    <m/>
    <m/>
    <m/>
    <s v="Hoàn toàn đồng ý"/>
    <m/>
    <s v="Hoàn toàn đồng ý"/>
    <s v="Hoàn toàn đồng ý"/>
    <m/>
    <m/>
    <s v="Hoàn toàn đồng ý"/>
    <m/>
    <m/>
    <s v="Hoàn toàn đồng ý"/>
    <s v="Hoàn toàn đồng ý"/>
    <n v="10"/>
    <s v="An toàn điện khi vận hanh MMTB"/>
    <s v="Ko"/>
    <s v="Đc đào tạo định kỳ"/>
    <s v="Được đào tạo định kỳ"/>
    <x v="21"/>
    <x v="4"/>
    <n v="5"/>
    <n v="5"/>
    <s v=""/>
    <s v=""/>
    <s v=""/>
    <s v=""/>
    <n v="5"/>
    <s v=""/>
    <n v="5"/>
    <n v="5"/>
    <s v=""/>
    <s v=""/>
    <n v="5"/>
    <s v=""/>
    <s v=""/>
    <n v="5"/>
    <n v="5"/>
  </r>
  <r>
    <s v="23-16/NS/2024"/>
    <x v="9"/>
    <x v="2"/>
    <n v="6"/>
    <s v="Kỹ thuật và Bảo trì"/>
    <s v="Hoàn toàn đồng ý"/>
    <s v="Hoàn toàn đồng ý"/>
    <m/>
    <m/>
    <m/>
    <m/>
    <s v="Hoàn toàn đồng ý"/>
    <m/>
    <s v="Hoàn toàn đồng ý"/>
    <s v="Hoàn toàn đồng ý"/>
    <m/>
    <m/>
    <s v="Hoàn toàn đồng ý"/>
    <m/>
    <m/>
    <s v="Hoàn toàn đồng ý"/>
    <s v="Hoàn toàn đồng ý"/>
    <n v="10"/>
    <s v="Phân tích an toàn các mạng điện "/>
    <s v="Không "/>
    <s v="Cần thêm nhiều video để học"/>
    <s v="Cần thêm nhiều video để học"/>
    <x v="7"/>
    <x v="0"/>
    <n v="5"/>
    <n v="5"/>
    <s v=""/>
    <s v=""/>
    <s v=""/>
    <s v=""/>
    <n v="5"/>
    <s v=""/>
    <n v="5"/>
    <n v="5"/>
    <s v=""/>
    <s v=""/>
    <n v="5"/>
    <s v=""/>
    <s v=""/>
    <n v="5"/>
    <n v="5"/>
  </r>
  <r>
    <s v="23-16/NS/2024"/>
    <x v="9"/>
    <x v="2"/>
    <n v="7"/>
    <s v="Nhà Máy Bình Dương"/>
    <s v="Hoàn toàn đồng ý"/>
    <s v="Hoàn toàn đồng ý"/>
    <m/>
    <m/>
    <m/>
    <m/>
    <s v="Hoàn toàn đồng ý"/>
    <m/>
    <s v="Hoàn toàn đồng ý"/>
    <s v="Hoàn toàn đồng ý"/>
    <m/>
    <m/>
    <s v="Đồng ý"/>
    <m/>
    <m/>
    <s v="Đồng ý"/>
    <s v="Đồng ý"/>
    <n v="8"/>
    <s v="Ví dụ thực tế sinh động"/>
    <s v="Không "/>
    <s v="Không "/>
    <m/>
    <x v="2"/>
    <x v="2"/>
    <n v="5"/>
    <n v="5"/>
    <s v=""/>
    <s v=""/>
    <s v=""/>
    <s v=""/>
    <n v="5"/>
    <s v=""/>
    <n v="5"/>
    <n v="5"/>
    <s v=""/>
    <s v=""/>
    <n v="4"/>
    <s v=""/>
    <s v=""/>
    <n v="4"/>
    <n v="4"/>
  </r>
  <r>
    <s v="23-16/NS/2024"/>
    <x v="9"/>
    <x v="2"/>
    <n v="8"/>
    <s v="Nhà Máy Bình Dương"/>
    <s v="Đồng ý"/>
    <s v="Hoàn toàn đồng ý"/>
    <m/>
    <m/>
    <m/>
    <m/>
    <s v="Hoàn toàn đồng ý"/>
    <m/>
    <s v="Hoàn toàn đồng ý"/>
    <s v="Hoàn toàn đồng ý"/>
    <m/>
    <m/>
    <s v="Đồng ý"/>
    <m/>
    <m/>
    <s v="Đồng ý"/>
    <s v="Đồng ý"/>
    <n v="7"/>
    <s v="Chia sẻ nhiều về vấn đề an toàn điện trong công tác bảo trì và sửa chữa."/>
    <s v="Không có"/>
    <s v="Có nhiều buổi học hơn nhằm có nhiều kiến thức nhằm phục vụ tốt hơn cho công việc"/>
    <s v="Có nhiều buổi học hơn nhằm có nhiều kiến thức nhằm phục vụ tốt hơn cho công việc"/>
    <x v="5"/>
    <x v="4"/>
    <n v="4"/>
    <n v="5"/>
    <s v=""/>
    <s v=""/>
    <s v=""/>
    <s v=""/>
    <n v="5"/>
    <s v=""/>
    <n v="5"/>
    <n v="5"/>
    <s v=""/>
    <s v=""/>
    <n v="4"/>
    <s v=""/>
    <s v=""/>
    <n v="4"/>
    <n v="4"/>
  </r>
  <r>
    <s v="23-16/NS/2024"/>
    <x v="9"/>
    <x v="2"/>
    <n v="9"/>
    <s v="Nhà Máy Bình Dương"/>
    <s v="Hoàn toàn đồng ý"/>
    <s v="Đồng ý"/>
    <m/>
    <m/>
    <m/>
    <m/>
    <s v="Đồng ý"/>
    <m/>
    <s v="Đồng ý"/>
    <s v="Đồng ý"/>
    <m/>
    <m/>
    <s v="Đồng ý"/>
    <m/>
    <m/>
    <s v="Hoàn toàn đồng ý"/>
    <s v="Đồng ý"/>
    <n v="9"/>
    <s v="Kỹ thuật điện và an toàn "/>
    <s v="Ko"/>
    <m/>
    <m/>
    <x v="2"/>
    <x v="2"/>
    <n v="5"/>
    <n v="4"/>
    <s v=""/>
    <s v=""/>
    <s v=""/>
    <s v=""/>
    <n v="4"/>
    <s v=""/>
    <n v="4"/>
    <n v="4"/>
    <s v=""/>
    <s v=""/>
    <n v="4"/>
    <s v=""/>
    <s v=""/>
    <n v="5"/>
    <n v="4"/>
  </r>
  <r>
    <s v="23-16/NS/2024"/>
    <x v="9"/>
    <x v="2"/>
    <n v="10"/>
    <s v="Nhà Máy Bình Dương"/>
    <s v="Hoàn toàn đồng ý"/>
    <s v="Hoàn toàn đồng ý"/>
    <m/>
    <m/>
    <m/>
    <m/>
    <s v="Hoàn toàn đồng ý"/>
    <m/>
    <s v="Hoàn toàn đồng ý"/>
    <s v="Hoàn toàn đồng ý"/>
    <m/>
    <m/>
    <s v="Hoàn toàn đồng ý"/>
    <m/>
    <m/>
    <s v="Hoàn toàn đồng ý"/>
    <s v="Hoàn toàn đồng ý"/>
    <n v="8"/>
    <s v="Nhưng vấn đề liên quan đến an toàn điện thực tế công việc hăng ngày đang làm"/>
    <m/>
    <m/>
    <m/>
    <x v="2"/>
    <x v="2"/>
    <n v="5"/>
    <n v="5"/>
    <s v=""/>
    <s v=""/>
    <s v=""/>
    <s v=""/>
    <n v="5"/>
    <s v=""/>
    <n v="5"/>
    <n v="5"/>
    <s v=""/>
    <s v=""/>
    <n v="5"/>
    <s v=""/>
    <s v=""/>
    <n v="5"/>
    <n v="5"/>
  </r>
  <r>
    <s v="23-16/NS/2024"/>
    <x v="9"/>
    <x v="2"/>
    <n v="11"/>
    <s v="Nhà Máy Bình Dương"/>
    <s v="Hoàn toàn đồng ý"/>
    <s v="Hoàn toàn đồng ý"/>
    <m/>
    <m/>
    <m/>
    <m/>
    <s v="Đồng ý"/>
    <m/>
    <s v="Đồng ý"/>
    <s v="Đồng ý"/>
    <m/>
    <m/>
    <s v="Đồng ý"/>
    <m/>
    <m/>
    <s v="Đồng ý"/>
    <s v="Đồng ý"/>
    <n v="10"/>
    <s v="Nội dung chương trình đào tạo thực tế"/>
    <s v="Thời gian hơi ít "/>
    <s v="Tăng thời gian đào tạo "/>
    <s v="Tăng thời gian đào tạo "/>
    <x v="4"/>
    <x v="1"/>
    <n v="5"/>
    <n v="5"/>
    <s v=""/>
    <s v=""/>
    <s v=""/>
    <s v=""/>
    <n v="4"/>
    <s v=""/>
    <n v="4"/>
    <n v="4"/>
    <s v=""/>
    <s v=""/>
    <n v="4"/>
    <s v=""/>
    <s v=""/>
    <n v="4"/>
    <n v="4"/>
  </r>
  <r>
    <s v="23-15/NS/2024"/>
    <x v="12"/>
    <x v="0"/>
    <n v="1"/>
    <s v="Nhà Máy Long An"/>
    <s v="Hoàn toàn đồng ý"/>
    <s v="Hoàn toàn đồng ý"/>
    <m/>
    <m/>
    <m/>
    <m/>
    <s v="Hoàn toàn đồng ý"/>
    <m/>
    <s v="Hoàn toàn đồng ý"/>
    <s v="Hoàn toàn đồng ý"/>
    <m/>
    <m/>
    <s v="Hoàn toàn đồng ý"/>
    <m/>
    <m/>
    <s v="Hoàn toàn đồng ý"/>
    <s v="Hoàn toàn đồng ý"/>
    <n v="8"/>
    <m/>
    <m/>
    <m/>
    <m/>
    <x v="2"/>
    <x v="2"/>
    <n v="5"/>
    <n v="5"/>
    <s v=""/>
    <s v=""/>
    <s v=""/>
    <s v=""/>
    <n v="5"/>
    <s v=""/>
    <n v="5"/>
    <n v="5"/>
    <s v=""/>
    <s v=""/>
    <n v="5"/>
    <s v=""/>
    <s v=""/>
    <n v="5"/>
    <n v="5"/>
  </r>
  <r>
    <s v="23-15/NS/2024"/>
    <x v="12"/>
    <x v="0"/>
    <n v="2"/>
    <s v="Nhà Máy Bình Dương"/>
    <s v="Đồng ý"/>
    <s v="Đồng ý"/>
    <m/>
    <m/>
    <m/>
    <m/>
    <s v="Hoàn toàn đồng ý"/>
    <m/>
    <s v="Đồng ý"/>
    <s v="Đồng ý"/>
    <m/>
    <m/>
    <s v="Hoàn toàn đồng ý"/>
    <m/>
    <m/>
    <s v="Hoàn toàn đồng ý"/>
    <s v="Hoàn toàn đồng ý"/>
    <n v="8"/>
    <s v="Không "/>
    <s v="Không "/>
    <s v="Không "/>
    <m/>
    <x v="2"/>
    <x v="2"/>
    <n v="4"/>
    <n v="4"/>
    <s v=""/>
    <s v=""/>
    <s v=""/>
    <s v=""/>
    <n v="5"/>
    <s v=""/>
    <n v="4"/>
    <n v="4"/>
    <s v=""/>
    <s v=""/>
    <n v="5"/>
    <s v=""/>
    <s v=""/>
    <n v="5"/>
    <n v="5"/>
  </r>
  <r>
    <s v="23-15/NS/2024"/>
    <x v="12"/>
    <x v="0"/>
    <n v="3"/>
    <s v="Nhà Máy Bình Dương"/>
    <s v="Hoàn toàn không đồng ý"/>
    <s v="Hoàn toàn không đồng ý"/>
    <m/>
    <m/>
    <m/>
    <m/>
    <s v="Hoàn toàn không đồng ý"/>
    <m/>
    <s v="Hoàn toàn không đồng ý"/>
    <m/>
    <m/>
    <m/>
    <s v="Hoàn toàn không đồng ý"/>
    <m/>
    <m/>
    <s v="Hoàn toàn không đồng ý"/>
    <s v="Hoàn toàn không đồng ý"/>
    <n v="10"/>
    <s v="Không có"/>
    <s v="Không có"/>
    <s v="Không có"/>
    <m/>
    <x v="2"/>
    <x v="2"/>
    <n v="1"/>
    <n v="1"/>
    <s v=""/>
    <s v=""/>
    <s v=""/>
    <s v=""/>
    <n v="1"/>
    <s v=""/>
    <n v="1"/>
    <s v=""/>
    <s v=""/>
    <s v=""/>
    <n v="1"/>
    <s v=""/>
    <s v=""/>
    <n v="1"/>
    <n v="1"/>
  </r>
  <r>
    <s v="23-15/NS/2024"/>
    <x v="12"/>
    <x v="0"/>
    <n v="4"/>
    <s v="Nhà Máy Bình Dương"/>
    <s v="Đồng ý"/>
    <s v="Đồng ý"/>
    <m/>
    <m/>
    <m/>
    <m/>
    <s v="Đồng ý"/>
    <m/>
    <s v="Đồng ý"/>
    <s v="Đồng ý"/>
    <m/>
    <m/>
    <s v="Đồng ý"/>
    <m/>
    <m/>
    <s v="Đồng ý"/>
    <s v="Đồng ý"/>
    <n v="9"/>
    <s v="Tất cả nội dung"/>
    <s v="Không có"/>
    <s v="Không có"/>
    <m/>
    <x v="2"/>
    <x v="2"/>
    <n v="4"/>
    <n v="4"/>
    <s v=""/>
    <s v=""/>
    <s v=""/>
    <s v=""/>
    <n v="4"/>
    <s v=""/>
    <n v="4"/>
    <n v="4"/>
    <s v=""/>
    <s v=""/>
    <n v="4"/>
    <s v=""/>
    <s v=""/>
    <n v="4"/>
    <n v="4"/>
  </r>
  <r>
    <s v="23-15/NS/2024"/>
    <x v="12"/>
    <x v="0"/>
    <n v="5"/>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5/NS/2024"/>
    <x v="12"/>
    <x v="0"/>
    <n v="6"/>
    <s v="Nhà Máy Bình Dương"/>
    <s v="Hoàn toàn đồng ý"/>
    <s v="Hoàn toàn đồng ý"/>
    <m/>
    <m/>
    <m/>
    <m/>
    <s v="Hoàn toàn đồng ý"/>
    <m/>
    <s v="Hoàn toàn đồng ý"/>
    <s v="Hoàn toàn đồng ý"/>
    <m/>
    <m/>
    <s v="Hoàn toàn đồng ý"/>
    <m/>
    <m/>
    <s v="Hoàn toàn đồng ý"/>
    <s v="Hoàn toàn đồng ý"/>
    <n v="9"/>
    <s v="ko"/>
    <s v="ko"/>
    <s v="ko"/>
    <m/>
    <x v="2"/>
    <x v="2"/>
    <n v="5"/>
    <n v="5"/>
    <s v=""/>
    <s v=""/>
    <s v=""/>
    <s v=""/>
    <n v="5"/>
    <s v=""/>
    <n v="5"/>
    <n v="5"/>
    <s v=""/>
    <s v=""/>
    <n v="5"/>
    <s v=""/>
    <s v=""/>
    <n v="5"/>
    <n v="5"/>
  </r>
  <r>
    <s v="23-15/NS/2024"/>
    <x v="12"/>
    <x v="0"/>
    <n v="7"/>
    <s v="Nhà Máy Long An"/>
    <s v="Hoàn toàn đồng ý"/>
    <s v="Hoàn toàn đồng ý"/>
    <m/>
    <m/>
    <m/>
    <m/>
    <s v="Hoàn toàn đồng ý"/>
    <m/>
    <s v="Hoàn toàn đồng ý"/>
    <s v="Hoàn toàn đồng ý"/>
    <m/>
    <m/>
    <s v="Hoàn toàn đồng ý"/>
    <m/>
    <m/>
    <s v="Hoàn toàn đồng ý"/>
    <s v="Hoàn toàn đồng ý"/>
    <n v="10"/>
    <s v="Nội dung đào tạo dễ hiểu"/>
    <s v="Không có"/>
    <s v="Không có"/>
    <m/>
    <x v="2"/>
    <x v="2"/>
    <n v="5"/>
    <n v="5"/>
    <s v=""/>
    <s v=""/>
    <s v=""/>
    <s v=""/>
    <n v="5"/>
    <s v=""/>
    <n v="5"/>
    <n v="5"/>
    <s v=""/>
    <s v=""/>
    <n v="5"/>
    <s v=""/>
    <s v=""/>
    <n v="5"/>
    <n v="5"/>
  </r>
  <r>
    <s v="23-15/NS/2024"/>
    <x v="12"/>
    <x v="0"/>
    <n v="8"/>
    <s v="Nhà Máy Long An"/>
    <s v="Hoàn toàn đồng ý"/>
    <s v="Đồng ý"/>
    <m/>
    <m/>
    <m/>
    <m/>
    <s v="Hoàn toàn đồng ý"/>
    <m/>
    <s v="Đồng ý"/>
    <s v="Đồng ý"/>
    <m/>
    <m/>
    <s v="Đồng ý"/>
    <m/>
    <m/>
    <s v="Đồng ý"/>
    <s v="Đồng ý"/>
    <n v="9"/>
    <m/>
    <m/>
    <m/>
    <m/>
    <x v="2"/>
    <x v="2"/>
    <n v="5"/>
    <n v="4"/>
    <s v=""/>
    <s v=""/>
    <s v=""/>
    <s v=""/>
    <n v="5"/>
    <s v=""/>
    <n v="4"/>
    <n v="4"/>
    <s v=""/>
    <s v=""/>
    <n v="4"/>
    <s v=""/>
    <s v=""/>
    <n v="4"/>
    <n v="4"/>
  </r>
  <r>
    <s v="23-15/NS/2024"/>
    <x v="12"/>
    <x v="0"/>
    <n v="9"/>
    <s v="Nhà Máy Bình Dương"/>
    <s v="Đồng ý"/>
    <s v="Đồng ý"/>
    <m/>
    <m/>
    <m/>
    <m/>
    <s v="Bình thường"/>
    <m/>
    <s v="Hoàn toàn đồng ý"/>
    <s v="Hoàn toàn đồng ý"/>
    <m/>
    <m/>
    <s v="Hoàn toàn đồng ý"/>
    <m/>
    <m/>
    <s v="Hoàn toàn đồng ý"/>
    <s v="Hoàn toàn đồng ý"/>
    <n v="9"/>
    <s v="An toàn vệ sinh viên"/>
    <s v="ko "/>
    <s v="ko"/>
    <m/>
    <x v="2"/>
    <x v="2"/>
    <n v="4"/>
    <n v="4"/>
    <s v=""/>
    <s v=""/>
    <s v=""/>
    <s v=""/>
    <n v="3"/>
    <s v=""/>
    <n v="5"/>
    <n v="5"/>
    <s v=""/>
    <s v=""/>
    <n v="5"/>
    <s v=""/>
    <s v=""/>
    <n v="5"/>
    <n v="5"/>
  </r>
  <r>
    <s v="23-15/NS/2024"/>
    <x v="12"/>
    <x v="0"/>
    <n v="10"/>
    <s v="Nhà Máy Long An"/>
    <s v="Đồng ý"/>
    <s v="Đồng ý"/>
    <m/>
    <m/>
    <m/>
    <m/>
    <s v="Đồng ý"/>
    <m/>
    <s v="Đồng ý"/>
    <s v="Đồng ý"/>
    <m/>
    <m/>
    <s v="Đồng ý"/>
    <m/>
    <m/>
    <s v="Đồng ý"/>
    <s v="Đồng ý"/>
    <n v="8"/>
    <m/>
    <m/>
    <m/>
    <m/>
    <x v="2"/>
    <x v="2"/>
    <n v="4"/>
    <n v="4"/>
    <s v=""/>
    <s v=""/>
    <s v=""/>
    <s v=""/>
    <n v="4"/>
    <s v=""/>
    <n v="4"/>
    <n v="4"/>
    <s v=""/>
    <s v=""/>
    <n v="4"/>
    <s v=""/>
    <s v=""/>
    <n v="4"/>
    <n v="4"/>
  </r>
  <r>
    <s v="23-15/NS/2024"/>
    <x v="12"/>
    <x v="0"/>
    <n v="11"/>
    <s v="Nhà Máy Bình Dương"/>
    <s v="Hoàn toàn đồng ý"/>
    <s v="Hoàn toàn đồng ý"/>
    <m/>
    <m/>
    <m/>
    <m/>
    <s v="Hoàn toàn đồng ý"/>
    <m/>
    <s v="Đồng ý"/>
    <s v="Đồng ý"/>
    <m/>
    <m/>
    <s v="Hoàn toàn đồng ý"/>
    <m/>
    <m/>
    <s v="Hoàn toàn đồng ý"/>
    <s v="Hoàn toàn đồng ý"/>
    <n v="9"/>
    <m/>
    <m/>
    <m/>
    <m/>
    <x v="2"/>
    <x v="2"/>
    <n v="5"/>
    <n v="5"/>
    <s v=""/>
    <s v=""/>
    <s v=""/>
    <s v=""/>
    <n v="5"/>
    <s v=""/>
    <n v="4"/>
    <n v="4"/>
    <s v=""/>
    <s v=""/>
    <n v="5"/>
    <s v=""/>
    <s v=""/>
    <n v="5"/>
    <n v="5"/>
  </r>
  <r>
    <s v="23-15/NS/2024"/>
    <x v="12"/>
    <x v="0"/>
    <n v="12"/>
    <s v="Nhà Máy Long An"/>
    <s v="Hoàn toàn đồng ý"/>
    <s v="Hoàn toàn đồng ý"/>
    <m/>
    <m/>
    <m/>
    <m/>
    <s v="Đồng ý"/>
    <m/>
    <s v="Đồng ý"/>
    <s v="Đồng ý"/>
    <m/>
    <m/>
    <s v="Đồng ý"/>
    <m/>
    <m/>
    <s v="Đồng ý"/>
    <s v="Đồng ý"/>
    <n v="8"/>
    <s v="Rat tiep thu trong gio đào tạo"/>
    <m/>
    <m/>
    <m/>
    <x v="2"/>
    <x v="2"/>
    <n v="5"/>
    <n v="5"/>
    <s v=""/>
    <s v=""/>
    <s v=""/>
    <s v=""/>
    <n v="4"/>
    <s v=""/>
    <n v="4"/>
    <n v="4"/>
    <s v=""/>
    <s v=""/>
    <n v="4"/>
    <s v=""/>
    <s v=""/>
    <n v="4"/>
    <n v="4"/>
  </r>
  <r>
    <s v="23-15/NS/2024"/>
    <x v="12"/>
    <x v="0"/>
    <n v="13"/>
    <s v="Nhà Máy Long An"/>
    <s v="Hoàn toàn đồng ý"/>
    <s v="Hoàn toàn đồng ý"/>
    <m/>
    <m/>
    <m/>
    <m/>
    <s v="Hoàn toàn đồng ý"/>
    <m/>
    <s v="Hoàn toàn đồng ý"/>
    <s v="Hoàn toàn đồng ý"/>
    <m/>
    <m/>
    <s v="Hoàn toàn đồng ý"/>
    <m/>
    <m/>
    <s v="Hoàn toàn đồng ý"/>
    <s v="Hoàn toàn đồng ý"/>
    <n v="10"/>
    <s v="Các ví dụ tình huống thực tế, các trao đổi giữa giảng viên và người học, các thông tin truyền đạt"/>
    <s v="Không có"/>
    <s v="Không ý kiến"/>
    <m/>
    <x v="2"/>
    <x v="2"/>
    <n v="5"/>
    <n v="5"/>
    <s v=""/>
    <s v=""/>
    <s v=""/>
    <s v=""/>
    <n v="5"/>
    <s v=""/>
    <n v="5"/>
    <n v="5"/>
    <s v=""/>
    <s v=""/>
    <n v="5"/>
    <s v=""/>
    <s v=""/>
    <n v="5"/>
    <n v="5"/>
  </r>
  <r>
    <s v="23-15/NS/2024"/>
    <x v="12"/>
    <x v="0"/>
    <n v="14"/>
    <s v="Nhà Máy Long An"/>
    <s v="Bình thường"/>
    <s v="Bình thường"/>
    <m/>
    <m/>
    <m/>
    <m/>
    <s v="Bình thường"/>
    <m/>
    <s v="Bình thường"/>
    <s v="Bình thường"/>
    <m/>
    <m/>
    <s v="Không đồng ý"/>
    <m/>
    <m/>
    <s v="Đồng ý"/>
    <s v="Đồng ý"/>
    <n v="5"/>
    <s v="Tea break"/>
    <s v="Nội dung bài học chưa thực sự lôi cuốn, chưa có nhiều ví dụ hay tình huống thực tiễn tại nhà máy"/>
    <s v="Nên giao cho đội ngũ nội bộ, các An toàn viên, cán bộ công đoàn cơ sở biên soạn chương trình đào tạo, hình ảnh thực tiễn sẽ hiệu quả hơn"/>
    <s v="Nên giao cho đội ngũ nội bộ, các An toàn viên, cán bộ công đoàn cơ sở biên soạn chương trình đào tạo, hình ảnh thực tiễn sẽ hiệu quả hơn"/>
    <x v="22"/>
    <x v="3"/>
    <n v="3"/>
    <n v="3"/>
    <s v=""/>
    <s v=""/>
    <s v=""/>
    <s v=""/>
    <n v="3"/>
    <s v=""/>
    <n v="3"/>
    <n v="3"/>
    <s v=""/>
    <s v=""/>
    <n v="2"/>
    <s v=""/>
    <s v=""/>
    <n v="4"/>
    <n v="4"/>
  </r>
  <r>
    <s v="23-15/NS/2024"/>
    <x v="12"/>
    <x v="0"/>
    <n v="15"/>
    <s v="Nhà Máy Bình Dương"/>
    <s v="Hoàn toàn đồng ý"/>
    <s v="Hoàn toàn đồng ý"/>
    <m/>
    <m/>
    <m/>
    <m/>
    <s v="Hoàn toàn đồng ý"/>
    <m/>
    <s v="Hoàn toàn đồng ý"/>
    <s v="Hoàn toàn đồng ý"/>
    <m/>
    <m/>
    <s v="Bình thường"/>
    <m/>
    <m/>
    <s v="Hoàn toàn đồng ý"/>
    <s v="Hoàn toàn đồng ý"/>
    <n v="9"/>
    <s v="Quyền nghĩa vụ của người lđ"/>
    <s v="Không có"/>
    <s v="Không có"/>
    <m/>
    <x v="2"/>
    <x v="2"/>
    <n v="5"/>
    <n v="5"/>
    <s v=""/>
    <s v=""/>
    <s v=""/>
    <s v=""/>
    <n v="5"/>
    <s v=""/>
    <n v="5"/>
    <n v="5"/>
    <s v=""/>
    <s v=""/>
    <n v="3"/>
    <s v=""/>
    <s v=""/>
    <n v="5"/>
    <n v="5"/>
  </r>
  <r>
    <s v="23-15/NS/2024"/>
    <x v="12"/>
    <x v="0"/>
    <n v="16"/>
    <s v="Nhà Máy Long An"/>
    <s v="Hoàn toàn đồng ý"/>
    <s v="Hoàn toàn đồng ý"/>
    <m/>
    <m/>
    <m/>
    <m/>
    <s v="Hoàn toàn đồng ý"/>
    <m/>
    <s v="Hoàn toàn đồng ý"/>
    <s v="Hoàn toàn đồng ý"/>
    <m/>
    <m/>
    <s v="Hoàn toàn đồng ý"/>
    <m/>
    <m/>
    <s v="Hoàn toàn đồng ý"/>
    <s v="Hoàn toàn đồng ý"/>
    <n v="9"/>
    <s v="Giảng viên giảng dạy dễ hiểu sôi nổi "/>
    <s v="Ko "/>
    <s v="Ko"/>
    <m/>
    <x v="2"/>
    <x v="2"/>
    <n v="5"/>
    <n v="5"/>
    <s v=""/>
    <s v=""/>
    <s v=""/>
    <s v=""/>
    <n v="5"/>
    <s v=""/>
    <n v="5"/>
    <n v="5"/>
    <s v=""/>
    <s v=""/>
    <n v="5"/>
    <s v=""/>
    <s v=""/>
    <n v="5"/>
    <n v="5"/>
  </r>
  <r>
    <s v="23-15/NS/2024"/>
    <x v="12"/>
    <x v="0"/>
    <n v="17"/>
    <s v="Hành chính"/>
    <s v="Hoàn toàn không đồng ý"/>
    <s v="Hoàn toàn đồng ý"/>
    <m/>
    <m/>
    <m/>
    <m/>
    <s v="Hoàn toàn đồng ý"/>
    <m/>
    <s v="Hoàn toàn đồng ý"/>
    <s v="Hoàn toàn đồng ý"/>
    <m/>
    <m/>
    <s v="Đồng ý"/>
    <m/>
    <m/>
    <s v="Hoàn toàn đồng ý"/>
    <s v="Hoàn toàn đồng ý"/>
    <n v="10"/>
    <s v="Cô trình bày dễ hiểu và vui "/>
    <m/>
    <m/>
    <m/>
    <x v="2"/>
    <x v="2"/>
    <n v="1"/>
    <n v="5"/>
    <s v=""/>
    <s v=""/>
    <s v=""/>
    <s v=""/>
    <n v="5"/>
    <s v=""/>
    <n v="5"/>
    <n v="5"/>
    <s v=""/>
    <s v=""/>
    <n v="4"/>
    <s v=""/>
    <s v=""/>
    <n v="5"/>
    <n v="5"/>
  </r>
  <r>
    <s v="23-15/NS/2024"/>
    <x v="12"/>
    <x v="0"/>
    <n v="18"/>
    <s v="Tài chính Kế toán"/>
    <s v="Hoàn toàn đồng ý"/>
    <s v="Hoàn toàn đồng ý"/>
    <m/>
    <m/>
    <m/>
    <m/>
    <s v="Hoàn toàn đồng ý"/>
    <m/>
    <s v="Hoàn toàn đồng ý"/>
    <s v="Hoàn toàn đồng ý"/>
    <m/>
    <m/>
    <s v="Đồng ý"/>
    <m/>
    <m/>
    <s v="Hoàn toàn đồng ý"/>
    <s v="Đồng ý"/>
    <n v="9"/>
    <m/>
    <m/>
    <m/>
    <m/>
    <x v="2"/>
    <x v="2"/>
    <n v="5"/>
    <n v="5"/>
    <s v=""/>
    <s v=""/>
    <s v=""/>
    <s v=""/>
    <n v="5"/>
    <s v=""/>
    <n v="5"/>
    <n v="5"/>
    <s v=""/>
    <s v=""/>
    <n v="4"/>
    <s v=""/>
    <s v=""/>
    <n v="5"/>
    <n v="4"/>
  </r>
  <r>
    <s v="23-15/NS/2024"/>
    <x v="12"/>
    <x v="0"/>
    <n v="19"/>
    <s v="Nhà Máy Long An"/>
    <s v="Đồng ý"/>
    <s v="Đồng ý"/>
    <m/>
    <m/>
    <m/>
    <m/>
    <s v="Đồng ý"/>
    <m/>
    <s v="Hoàn toàn đồng ý"/>
    <s v="Hoàn toàn đồng ý"/>
    <m/>
    <m/>
    <s v="Hoàn toàn đồng ý"/>
    <m/>
    <m/>
    <s v="Hoàn toàn đồng ý"/>
    <s v="Hoàn toàn đồng ý"/>
    <n v="9"/>
    <s v="Cách giảng dạy của giáo viên "/>
    <s v="Không có "/>
    <s v="Không có "/>
    <m/>
    <x v="2"/>
    <x v="2"/>
    <n v="4"/>
    <n v="4"/>
    <s v=""/>
    <s v=""/>
    <s v=""/>
    <s v=""/>
    <n v="4"/>
    <s v=""/>
    <n v="5"/>
    <n v="5"/>
    <s v=""/>
    <s v=""/>
    <n v="5"/>
    <s v=""/>
    <s v=""/>
    <n v="5"/>
    <n v="5"/>
  </r>
  <r>
    <s v="23-15/NS/2024"/>
    <x v="12"/>
    <x v="0"/>
    <n v="20"/>
    <s v="Nhà Máy Long An"/>
    <s v="Hoàn toàn đồng ý"/>
    <s v="Hoàn toàn đồng ý"/>
    <m/>
    <m/>
    <m/>
    <m/>
    <s v="Đồng ý"/>
    <m/>
    <s v="Đồng ý"/>
    <s v="Đồng ý"/>
    <m/>
    <m/>
    <s v="Đồng ý"/>
    <m/>
    <m/>
    <s v="Hoàn toàn đồng ý"/>
    <s v="Đồng ý"/>
    <n v="10"/>
    <s v="Tiếp thu thêm nhiều kiến thức an toàn "/>
    <s v="Cần hỗ trợ xe đưa rước, cho học viên ở xa, để thuận tiện cho việc đi lại của học viên được an toàn "/>
    <s v="Hỗ trợ thêm nhiều phần quà nhỏ cho các câu hỏi để lớp học thêm sôi nổi."/>
    <s v="Hỗ trợ thêm nhiều phần quà nhỏ cho các câu hỏi để lớp học thêm sôi nổi."/>
    <x v="18"/>
    <x v="1"/>
    <n v="5"/>
    <n v="5"/>
    <s v=""/>
    <s v=""/>
    <s v=""/>
    <s v=""/>
    <n v="4"/>
    <s v=""/>
    <n v="4"/>
    <n v="4"/>
    <s v=""/>
    <s v=""/>
    <n v="4"/>
    <s v=""/>
    <s v=""/>
    <n v="5"/>
    <n v="4"/>
  </r>
  <r>
    <s v="23-15/NS/2024"/>
    <x v="12"/>
    <x v="0"/>
    <n v="21"/>
    <s v="Nhà Máy Long An"/>
    <s v="Đồng ý"/>
    <s v="Đồng ý"/>
    <m/>
    <m/>
    <m/>
    <m/>
    <s v="Đồng ý"/>
    <m/>
    <s v="Đồng ý"/>
    <s v="Đồng ý"/>
    <m/>
    <m/>
    <s v="Đồng ý"/>
    <m/>
    <m/>
    <s v="Đồng ý"/>
    <s v="Đồng ý"/>
    <n v="9"/>
    <m/>
    <m/>
    <m/>
    <m/>
    <x v="2"/>
    <x v="2"/>
    <n v="4"/>
    <n v="4"/>
    <s v=""/>
    <s v=""/>
    <s v=""/>
    <s v=""/>
    <n v="4"/>
    <s v=""/>
    <n v="4"/>
    <n v="4"/>
    <s v=""/>
    <s v=""/>
    <n v="4"/>
    <s v=""/>
    <s v=""/>
    <n v="4"/>
    <n v="4"/>
  </r>
  <r>
    <s v="23-15/NS/2024"/>
    <x v="12"/>
    <x v="0"/>
    <n v="22"/>
    <s v="Đầu tư Nghiên cứu Phát triển"/>
    <s v="Hoàn toàn đồng ý"/>
    <s v="Hoàn toàn đồng ý"/>
    <m/>
    <m/>
    <m/>
    <m/>
    <s v="Hoàn toàn đồng ý"/>
    <m/>
    <s v="Hoàn toàn đồng ý"/>
    <s v="Hoàn toàn đồng ý"/>
    <m/>
    <m/>
    <s v="Hoàn toàn đồng ý"/>
    <m/>
    <m/>
    <s v="Hoàn toàn đồng ý"/>
    <s v="Hoàn toàn đồng ý"/>
    <n v="8"/>
    <s v="Quyền, nghĩa vụ và trách nhiệm của an toàn viên"/>
    <s v="Không có"/>
    <s v="Không có"/>
    <m/>
    <x v="2"/>
    <x v="2"/>
    <n v="5"/>
    <n v="5"/>
    <s v=""/>
    <s v=""/>
    <s v=""/>
    <s v=""/>
    <n v="5"/>
    <s v=""/>
    <n v="5"/>
    <n v="5"/>
    <s v=""/>
    <s v=""/>
    <n v="5"/>
    <s v=""/>
    <s v=""/>
    <n v="5"/>
    <n v="5"/>
  </r>
  <r>
    <s v="23-15/NS/2024"/>
    <x v="12"/>
    <x v="0"/>
    <n v="2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5/NS/2024"/>
    <x v="12"/>
    <x v="0"/>
    <n v="24"/>
    <s v="Nhà Máy Long An"/>
    <s v="Hoàn toàn không đồng ý"/>
    <s v="Hoàn toàn không đồng ý"/>
    <m/>
    <m/>
    <m/>
    <m/>
    <s v="Hoàn toàn không đồng ý"/>
    <m/>
    <s v="Hoàn toàn không đồng ý"/>
    <s v="Hoàn toàn không đồng ý"/>
    <m/>
    <m/>
    <s v="Hoàn toàn không đồng ý"/>
    <m/>
    <m/>
    <s v="Hoàn toàn không đồng ý"/>
    <s v="Hoàn toàn không đồng ý"/>
    <n v="10"/>
    <s v="Chuẩn bị lớp học tốt"/>
    <s v="Ko ý kiến"/>
    <s v="Ko có ý kiến thêm"/>
    <m/>
    <x v="2"/>
    <x v="2"/>
    <n v="1"/>
    <n v="1"/>
    <s v=""/>
    <s v=""/>
    <s v=""/>
    <s v=""/>
    <n v="1"/>
    <s v=""/>
    <n v="1"/>
    <n v="1"/>
    <s v=""/>
    <s v=""/>
    <n v="1"/>
    <s v=""/>
    <s v=""/>
    <n v="1"/>
    <n v="1"/>
  </r>
  <r>
    <s v="23-15/NS/2024"/>
    <x v="12"/>
    <x v="0"/>
    <n v="25"/>
    <s v="Quản lý Chuỗi cung ứng"/>
    <s v="Hoàn toàn đồng ý"/>
    <s v="Hoàn toàn đồng ý"/>
    <m/>
    <m/>
    <m/>
    <m/>
    <s v="Hoàn toàn đồng ý"/>
    <m/>
    <s v="Hoàn toàn đồng ý"/>
    <s v="Hoàn toàn đồng ý"/>
    <m/>
    <m/>
    <s v="Hoàn toàn đồng ý"/>
    <m/>
    <m/>
    <s v="Hoàn toàn đồng ý"/>
    <s v="Hoàn toàn đồng ý"/>
    <n v="10"/>
    <s v="Các ví dụ "/>
    <s v="Không"/>
    <s v="Không"/>
    <m/>
    <x v="2"/>
    <x v="2"/>
    <n v="5"/>
    <n v="5"/>
    <s v=""/>
    <s v=""/>
    <s v=""/>
    <s v=""/>
    <n v="5"/>
    <s v=""/>
    <n v="5"/>
    <n v="5"/>
    <s v=""/>
    <s v=""/>
    <n v="5"/>
    <s v=""/>
    <s v=""/>
    <n v="5"/>
    <n v="5"/>
  </r>
  <r>
    <s v="23-15/NS/2024"/>
    <x v="12"/>
    <x v="0"/>
    <n v="26"/>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5/NS/2024"/>
    <x v="12"/>
    <x v="0"/>
    <n v="27"/>
    <s v="Hành chính"/>
    <s v="Đồng ý"/>
    <s v="Bình thường"/>
    <m/>
    <m/>
    <m/>
    <m/>
    <s v="Bình thường"/>
    <m/>
    <s v="Đồng ý"/>
    <s v="Đồng ý"/>
    <m/>
    <m/>
    <s v="Đồng ý"/>
    <m/>
    <m/>
    <s v="Đồng ý"/>
    <s v="Bình thường"/>
    <n v="7"/>
    <s v="Cập nhật kiến thức mới"/>
    <s v="Tài liệu chưa cập nhật so với thực tế"/>
    <s v="Teabreak cần đa dạng món, để khuyến khích sự tương tác với học viên nên cần thêm nhiều phần quà hơn"/>
    <s v="Teabreak cần đa dạng món, để khuyến khích sự tương tác với học viên nên cần thêm nhiều phần quà hơn"/>
    <x v="18"/>
    <x v="1"/>
    <n v="4"/>
    <n v="3"/>
    <s v=""/>
    <s v=""/>
    <s v=""/>
    <s v=""/>
    <n v="3"/>
    <s v=""/>
    <n v="4"/>
    <n v="4"/>
    <s v=""/>
    <s v=""/>
    <n v="4"/>
    <s v=""/>
    <s v=""/>
    <n v="4"/>
    <n v="3"/>
  </r>
  <r>
    <s v="23-15/NS/2024"/>
    <x v="12"/>
    <x v="0"/>
    <n v="28"/>
    <s v="Tiếp thị"/>
    <s v="Đồng ý"/>
    <s v="Đồng ý"/>
    <m/>
    <m/>
    <m/>
    <m/>
    <s v="Bình thường"/>
    <m/>
    <s v="Đồng ý"/>
    <s v="Đồng ý"/>
    <m/>
    <m/>
    <s v="Đồng ý"/>
    <m/>
    <m/>
    <s v="Đồng ý"/>
    <s v="Bình thường"/>
    <n v="7"/>
    <s v="GV cập nhật thông tin mới cho học viên"/>
    <s v="Tài liệu chưa cập nhật so với thực tế"/>
    <m/>
    <m/>
    <x v="2"/>
    <x v="2"/>
    <n v="4"/>
    <n v="4"/>
    <s v=""/>
    <s v=""/>
    <s v=""/>
    <s v=""/>
    <n v="3"/>
    <s v=""/>
    <n v="4"/>
    <n v="4"/>
    <s v=""/>
    <s v=""/>
    <n v="4"/>
    <s v=""/>
    <s v=""/>
    <n v="4"/>
    <n v="3"/>
  </r>
  <r>
    <s v="23-15/NS/2024"/>
    <x v="12"/>
    <x v="0"/>
    <n v="29"/>
    <s v="Nhà Máy Long An"/>
    <s v="Hoàn toàn đồng ý"/>
    <s v="Hoàn toàn đồng ý"/>
    <m/>
    <m/>
    <m/>
    <m/>
    <s v="Hoàn toàn đồng ý"/>
    <m/>
    <s v="Hoàn toàn đồng ý"/>
    <s v="Hoàn toàn đồng ý"/>
    <m/>
    <m/>
    <s v="Đồng ý"/>
    <m/>
    <m/>
    <s v="Hoàn toàn đồng ý"/>
    <s v="Hoàn toàn đồng ý"/>
    <n v="10"/>
    <s v="Hoàn toàn hài lòng"/>
    <s v="Không "/>
    <s v="Duy trì và phát triển"/>
    <m/>
    <x v="2"/>
    <x v="2"/>
    <n v="5"/>
    <n v="5"/>
    <s v=""/>
    <s v=""/>
    <s v=""/>
    <s v=""/>
    <n v="5"/>
    <s v=""/>
    <n v="5"/>
    <n v="5"/>
    <s v=""/>
    <s v=""/>
    <n v="4"/>
    <s v=""/>
    <s v=""/>
    <n v="5"/>
    <n v="5"/>
  </r>
  <r>
    <s v="23-15/NS/2024"/>
    <x v="12"/>
    <x v="0"/>
    <n v="30"/>
    <s v="Nhà Máy Bình Dương"/>
    <s v="Đồng ý"/>
    <s v="Đồng ý"/>
    <m/>
    <m/>
    <m/>
    <m/>
    <s v="Đồng ý"/>
    <m/>
    <s v="Đồng ý"/>
    <s v="Đồng ý"/>
    <m/>
    <m/>
    <s v="Đồng ý"/>
    <m/>
    <m/>
    <s v="Đồng ý"/>
    <s v="Đồng ý"/>
    <n v="10"/>
    <s v="Các nội dung đều hài lòng"/>
    <s v="Không có"/>
    <s v="Không có ý kiến vì tổ chức tốt"/>
    <m/>
    <x v="2"/>
    <x v="2"/>
    <n v="4"/>
    <n v="4"/>
    <s v=""/>
    <s v=""/>
    <s v=""/>
    <s v=""/>
    <n v="4"/>
    <s v=""/>
    <n v="4"/>
    <n v="4"/>
    <s v=""/>
    <s v=""/>
    <n v="4"/>
    <s v=""/>
    <s v=""/>
    <n v="4"/>
    <n v="4"/>
  </r>
  <r>
    <s v="23-15/NS/2024"/>
    <x v="12"/>
    <x v="0"/>
    <n v="31"/>
    <s v="Hành chính"/>
    <s v="Hoàn toàn đồng ý"/>
    <s v="Hoàn toàn đồng ý"/>
    <m/>
    <m/>
    <m/>
    <m/>
    <s v="Hoàn toàn đồng ý"/>
    <m/>
    <s v="Hoàn toàn đồng ý"/>
    <s v="Hoàn toàn đồng ý"/>
    <m/>
    <m/>
    <s v="Hoàn toàn đồng ý"/>
    <m/>
    <m/>
    <s v="Hoàn toàn đồng ý"/>
    <s v="Hoàn toàn đồng ý"/>
    <n v="10"/>
    <s v="Tất cả"/>
    <s v="Không"/>
    <s v="Rất tốt rồi"/>
    <m/>
    <x v="2"/>
    <x v="2"/>
    <n v="5"/>
    <n v="5"/>
    <s v=""/>
    <s v=""/>
    <s v=""/>
    <s v=""/>
    <n v="5"/>
    <s v=""/>
    <n v="5"/>
    <n v="5"/>
    <s v=""/>
    <s v=""/>
    <n v="5"/>
    <s v=""/>
    <s v=""/>
    <n v="5"/>
    <n v="5"/>
  </r>
  <r>
    <s v="23-15/NS/2024"/>
    <x v="12"/>
    <x v="0"/>
    <n v="32"/>
    <s v="Nhà Máy Long An"/>
    <s v="Hoàn toàn đồng ý"/>
    <s v="Bình thường"/>
    <m/>
    <m/>
    <m/>
    <m/>
    <s v="Bình thường"/>
    <m/>
    <s v="Đồng ý"/>
    <s v="Bình thường"/>
    <m/>
    <m/>
    <s v="Bình thường"/>
    <m/>
    <m/>
    <s v="Đồng ý"/>
    <s v="Đồng ý"/>
    <n v="8"/>
    <s v="Hình ảnh thực tế"/>
    <s v="Giáo viên nói hơi nhỏ "/>
    <m/>
    <m/>
    <x v="2"/>
    <x v="2"/>
    <n v="5"/>
    <n v="3"/>
    <s v=""/>
    <s v=""/>
    <s v=""/>
    <s v=""/>
    <n v="3"/>
    <s v=""/>
    <n v="4"/>
    <n v="3"/>
    <s v=""/>
    <s v=""/>
    <n v="3"/>
    <s v=""/>
    <s v=""/>
    <n v="4"/>
    <n v="4"/>
  </r>
  <r>
    <s v="23-18/NS/2024"/>
    <x v="14"/>
    <x v="1"/>
    <n v="1"/>
    <s v="Nhà Máy Long An"/>
    <s v="Hoàn toàn đồng ý"/>
    <s v="Hoàn toàn đồng ý"/>
    <m/>
    <m/>
    <m/>
    <m/>
    <s v="Hoàn toàn đồng ý"/>
    <m/>
    <s v="Hoàn toàn đồng ý"/>
    <s v="Hoàn toàn đồng ý"/>
    <m/>
    <m/>
    <s v="Hoàn toàn đồng ý"/>
    <m/>
    <m/>
    <s v="Hoàn toàn đồng ý"/>
    <s v="Hoàn toàn đồng ý"/>
    <n v="10"/>
    <s v="Xem nhiêu clip hữu ích cho công viêc"/>
    <s v="It trà và cafe"/>
    <s v="Thêm nhiêu tra.cafe cho học viên "/>
    <s v="Teabreak cần đầy đủ hơn"/>
    <x v="23"/>
    <x v="1"/>
    <n v="5"/>
    <n v="5"/>
    <s v=""/>
    <s v=""/>
    <s v=""/>
    <s v=""/>
    <n v="5"/>
    <s v=""/>
    <n v="5"/>
    <n v="5"/>
    <s v=""/>
    <s v=""/>
    <n v="5"/>
    <s v=""/>
    <s v=""/>
    <n v="5"/>
    <n v="5"/>
  </r>
  <r>
    <s v="23-18/NS/2024"/>
    <x v="14"/>
    <x v="1"/>
    <n v="2"/>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8/NS/2024"/>
    <x v="14"/>
    <x v="1"/>
    <n v="3"/>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8/NS/2024"/>
    <x v="14"/>
    <x v="1"/>
    <n v="4"/>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8/NS/2024"/>
    <x v="14"/>
    <x v="1"/>
    <n v="5"/>
    <s v="Nhà Máy Long An"/>
    <s v="Hoàn toàn đồng ý"/>
    <s v="Hoàn toàn đồng ý"/>
    <m/>
    <m/>
    <m/>
    <m/>
    <s v="Hoàn toàn đồng ý"/>
    <m/>
    <s v="Hoàn toàn đồng ý"/>
    <s v="Hoàn toàn đồng ý"/>
    <m/>
    <m/>
    <s v="Hoàn toàn đồng ý"/>
    <m/>
    <m/>
    <s v="Hoàn toàn đồng ý"/>
    <s v="Hoàn toàn đồng ý"/>
    <n v="9"/>
    <s v="Hiểu rõ về an toàn khi làm việc "/>
    <s v="Không "/>
    <s v="Yêu cầu cần trà và cafe trong quá trình học."/>
    <s v="Teabreak cần đầy đủ hơn"/>
    <x v="23"/>
    <x v="1"/>
    <n v="5"/>
    <n v="5"/>
    <s v=""/>
    <s v=""/>
    <s v=""/>
    <s v=""/>
    <n v="5"/>
    <s v=""/>
    <n v="5"/>
    <n v="5"/>
    <s v=""/>
    <s v=""/>
    <n v="5"/>
    <s v=""/>
    <s v=""/>
    <n v="5"/>
    <n v="5"/>
  </r>
  <r>
    <s v="23-18/NS/2024"/>
    <x v="14"/>
    <x v="1"/>
    <n v="6"/>
    <s v="Nhà Máy Long An"/>
    <s v="Đồng ý"/>
    <s v="Bình thường"/>
    <m/>
    <m/>
    <m/>
    <m/>
    <s v="Đồng ý"/>
    <m/>
    <s v="Đồng ý"/>
    <s v="Bình thường"/>
    <m/>
    <m/>
    <s v="Đồng ý"/>
    <m/>
    <m/>
    <s v="Bình thường"/>
    <s v="Bình thường"/>
    <n v="8"/>
    <m/>
    <m/>
    <m/>
    <m/>
    <x v="2"/>
    <x v="2"/>
    <n v="4"/>
    <n v="3"/>
    <s v=""/>
    <s v=""/>
    <s v=""/>
    <s v=""/>
    <n v="4"/>
    <s v=""/>
    <n v="4"/>
    <n v="3"/>
    <s v=""/>
    <s v=""/>
    <n v="4"/>
    <s v=""/>
    <s v=""/>
    <n v="3"/>
    <n v="3"/>
  </r>
  <r>
    <s v="23-18/NS/2024"/>
    <x v="14"/>
    <x v="1"/>
    <n v="7"/>
    <s v="Nhà Máy Long An"/>
    <s v="Hoàn toàn đồng ý"/>
    <s v="Đồng ý"/>
    <m/>
    <m/>
    <m/>
    <m/>
    <s v="Hoàn toàn đồng ý"/>
    <m/>
    <s v="Đồng ý"/>
    <s v="Đồng ý"/>
    <m/>
    <m/>
    <s v="Hoàn toàn đồng ý"/>
    <m/>
    <m/>
    <s v="Hoàn toàn đồng ý"/>
    <s v="Hoàn toàn đồng ý"/>
    <n v="8"/>
    <s v="Về thiết bị hàng và thiết bị điện cầm tay "/>
    <s v="Thiếu hình ảnh minh họa "/>
    <s v="Có nhiều hình ảnh mình họa hơn "/>
    <s v="Có nhiều hình ảnh mình họa hơn "/>
    <x v="7"/>
    <x v="0"/>
    <n v="5"/>
    <n v="4"/>
    <s v=""/>
    <s v=""/>
    <s v=""/>
    <s v=""/>
    <n v="5"/>
    <s v=""/>
    <n v="4"/>
    <n v="4"/>
    <s v=""/>
    <s v=""/>
    <n v="5"/>
    <s v=""/>
    <s v=""/>
    <n v="5"/>
    <n v="5"/>
  </r>
  <r>
    <s v="23-18/NS/2024"/>
    <x v="14"/>
    <x v="1"/>
    <n v="8"/>
    <s v="Nhà Máy Long An"/>
    <s v="Hoàn toàn đồng ý"/>
    <s v="Hoàn toàn đồng ý"/>
    <m/>
    <m/>
    <m/>
    <m/>
    <s v="Hoàn toàn đồng ý"/>
    <m/>
    <s v="Hoàn toàn đồng ý"/>
    <s v="Hoàn toàn đồng ý"/>
    <m/>
    <m/>
    <s v="Hoàn toàn đồng ý"/>
    <m/>
    <m/>
    <s v="Hoàn toàn đồng ý"/>
    <s v="Hoàn toàn đồng ý"/>
    <n v="8"/>
    <s v="An toàn lao động "/>
    <s v="không có"/>
    <s v="không có"/>
    <m/>
    <x v="2"/>
    <x v="2"/>
    <n v="5"/>
    <n v="5"/>
    <s v=""/>
    <s v=""/>
    <s v=""/>
    <s v=""/>
    <n v="5"/>
    <s v=""/>
    <n v="5"/>
    <n v="5"/>
    <s v=""/>
    <s v=""/>
    <n v="5"/>
    <s v=""/>
    <s v=""/>
    <n v="5"/>
    <n v="5"/>
  </r>
  <r>
    <s v="23-18/NS/2024"/>
    <x v="14"/>
    <x v="1"/>
    <n v="9"/>
    <s v="Nhà Máy Long An"/>
    <s v="Hoàn toàn đồng ý"/>
    <s v="Hoàn toàn đồng ý"/>
    <m/>
    <m/>
    <m/>
    <m/>
    <s v="Hoàn toàn đồng ý"/>
    <m/>
    <s v="Hoàn toàn đồng ý"/>
    <s v="Hoàn toàn đồng ý"/>
    <m/>
    <m/>
    <s v="Hoàn toàn đồng ý"/>
    <m/>
    <m/>
    <s v="Hoàn toàn đồng ý"/>
    <s v="Hoàn toàn đồng ý"/>
    <n v="9"/>
    <s v="kiến thức bổ ích"/>
    <m/>
    <m/>
    <m/>
    <x v="2"/>
    <x v="2"/>
    <n v="5"/>
    <n v="5"/>
    <s v=""/>
    <s v=""/>
    <s v=""/>
    <s v=""/>
    <n v="5"/>
    <s v=""/>
    <n v="5"/>
    <n v="5"/>
    <s v=""/>
    <s v=""/>
    <n v="5"/>
    <s v=""/>
    <s v=""/>
    <n v="5"/>
    <n v="5"/>
  </r>
  <r>
    <s v="23-18/NS/2024"/>
    <x v="14"/>
    <x v="1"/>
    <n v="10"/>
    <s v="Nhà Máy Long An"/>
    <s v="Đồng ý"/>
    <s v="Đồng ý"/>
    <m/>
    <m/>
    <m/>
    <m/>
    <s v="Hoàn toàn đồng ý"/>
    <m/>
    <s v="Hoàn toàn đồng ý"/>
    <s v="Hoàn toàn đồng ý"/>
    <m/>
    <m/>
    <s v="Hoàn toàn đồng ý"/>
    <m/>
    <m/>
    <s v="Hoàn toàn đồng ý"/>
    <s v="Hoàn toàn đồng ý"/>
    <n v="10"/>
    <s v="thầy giáo nói chuyện vui và truyền đạt dễ tiếp thu"/>
    <m/>
    <m/>
    <m/>
    <x v="2"/>
    <x v="2"/>
    <n v="4"/>
    <n v="4"/>
    <s v=""/>
    <s v=""/>
    <s v=""/>
    <s v=""/>
    <n v="5"/>
    <s v=""/>
    <n v="5"/>
    <n v="5"/>
    <s v=""/>
    <s v=""/>
    <n v="5"/>
    <s v=""/>
    <s v=""/>
    <n v="5"/>
    <n v="5"/>
  </r>
  <r>
    <s v="23-18/NS/2024"/>
    <x v="14"/>
    <x v="1"/>
    <n v="11"/>
    <s v="Nhà Máy Long An"/>
    <s v="Hoàn toàn đồng ý"/>
    <s v="Hoàn toàn đồng ý"/>
    <m/>
    <m/>
    <m/>
    <m/>
    <s v="Hoàn toàn đồng ý"/>
    <m/>
    <s v="Hoàn toàn đồng ý"/>
    <s v="Hoàn toàn đồng ý"/>
    <m/>
    <m/>
    <s v="Hoàn toàn đồng ý"/>
    <m/>
    <m/>
    <s v="Hoàn toàn đồng ý"/>
    <s v="Hoàn toàn đồng ý"/>
    <n v="9"/>
    <s v="Thầy dạy de hiểu tôi hài lòng "/>
    <m/>
    <m/>
    <m/>
    <x v="2"/>
    <x v="2"/>
    <n v="5"/>
    <n v="5"/>
    <s v=""/>
    <s v=""/>
    <s v=""/>
    <s v=""/>
    <n v="5"/>
    <s v=""/>
    <n v="5"/>
    <n v="5"/>
    <s v=""/>
    <s v=""/>
    <n v="5"/>
    <s v=""/>
    <s v=""/>
    <n v="5"/>
    <n v="5"/>
  </r>
  <r>
    <s v="23-18/NS/2024"/>
    <x v="14"/>
    <x v="1"/>
    <n v="12"/>
    <s v="Nhà Máy Long An"/>
    <s v="Hoàn toàn đồng ý"/>
    <s v="Hoàn toàn đồng ý"/>
    <m/>
    <m/>
    <m/>
    <m/>
    <s v="Hoàn toàn đồng ý"/>
    <m/>
    <s v="Hoàn toàn đồng ý"/>
    <s v="Hoàn toàn đồng ý"/>
    <m/>
    <m/>
    <s v="Hoàn toàn đồng ý"/>
    <m/>
    <m/>
    <s v="Hoàn toàn đồng ý"/>
    <s v="Hoàn toàn đồng ý"/>
    <n v="9"/>
    <s v="Thầy giáo nhiệt tình, dạy dễ hiểu."/>
    <m/>
    <m/>
    <m/>
    <x v="2"/>
    <x v="2"/>
    <n v="5"/>
    <n v="5"/>
    <s v=""/>
    <s v=""/>
    <s v=""/>
    <s v=""/>
    <n v="5"/>
    <s v=""/>
    <n v="5"/>
    <n v="5"/>
    <s v=""/>
    <s v=""/>
    <n v="5"/>
    <s v=""/>
    <s v=""/>
    <n v="5"/>
    <n v="5"/>
  </r>
  <r>
    <s v="23-18/NS/2024"/>
    <x v="14"/>
    <x v="1"/>
    <n v="13"/>
    <s v="Nhà Máy Long An"/>
    <s v="Hoàn toàn đồng ý"/>
    <s v="Hoàn toàn đồng ý"/>
    <m/>
    <m/>
    <m/>
    <m/>
    <s v="Hoàn toàn đồng ý"/>
    <m/>
    <s v="Hoàn toàn đồng ý"/>
    <s v="Hoàn toàn đồng ý"/>
    <m/>
    <m/>
    <s v="Hoàn toàn đồng ý"/>
    <m/>
    <m/>
    <s v="Đồng ý"/>
    <s v="Đồng ý"/>
    <n v="10"/>
    <s v="Giảng viên đào tạo chuyên nghiệp dễ hiểu"/>
    <s v="Không có"/>
    <m/>
    <m/>
    <x v="2"/>
    <x v="2"/>
    <n v="5"/>
    <n v="5"/>
    <s v=""/>
    <s v=""/>
    <s v=""/>
    <s v=""/>
    <n v="5"/>
    <s v=""/>
    <n v="5"/>
    <n v="5"/>
    <s v=""/>
    <s v=""/>
    <n v="5"/>
    <s v=""/>
    <s v=""/>
    <n v="4"/>
    <n v="4"/>
  </r>
  <r>
    <s v="23-18/NS/2024"/>
    <x v="14"/>
    <x v="1"/>
    <n v="14"/>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8/NS/2024"/>
    <x v="14"/>
    <x v="1"/>
    <n v="15"/>
    <s v="Nhà Máy Long An"/>
    <s v="Hoàn toàn đồng ý"/>
    <s v="Hoàn toàn đồng ý"/>
    <m/>
    <m/>
    <m/>
    <m/>
    <s v="Hoàn toàn đồng ý"/>
    <m/>
    <s v="Hoàn toàn đồng ý"/>
    <s v="Hoàn toàn đồng ý"/>
    <m/>
    <m/>
    <s v="Hoàn toàn đồng ý"/>
    <m/>
    <m/>
    <s v="Hoàn toàn đồng ý"/>
    <s v="Hoàn toàn đồng ý"/>
    <n v="10"/>
    <s v="Giao viên dạy dễ hiểu "/>
    <m/>
    <m/>
    <m/>
    <x v="2"/>
    <x v="2"/>
    <n v="5"/>
    <n v="5"/>
    <s v=""/>
    <s v=""/>
    <s v=""/>
    <s v=""/>
    <n v="5"/>
    <s v=""/>
    <n v="5"/>
    <n v="5"/>
    <s v=""/>
    <s v=""/>
    <n v="5"/>
    <s v=""/>
    <s v=""/>
    <n v="5"/>
    <n v="5"/>
  </r>
  <r>
    <s v="23-18/NS/2024"/>
    <x v="14"/>
    <x v="1"/>
    <n v="16"/>
    <s v="Nhà Máy Long An"/>
    <s v="Hoàn toàn đồng ý"/>
    <s v="Hoàn toàn đồng ý"/>
    <m/>
    <m/>
    <m/>
    <m/>
    <s v="Hoàn toàn đồng ý"/>
    <m/>
    <s v="Hoàn toàn đồng ý"/>
    <s v="Hoàn toàn đồng ý"/>
    <m/>
    <m/>
    <s v="Hoàn toàn đồng ý"/>
    <m/>
    <m/>
    <s v="Hoàn toàn đồng ý"/>
    <s v="Hoàn toàn đồng ý"/>
    <n v="10"/>
    <s v="Đào tạo nội dung thực tiển phụ hợp với nội dun mg công việc"/>
    <m/>
    <m/>
    <m/>
    <x v="2"/>
    <x v="2"/>
    <n v="5"/>
    <n v="5"/>
    <s v=""/>
    <s v=""/>
    <s v=""/>
    <s v=""/>
    <n v="5"/>
    <s v=""/>
    <n v="5"/>
    <n v="5"/>
    <s v=""/>
    <s v=""/>
    <n v="5"/>
    <s v=""/>
    <s v=""/>
    <n v="5"/>
    <n v="5"/>
  </r>
  <r>
    <s v="23-18/NS/2024"/>
    <x v="14"/>
    <x v="1"/>
    <n v="17"/>
    <s v="Nhà Máy Long An"/>
    <s v="Hoàn toàn đồng ý"/>
    <s v="Hoàn toàn đồng ý"/>
    <m/>
    <m/>
    <m/>
    <m/>
    <s v="Hoàn toàn đồng ý"/>
    <m/>
    <s v="Hoàn toàn đồng ý"/>
    <s v="Hoàn toàn đồng ý"/>
    <m/>
    <m/>
    <s v="Hoàn toàn đồng ý"/>
    <m/>
    <m/>
    <s v="Hoàn toàn đồng ý"/>
    <s v="Hoàn toàn đồng ý"/>
    <n v="9"/>
    <s v="Thời gian đào tạo hợp lý "/>
    <s v="Không "/>
    <s v="Không "/>
    <m/>
    <x v="2"/>
    <x v="2"/>
    <n v="5"/>
    <n v="5"/>
    <s v=""/>
    <s v=""/>
    <s v=""/>
    <s v=""/>
    <n v="5"/>
    <s v=""/>
    <n v="5"/>
    <n v="5"/>
    <s v=""/>
    <s v=""/>
    <n v="5"/>
    <s v=""/>
    <s v=""/>
    <n v="5"/>
    <n v="5"/>
  </r>
  <r>
    <s v="23-19/NS/2024"/>
    <x v="2"/>
    <x v="1"/>
    <n v="1"/>
    <s v="Nhà Máy Long An"/>
    <s v="Hoàn toàn đồng ý"/>
    <s v="Hoàn toàn đồng ý"/>
    <m/>
    <m/>
    <m/>
    <m/>
    <s v="Hoàn toàn đồng ý"/>
    <m/>
    <s v="Hoàn toàn đồng ý"/>
    <s v="Hoàn toàn đồng ý"/>
    <m/>
    <m/>
    <s v="Hoàn toàn đồng ý"/>
    <m/>
    <m/>
    <s v="Hoàn toàn đồng ý"/>
    <s v="Hoàn toàn đồng ý"/>
    <n v="9"/>
    <s v="Toàn bộ"/>
    <s v="Không có"/>
    <s v="Tôi hài lòng"/>
    <m/>
    <x v="2"/>
    <x v="2"/>
    <n v="5"/>
    <n v="5"/>
    <s v=""/>
    <s v=""/>
    <s v=""/>
    <s v=""/>
    <n v="5"/>
    <s v=""/>
    <n v="5"/>
    <n v="5"/>
    <s v=""/>
    <s v=""/>
    <n v="5"/>
    <s v=""/>
    <s v=""/>
    <n v="5"/>
    <n v="5"/>
  </r>
  <r>
    <s v="23-19/NS/2024"/>
    <x v="2"/>
    <x v="1"/>
    <n v="2"/>
    <s v="Nhà Máy Long An"/>
    <s v="Đồng ý"/>
    <s v="Đồng ý"/>
    <m/>
    <m/>
    <m/>
    <m/>
    <s v="Đồng ý"/>
    <m/>
    <s v="Đồng ý"/>
    <s v="Đồng ý"/>
    <m/>
    <m/>
    <s v="Đồng ý"/>
    <m/>
    <m/>
    <s v="Đồng ý"/>
    <s v="Đồng ý"/>
    <n v="8"/>
    <m/>
    <m/>
    <m/>
    <m/>
    <x v="2"/>
    <x v="2"/>
    <n v="4"/>
    <n v="4"/>
    <s v=""/>
    <s v=""/>
    <s v=""/>
    <s v=""/>
    <n v="4"/>
    <s v=""/>
    <n v="4"/>
    <n v="4"/>
    <s v=""/>
    <s v=""/>
    <n v="4"/>
    <s v=""/>
    <s v=""/>
    <n v="4"/>
    <n v="4"/>
  </r>
  <r>
    <s v="23-19/NS/2024"/>
    <x v="2"/>
    <x v="1"/>
    <n v="3"/>
    <s v="Tài chính Kế toán"/>
    <s v="Hoàn toàn đồng ý"/>
    <s v="Hoàn toàn đồng ý"/>
    <m/>
    <m/>
    <m/>
    <m/>
    <s v="Hoàn toàn đồng ý"/>
    <m/>
    <s v="Hoàn toàn đồng ý"/>
    <s v="Hoàn toàn đồng ý"/>
    <m/>
    <m/>
    <s v="Hoàn toàn đồng ý"/>
    <m/>
    <m/>
    <s v="Hoàn toàn đồng ý"/>
    <s v="Hoàn toàn đồng ý"/>
    <n v="10"/>
    <s v="Kiến thức đầy đủ, giáo viên nhiệt tình"/>
    <s v="Không có"/>
    <s v="Không có"/>
    <m/>
    <x v="2"/>
    <x v="2"/>
    <n v="5"/>
    <n v="5"/>
    <s v=""/>
    <s v=""/>
    <s v=""/>
    <s v=""/>
    <n v="5"/>
    <s v=""/>
    <n v="5"/>
    <n v="5"/>
    <s v=""/>
    <s v=""/>
    <n v="5"/>
    <s v=""/>
    <s v=""/>
    <n v="5"/>
    <n v="5"/>
  </r>
  <r>
    <s v="23-19/NS/2024"/>
    <x v="2"/>
    <x v="1"/>
    <n v="4"/>
    <s v="Nhà Máy Long An"/>
    <s v="Hoàn toàn đồng ý"/>
    <s v="Hoàn toàn đồng ý"/>
    <m/>
    <m/>
    <m/>
    <m/>
    <s v="Hoàn toàn đồng ý"/>
    <m/>
    <s v="Hoàn toàn đồng ý"/>
    <s v="Hoàn toàn đồng ý"/>
    <m/>
    <m/>
    <s v="Hoàn toàn đồng ý"/>
    <m/>
    <m/>
    <s v="Hoàn toàn đồng ý"/>
    <s v="Hoàn toàn đồng ý"/>
    <n v="10"/>
    <s v="Thầy giảng hay,dễ hiểu "/>
    <s v="Ko có "/>
    <s v="Ko có "/>
    <m/>
    <x v="2"/>
    <x v="2"/>
    <n v="5"/>
    <n v="5"/>
    <s v=""/>
    <s v=""/>
    <s v=""/>
    <s v=""/>
    <n v="5"/>
    <s v=""/>
    <n v="5"/>
    <n v="5"/>
    <s v=""/>
    <s v=""/>
    <n v="5"/>
    <s v=""/>
    <s v=""/>
    <n v="5"/>
    <n v="5"/>
  </r>
  <r>
    <s v="23-19/NS/2024"/>
    <x v="2"/>
    <x v="1"/>
    <n v="5"/>
    <s v="Nhà Máy Long An"/>
    <s v="Hoàn toàn đồng ý"/>
    <s v="Hoàn toàn đồng ý"/>
    <m/>
    <m/>
    <m/>
    <m/>
    <s v="Hoàn toàn đồng ý"/>
    <m/>
    <s v="Hoàn toàn đồng ý"/>
    <s v="Hoàn toàn đồng ý"/>
    <m/>
    <m/>
    <s v="Hoàn toàn đồng ý"/>
    <m/>
    <m/>
    <s v="Hoàn toàn đồng ý"/>
    <s v="Hoàn toàn đồng ý"/>
    <n v="10"/>
    <s v="tất cả"/>
    <s v="ko có"/>
    <m/>
    <m/>
    <x v="2"/>
    <x v="2"/>
    <n v="5"/>
    <n v="5"/>
    <s v=""/>
    <s v=""/>
    <s v=""/>
    <s v=""/>
    <n v="5"/>
    <s v=""/>
    <n v="5"/>
    <n v="5"/>
    <s v=""/>
    <s v=""/>
    <n v="5"/>
    <s v=""/>
    <s v=""/>
    <n v="5"/>
    <n v="5"/>
  </r>
  <r>
    <s v="23-19/NS/2024"/>
    <x v="2"/>
    <x v="1"/>
    <n v="6"/>
    <s v="Nhà Máy Long An"/>
    <s v="Đồng ý"/>
    <s v="Đồng ý"/>
    <m/>
    <m/>
    <m/>
    <m/>
    <s v="Đồng ý"/>
    <m/>
    <s v="Đồng ý"/>
    <s v="Hoàn toàn đồng ý"/>
    <m/>
    <m/>
    <s v="Đồng ý"/>
    <m/>
    <m/>
    <s v="Đồng ý"/>
    <s v="Đồng ý"/>
    <n v="8"/>
    <s v="Áp dụng được vào thực tế"/>
    <s v="Không có"/>
    <m/>
    <m/>
    <x v="2"/>
    <x v="2"/>
    <n v="4"/>
    <n v="4"/>
    <s v=""/>
    <s v=""/>
    <s v=""/>
    <s v=""/>
    <n v="4"/>
    <s v=""/>
    <n v="4"/>
    <n v="5"/>
    <s v=""/>
    <s v=""/>
    <n v="4"/>
    <s v=""/>
    <s v=""/>
    <n v="4"/>
    <n v="4"/>
  </r>
  <r>
    <s v="23-19/NS/2024"/>
    <x v="2"/>
    <x v="1"/>
    <n v="7"/>
    <s v="Nhà Máy Long An"/>
    <s v="Đồng ý"/>
    <s v="Đồng ý"/>
    <m/>
    <m/>
    <m/>
    <m/>
    <s v="Đồng ý"/>
    <m/>
    <s v="Đồng ý"/>
    <s v="Đồng ý"/>
    <m/>
    <m/>
    <s v="Đồng ý"/>
    <m/>
    <m/>
    <s v="Đồng ý"/>
    <s v="Đồng ý"/>
    <n v="8"/>
    <s v="Áp dụng vào thực tiễn "/>
    <s v="Không có "/>
    <s v="Không có "/>
    <m/>
    <x v="2"/>
    <x v="2"/>
    <n v="4"/>
    <n v="4"/>
    <s v=""/>
    <s v=""/>
    <s v=""/>
    <s v=""/>
    <n v="4"/>
    <s v=""/>
    <n v="4"/>
    <n v="4"/>
    <s v=""/>
    <s v=""/>
    <n v="4"/>
    <s v=""/>
    <s v=""/>
    <n v="4"/>
    <n v="4"/>
  </r>
  <r>
    <s v="23-19/NS/2024"/>
    <x v="2"/>
    <x v="1"/>
    <n v="8"/>
    <s v="Nhà Máy Long An"/>
    <s v="Hoàn toàn đồng ý"/>
    <s v="Hoàn toàn đồng ý"/>
    <m/>
    <m/>
    <m/>
    <m/>
    <s v="Hoàn toàn đồng ý"/>
    <m/>
    <s v="Hoàn toàn đồng ý"/>
    <s v="Hoàn toàn đồng ý"/>
    <m/>
    <m/>
    <s v="Hoàn toàn đồng ý"/>
    <m/>
    <m/>
    <s v="Hoàn toàn đồng ý"/>
    <s v="Hoàn toàn đồng ý"/>
    <n v="9"/>
    <m/>
    <m/>
    <m/>
    <m/>
    <x v="2"/>
    <x v="2"/>
    <n v="5"/>
    <n v="5"/>
    <s v=""/>
    <s v=""/>
    <s v=""/>
    <s v=""/>
    <n v="5"/>
    <s v=""/>
    <n v="5"/>
    <n v="5"/>
    <s v=""/>
    <s v=""/>
    <n v="5"/>
    <s v=""/>
    <s v=""/>
    <n v="5"/>
    <n v="5"/>
  </r>
  <r>
    <s v="23-19/NS/2024"/>
    <x v="2"/>
    <x v="1"/>
    <n v="9"/>
    <s v="Nhà Máy Long An"/>
    <s v="Hoàn toàn đồng ý"/>
    <s v="Hoàn toàn đồng ý"/>
    <m/>
    <m/>
    <m/>
    <m/>
    <s v="Hoàn toàn đồng ý"/>
    <m/>
    <s v="Hoàn toàn đồng ý"/>
    <s v="Hoàn toàn đồng ý"/>
    <m/>
    <m/>
    <s v="Hoàn toàn đồng ý"/>
    <m/>
    <m/>
    <s v="Hoàn toàn đồng ý"/>
    <s v="Hoàn toàn đồng ý"/>
    <n v="10"/>
    <s v="10"/>
    <m/>
    <m/>
    <m/>
    <x v="2"/>
    <x v="2"/>
    <n v="5"/>
    <n v="5"/>
    <s v=""/>
    <s v=""/>
    <s v=""/>
    <s v=""/>
    <n v="5"/>
    <s v=""/>
    <n v="5"/>
    <n v="5"/>
    <s v=""/>
    <s v=""/>
    <n v="5"/>
    <s v=""/>
    <s v=""/>
    <n v="5"/>
    <n v="5"/>
  </r>
  <r>
    <s v="23-19/NS/2024"/>
    <x v="2"/>
    <x v="1"/>
    <n v="10"/>
    <s v="Nhà Máy Long An"/>
    <s v="Hoàn toàn đồng ý"/>
    <s v="Hoàn toàn đồng ý"/>
    <m/>
    <m/>
    <m/>
    <m/>
    <s v="Hoàn toàn đồng ý"/>
    <m/>
    <s v="Hoàn toàn đồng ý"/>
    <s v="Hoàn toàn đồng ý"/>
    <m/>
    <m/>
    <s v="Đồng ý"/>
    <m/>
    <m/>
    <s v="Hoàn toàn đồng ý"/>
    <s v="Hoàn toàn đồng ý"/>
    <n v="8"/>
    <s v="An toàn điện"/>
    <s v="Không có "/>
    <s v="Không có"/>
    <s v="Áp dụng nhiều hình ảnh để học tập hơn"/>
    <x v="7"/>
    <x v="0"/>
    <n v="5"/>
    <n v="5"/>
    <s v=""/>
    <s v=""/>
    <s v=""/>
    <s v=""/>
    <n v="5"/>
    <s v=""/>
    <n v="5"/>
    <n v="5"/>
    <s v=""/>
    <s v=""/>
    <n v="4"/>
    <s v=""/>
    <s v=""/>
    <n v="5"/>
    <n v="5"/>
  </r>
  <r>
    <s v="23-19/NS/2024"/>
    <x v="2"/>
    <x v="1"/>
    <n v="11"/>
    <s v="Nhà Máy Long An"/>
    <s v="Hoàn toàn đồng ý"/>
    <s v="Hoàn toàn đồng ý"/>
    <m/>
    <m/>
    <m/>
    <m/>
    <s v="Hoàn toàn đồng ý"/>
    <m/>
    <s v="Hoàn toàn đồng ý"/>
    <s v="Hoàn toàn đồng ý"/>
    <m/>
    <m/>
    <s v="Hoàn toàn đồng ý"/>
    <m/>
    <m/>
    <s v="Hoàn toàn đồng ý"/>
    <s v="Hoàn toàn đồng ý"/>
    <n v="9"/>
    <s v="Pccc"/>
    <m/>
    <m/>
    <m/>
    <x v="2"/>
    <x v="2"/>
    <n v="5"/>
    <n v="5"/>
    <s v=""/>
    <s v=""/>
    <s v=""/>
    <s v=""/>
    <n v="5"/>
    <s v=""/>
    <n v="5"/>
    <n v="5"/>
    <s v=""/>
    <s v=""/>
    <n v="5"/>
    <s v=""/>
    <s v=""/>
    <n v="5"/>
    <n v="5"/>
  </r>
  <r>
    <s v="23-19/NS/2024"/>
    <x v="2"/>
    <x v="1"/>
    <n v="12"/>
    <s v="Nhà Máy Long An"/>
    <s v="Đồng ý"/>
    <s v="Đồng ý"/>
    <m/>
    <m/>
    <m/>
    <m/>
    <s v="Đồng ý"/>
    <m/>
    <s v="Đồng ý"/>
    <s v="Đồng ý"/>
    <m/>
    <m/>
    <s v="Đồng ý"/>
    <m/>
    <m/>
    <s v="Đồng ý"/>
    <s v="Đồng ý"/>
    <n v="9"/>
    <m/>
    <m/>
    <m/>
    <m/>
    <x v="2"/>
    <x v="2"/>
    <n v="4"/>
    <n v="4"/>
    <s v=""/>
    <s v=""/>
    <s v=""/>
    <s v=""/>
    <n v="4"/>
    <s v=""/>
    <n v="4"/>
    <n v="4"/>
    <s v=""/>
    <s v=""/>
    <n v="4"/>
    <s v=""/>
    <s v=""/>
    <n v="4"/>
    <n v="4"/>
  </r>
  <r>
    <s v="23-19/NS/2024"/>
    <x v="2"/>
    <x v="1"/>
    <n v="13"/>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9/NS/2024"/>
    <x v="2"/>
    <x v="1"/>
    <n v="14"/>
    <s v="Nhà Máy Long An"/>
    <s v="Hoàn toàn đồng ý"/>
    <s v="Hoàn toàn đồng ý"/>
    <m/>
    <m/>
    <m/>
    <m/>
    <s v="Hoàn toàn đồng ý"/>
    <m/>
    <s v="Hoàn toàn đồng ý"/>
    <s v="Hoàn toàn đồng ý"/>
    <m/>
    <m/>
    <s v="Hoàn toàn đồng ý"/>
    <m/>
    <m/>
    <s v="Hoàn toàn đồng ý"/>
    <s v="Hoàn toàn đồng ý"/>
    <n v="8"/>
    <s v="An toàn về điện. "/>
    <s v="Ko "/>
    <s v="Ko ý kiến"/>
    <m/>
    <x v="2"/>
    <x v="2"/>
    <n v="5"/>
    <n v="5"/>
    <s v=""/>
    <s v=""/>
    <s v=""/>
    <s v=""/>
    <n v="5"/>
    <s v=""/>
    <n v="5"/>
    <n v="5"/>
    <s v=""/>
    <s v=""/>
    <n v="5"/>
    <s v=""/>
    <s v=""/>
    <n v="5"/>
    <n v="5"/>
  </r>
  <r>
    <s v="23-19/NS/2024"/>
    <x v="2"/>
    <x v="1"/>
    <n v="15"/>
    <s v="Nhà Máy Long An"/>
    <s v="Hoàn toàn đồng ý"/>
    <s v="Hoàn toàn đồng ý"/>
    <m/>
    <m/>
    <m/>
    <m/>
    <s v="Hoàn toàn đồng ý"/>
    <m/>
    <s v="Hoàn toàn đồng ý"/>
    <s v="Hoàn toàn đồng ý"/>
    <m/>
    <m/>
    <s v="Hoàn toàn đồng ý"/>
    <m/>
    <m/>
    <s v="Hoàn toàn đồng ý"/>
    <s v="Hoàn toàn đồng ý"/>
    <n v="8"/>
    <s v="Biện pháp ngăn ngừa tai nạn điện "/>
    <s v="Không "/>
    <s v="Không có ý kiến gì thêm "/>
    <m/>
    <x v="2"/>
    <x v="2"/>
    <n v="5"/>
    <n v="5"/>
    <s v=""/>
    <s v=""/>
    <s v=""/>
    <s v=""/>
    <n v="5"/>
    <s v=""/>
    <n v="5"/>
    <n v="5"/>
    <s v=""/>
    <s v=""/>
    <n v="5"/>
    <s v=""/>
    <s v=""/>
    <n v="5"/>
    <n v="5"/>
  </r>
  <r>
    <s v="23-19/NS/2024"/>
    <x v="2"/>
    <x v="1"/>
    <n v="16"/>
    <s v="Nhà Máy Long An"/>
    <s v="Hoàn toàn đồng ý"/>
    <s v="Hoàn toàn đồng ý"/>
    <m/>
    <m/>
    <m/>
    <m/>
    <s v="Hoàn toàn đồng ý"/>
    <m/>
    <s v="Hoàn toàn đồng ý"/>
    <s v="Hoàn toàn đồng ý"/>
    <m/>
    <m/>
    <s v="Hoàn toàn đồng ý"/>
    <m/>
    <m/>
    <s v="Hoàn toàn đồng ý"/>
    <s v="Hoàn toàn đồng ý"/>
    <n v="10"/>
    <s v="Các vấn đề về an toàn điện"/>
    <m/>
    <m/>
    <m/>
    <x v="2"/>
    <x v="2"/>
    <n v="5"/>
    <n v="5"/>
    <s v=""/>
    <s v=""/>
    <s v=""/>
    <s v=""/>
    <n v="5"/>
    <s v=""/>
    <n v="5"/>
    <n v="5"/>
    <s v=""/>
    <s v=""/>
    <n v="5"/>
    <s v=""/>
    <s v=""/>
    <n v="5"/>
    <n v="5"/>
  </r>
  <r>
    <s v="23-19/NS/2024"/>
    <x v="2"/>
    <x v="1"/>
    <n v="17"/>
    <s v="Nhà Máy Long An"/>
    <s v="Hoàn toàn đồng ý"/>
    <s v="Hoàn toàn đồng ý"/>
    <m/>
    <m/>
    <m/>
    <m/>
    <s v="Hoàn toàn đồng ý"/>
    <m/>
    <s v="Hoàn toàn đồng ý"/>
    <s v="Hoàn toàn đồng ý"/>
    <m/>
    <m/>
    <s v="Hoàn toàn đồng ý"/>
    <m/>
    <m/>
    <s v="Hoàn toàn đồng ý"/>
    <s v="Hoàn toàn đồng ý"/>
    <n v="10"/>
    <m/>
    <m/>
    <m/>
    <m/>
    <x v="2"/>
    <x v="2"/>
    <n v="5"/>
    <n v="5"/>
    <s v=""/>
    <s v=""/>
    <s v=""/>
    <s v=""/>
    <n v="5"/>
    <s v=""/>
    <n v="5"/>
    <n v="5"/>
    <s v=""/>
    <s v=""/>
    <n v="5"/>
    <s v=""/>
    <s v=""/>
    <n v="5"/>
    <n v="5"/>
  </r>
  <r>
    <s v="23-19/NS/2024"/>
    <x v="2"/>
    <x v="1"/>
    <n v="18"/>
    <s v="Nhà Máy Long An"/>
    <s v="Đồng ý"/>
    <s v="Đồng ý"/>
    <m/>
    <m/>
    <m/>
    <m/>
    <s v="Đồng ý"/>
    <m/>
    <s v="Đồng ý"/>
    <s v="Đồng ý"/>
    <m/>
    <m/>
    <s v="Đồng ý"/>
    <m/>
    <m/>
    <s v="Đồng ý"/>
    <s v="Đồng ý"/>
    <n v="10"/>
    <s v="Tất cả "/>
    <s v="Không "/>
    <s v="Không "/>
    <m/>
    <x v="2"/>
    <x v="2"/>
    <n v="4"/>
    <n v="4"/>
    <s v=""/>
    <s v=""/>
    <s v=""/>
    <s v=""/>
    <n v="4"/>
    <s v=""/>
    <n v="4"/>
    <n v="4"/>
    <s v=""/>
    <s v=""/>
    <n v="4"/>
    <s v=""/>
    <s v=""/>
    <n v="4"/>
    <n v="4"/>
  </r>
  <r>
    <s v="23-19/NS/2024"/>
    <x v="2"/>
    <x v="1"/>
    <n v="19"/>
    <s v="Nhà Máy Long An"/>
    <s v="Hoàn toàn đồng ý"/>
    <s v="Hoàn toàn đồng ý"/>
    <m/>
    <m/>
    <m/>
    <m/>
    <s v="Hoàn toàn đồng ý"/>
    <m/>
    <s v="Hoàn toàn đồng ý"/>
    <s v="Hoàn toàn đồng ý"/>
    <m/>
    <m/>
    <s v="Hoàn toàn đồng ý"/>
    <m/>
    <m/>
    <s v="Hoàn toàn đồng ý"/>
    <s v="Hoàn toàn đồng ý"/>
    <n v="10"/>
    <s v="Vấn đề an toàn về điện "/>
    <m/>
    <m/>
    <m/>
    <x v="2"/>
    <x v="2"/>
    <n v="5"/>
    <n v="5"/>
    <s v=""/>
    <s v=""/>
    <s v=""/>
    <s v=""/>
    <n v="5"/>
    <s v=""/>
    <n v="5"/>
    <n v="5"/>
    <s v=""/>
    <s v=""/>
    <n v="5"/>
    <s v=""/>
    <s v=""/>
    <n v="5"/>
    <n v="5"/>
  </r>
  <r>
    <s v="23-19/NS/2024"/>
    <x v="2"/>
    <x v="1"/>
    <n v="20"/>
    <s v="Nhà Máy Long An"/>
    <s v="Đồng ý"/>
    <s v="Hoàn toàn đồng ý"/>
    <m/>
    <m/>
    <m/>
    <m/>
    <s v="Hoàn toàn đồng ý"/>
    <m/>
    <s v="Hoàn toàn đồng ý"/>
    <m/>
    <m/>
    <m/>
    <s v="Hoàn toàn đồng ý"/>
    <m/>
    <m/>
    <s v="Hoàn toàn đồng ý"/>
    <s v="Hoàn toàn đồng ý"/>
    <n v="10"/>
    <s v="Giảng dạy thực tế"/>
    <s v="Ko có"/>
    <s v="Tốt"/>
    <m/>
    <x v="2"/>
    <x v="2"/>
    <n v="4"/>
    <n v="5"/>
    <s v=""/>
    <s v=""/>
    <s v=""/>
    <s v=""/>
    <n v="5"/>
    <s v=""/>
    <n v="5"/>
    <s v=""/>
    <s v=""/>
    <s v=""/>
    <n v="5"/>
    <s v=""/>
    <s v=""/>
    <n v="5"/>
    <n v="5"/>
  </r>
  <r>
    <s v="23-19/NS/2024"/>
    <x v="2"/>
    <x v="1"/>
    <n v="21"/>
    <s v="Nhà Máy Long An"/>
    <s v="Đồng ý"/>
    <s v="Đồng ý"/>
    <m/>
    <m/>
    <m/>
    <m/>
    <s v="Đồng ý"/>
    <m/>
    <s v="Đồng ý"/>
    <s v="Đồng ý"/>
    <m/>
    <m/>
    <s v="Đồng ý"/>
    <m/>
    <m/>
    <s v="Đồng ý"/>
    <s v="Đồng ý"/>
    <n v="8"/>
    <m/>
    <m/>
    <m/>
    <m/>
    <x v="2"/>
    <x v="2"/>
    <n v="4"/>
    <n v="4"/>
    <s v=""/>
    <s v=""/>
    <s v=""/>
    <s v=""/>
    <n v="4"/>
    <s v=""/>
    <n v="4"/>
    <n v="4"/>
    <s v=""/>
    <s v=""/>
    <n v="4"/>
    <s v=""/>
    <s v=""/>
    <n v="4"/>
    <n v="4"/>
  </r>
  <r>
    <s v="23-19/NS/2024"/>
    <x v="2"/>
    <x v="1"/>
    <n v="22"/>
    <s v="Nhà Máy Long An"/>
    <s v="Hoàn toàn đồng ý"/>
    <s v="Hoàn toàn đồng ý"/>
    <m/>
    <m/>
    <m/>
    <m/>
    <s v="Hoàn toàn đồng ý"/>
    <m/>
    <s v="Hoàn toàn đồng ý"/>
    <s v="Hoàn toàn đồng ý"/>
    <m/>
    <m/>
    <s v="Hoàn toàn đồng ý"/>
    <m/>
    <m/>
    <s v="Hoàn toàn đồng ý"/>
    <s v="Hoàn toàn đồng ý"/>
    <n v="10"/>
    <s v="Chương trình đào tạo, môi trường học tập"/>
    <m/>
    <m/>
    <m/>
    <x v="2"/>
    <x v="2"/>
    <n v="5"/>
    <n v="5"/>
    <s v=""/>
    <s v=""/>
    <s v=""/>
    <s v=""/>
    <n v="5"/>
    <s v=""/>
    <n v="5"/>
    <n v="5"/>
    <s v=""/>
    <s v=""/>
    <n v="5"/>
    <s v=""/>
    <s v=""/>
    <n v="5"/>
    <n v="5"/>
  </r>
  <r>
    <s v="23-19/NS/2024"/>
    <x v="2"/>
    <x v="1"/>
    <n v="23"/>
    <s v="Nhà Máy Long An"/>
    <s v="Hoàn toàn đồng ý"/>
    <s v="Hoàn toàn đồng ý"/>
    <m/>
    <m/>
    <m/>
    <m/>
    <s v="Hoàn toàn đồng ý"/>
    <m/>
    <s v="Hoàn toàn đồng ý"/>
    <s v="Hoàn toàn đồng ý"/>
    <m/>
    <m/>
    <s v="Hoàn toàn đồng ý"/>
    <m/>
    <m/>
    <s v="Hoàn toàn đồng ý"/>
    <s v="Hoàn toàn đồng ý"/>
    <n v="10"/>
    <s v="Môi trường đào tạo tốt giảng viên giảng dạy nhiệt tình "/>
    <s v="Không"/>
    <s v="Không"/>
    <s v="Có nhiều chương trình đào tạo hơn"/>
    <x v="5"/>
    <x v="4"/>
    <n v="5"/>
    <n v="5"/>
    <s v=""/>
    <s v=""/>
    <s v=""/>
    <s v=""/>
    <n v="5"/>
    <s v=""/>
    <n v="5"/>
    <n v="5"/>
    <s v=""/>
    <s v=""/>
    <n v="5"/>
    <s v=""/>
    <s v=""/>
    <n v="5"/>
    <n v="5"/>
  </r>
  <r>
    <s v="23-20/NS/2024"/>
    <x v="14"/>
    <x v="0"/>
    <n v="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5"/>
    <s v="Nội dung chương trình"/>
    <s v="Không có"/>
    <s v="Không có"/>
    <m/>
    <x v="2"/>
    <x v="2"/>
    <n v="5"/>
    <n v="5"/>
    <n v="5"/>
    <n v="5"/>
    <n v="5"/>
    <n v="5"/>
    <n v="5"/>
    <n v="5"/>
    <n v="5"/>
    <n v="5"/>
    <n v="5"/>
    <n v="5"/>
    <n v="5"/>
    <n v="5"/>
    <n v="5"/>
    <n v="5"/>
    <n v="5"/>
  </r>
  <r>
    <s v="23-20/NS/2024"/>
    <x v="14"/>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n điện"/>
    <s v="Không"/>
    <s v="Không"/>
    <m/>
    <x v="2"/>
    <x v="2"/>
    <n v="5"/>
    <n v="5"/>
    <n v="5"/>
    <n v="5"/>
    <n v="5"/>
    <n v="5"/>
    <n v="5"/>
    <n v="5"/>
    <n v="5"/>
    <n v="5"/>
    <n v="5"/>
    <n v="5"/>
    <n v="5"/>
    <n v="5"/>
    <n v="5"/>
    <n v="5"/>
    <n v="5"/>
  </r>
  <r>
    <s v="23-20/NS/2024"/>
    <x v="14"/>
    <x v="0"/>
    <n v="3"/>
    <s v="Nhà Máy Long An"/>
    <s v="Hoàn toàn đồng ý"/>
    <s v="Đồng ý"/>
    <s v="Đồng ý"/>
    <s v="Đồng ý"/>
    <s v="Hoàn toàn đồng ý"/>
    <s v="Hoàn toàn đồng ý"/>
    <s v="Đồng ý"/>
    <s v="Bình thường"/>
    <s v="Đồng ý"/>
    <s v="Đồng ý"/>
    <s v="Đồng ý"/>
    <s v="Đồng ý"/>
    <s v="Đồng ý"/>
    <s v="Đồng ý"/>
    <s v="Hoàn toàn đồng ý"/>
    <s v="Hoàn toàn đồng ý"/>
    <s v="Đồng ý"/>
    <n v="9"/>
    <s v="an toàn lao động - hàn điện"/>
    <s v="không"/>
    <s v="không"/>
    <m/>
    <x v="2"/>
    <x v="2"/>
    <n v="5"/>
    <n v="4"/>
    <n v="4"/>
    <n v="4"/>
    <n v="5"/>
    <n v="5"/>
    <n v="4"/>
    <n v="3"/>
    <n v="4"/>
    <n v="4"/>
    <n v="4"/>
    <n v="4"/>
    <n v="4"/>
    <n v="4"/>
    <n v="5"/>
    <n v="5"/>
    <n v="4"/>
  </r>
  <r>
    <s v="23-20/NS/2024"/>
    <x v="14"/>
    <x v="0"/>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Không"/>
    <s v="Không"/>
    <s v="Không"/>
    <m/>
    <x v="2"/>
    <x v="2"/>
    <n v="5"/>
    <n v="5"/>
    <n v="5"/>
    <n v="5"/>
    <n v="5"/>
    <n v="5"/>
    <n v="5"/>
    <n v="5"/>
    <n v="5"/>
    <n v="5"/>
    <n v="5"/>
    <n v="5"/>
    <n v="5"/>
    <n v="5"/>
    <n v="5"/>
    <n v="5"/>
    <n v="5"/>
  </r>
  <r>
    <s v="23-20/NS/2024"/>
    <x v="14"/>
    <x v="0"/>
    <n v="5"/>
    <s v="Nhà Máy Long An"/>
    <s v="Đồng ý"/>
    <s v="Đồng ý"/>
    <s v="Đồng ý"/>
    <s v="Đồng ý"/>
    <s v="Hoàn toàn đồng ý"/>
    <s v="Hoàn toàn đồng ý"/>
    <s v="Đồng ý"/>
    <s v="Bình thường"/>
    <s v="Đồng ý"/>
    <s v="Đồng ý"/>
    <s v="Đồng ý"/>
    <s v="Hoàn toàn đồng ý"/>
    <s v="Hoàn toàn đồng ý"/>
    <s v="Hoàn toàn đồng ý"/>
    <s v="Đồng ý"/>
    <s v="Hoàn toàn đồng ý"/>
    <s v="Đồng ý"/>
    <n v="10"/>
    <s v="Khả năng áp dụng công việc"/>
    <s v="Không"/>
    <s v="Không"/>
    <m/>
    <x v="2"/>
    <x v="2"/>
    <n v="4"/>
    <n v="4"/>
    <n v="4"/>
    <n v="4"/>
    <n v="5"/>
    <n v="5"/>
    <n v="4"/>
    <n v="3"/>
    <n v="4"/>
    <n v="4"/>
    <n v="4"/>
    <n v="5"/>
    <n v="5"/>
    <n v="5"/>
    <n v="4"/>
    <n v="5"/>
    <n v="4"/>
  </r>
  <r>
    <s v="23-20/NS/2024"/>
    <x v="14"/>
    <x v="0"/>
    <n v="6"/>
    <s v="Nhà Máy Long An"/>
    <s v="Đồng ý"/>
    <s v="Đồng ý"/>
    <s v="Đồng ý"/>
    <s v="Đồng ý"/>
    <s v="Đồng ý"/>
    <s v="Đồng ý"/>
    <s v="Đồng ý"/>
    <s v="Bình thường"/>
    <s v="Bình thường"/>
    <s v="Bình thường"/>
    <s v="Bình thường"/>
    <s v="Đồng ý"/>
    <s v="Đồng ý"/>
    <s v="Bình thường"/>
    <s v="Đồng ý"/>
    <s v="Đồng ý"/>
    <s v="Đồng ý"/>
    <n v="8"/>
    <s v="Kiến thức mới"/>
    <s v="Không ý kiến"/>
    <s v="Không"/>
    <m/>
    <x v="2"/>
    <x v="2"/>
    <n v="4"/>
    <n v="4"/>
    <n v="4"/>
    <n v="4"/>
    <n v="4"/>
    <n v="4"/>
    <n v="4"/>
    <n v="3"/>
    <n v="3"/>
    <n v="3"/>
    <n v="3"/>
    <n v="4"/>
    <n v="4"/>
    <n v="3"/>
    <n v="4"/>
    <n v="4"/>
    <n v="4"/>
  </r>
  <r>
    <s v="23-20/NS/2024"/>
    <x v="14"/>
    <x v="0"/>
    <n v="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dễ hiệu vui vẻ "/>
    <s v="Không có"/>
    <s v="Không có"/>
    <m/>
    <x v="2"/>
    <x v="2"/>
    <n v="5"/>
    <n v="5"/>
    <n v="5"/>
    <n v="5"/>
    <n v="5"/>
    <n v="5"/>
    <n v="5"/>
    <n v="5"/>
    <n v="5"/>
    <n v="5"/>
    <n v="5"/>
    <n v="5"/>
    <n v="5"/>
    <n v="5"/>
    <n v="5"/>
    <n v="5"/>
    <n v="5"/>
  </r>
  <r>
    <s v="23-20/NS/2024"/>
    <x v="14"/>
    <x v="0"/>
    <n v="8"/>
    <s v="Nhà Máy Bình Dương"/>
    <s v="Bình thường"/>
    <s v="Bình thường"/>
    <s v="Bình thường"/>
    <s v="Không đồng ý"/>
    <s v="Bình thường"/>
    <s v="Đồng ý"/>
    <s v="Đồng ý"/>
    <s v="Bình thường"/>
    <s v="Bình thường"/>
    <s v="Đồng ý"/>
    <s v="Bình thường"/>
    <s v="Đồng ý"/>
    <s v="Bình thường"/>
    <s v="Đồng ý"/>
    <s v="Bình thường"/>
    <s v="Bình thường"/>
    <s v="Bình thường"/>
    <n v="7"/>
    <s v="Ko"/>
    <s v="Ok"/>
    <s v="Ok"/>
    <m/>
    <x v="2"/>
    <x v="2"/>
    <n v="3"/>
    <n v="3"/>
    <n v="3"/>
    <n v="2"/>
    <n v="3"/>
    <n v="4"/>
    <n v="4"/>
    <n v="3"/>
    <n v="3"/>
    <n v="4"/>
    <n v="3"/>
    <n v="4"/>
    <n v="3"/>
    <n v="4"/>
    <n v="3"/>
    <n v="3"/>
    <n v="3"/>
  </r>
  <r>
    <s v="23-20/NS/2024"/>
    <x v="14"/>
    <x v="0"/>
    <n v="9"/>
    <s v="Nhà Máy Bình Dươ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7"/>
    <s v="Bình thường"/>
    <s v="Bình thường"/>
    <s v="Bình thường"/>
    <m/>
    <x v="2"/>
    <x v="2"/>
    <n v="3"/>
    <n v="3"/>
    <n v="3"/>
    <n v="3"/>
    <n v="3"/>
    <n v="3"/>
    <n v="3"/>
    <n v="3"/>
    <n v="3"/>
    <n v="3"/>
    <n v="3"/>
    <n v="3"/>
    <n v="3"/>
    <n v="3"/>
    <n v="3"/>
    <n v="3"/>
    <n v="3"/>
  </r>
  <r>
    <s v="23-20/NS/2024"/>
    <x v="14"/>
    <x v="0"/>
    <n v="10"/>
    <s v="Nhà Máy Long An"/>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5"/>
    <s v="Ko có"/>
    <s v="Ko có"/>
    <s v="Ko có"/>
    <m/>
    <x v="2"/>
    <x v="2"/>
    <n v="3"/>
    <n v="3"/>
    <n v="3"/>
    <n v="3"/>
    <n v="3"/>
    <n v="3"/>
    <n v="3"/>
    <n v="3"/>
    <n v="3"/>
    <n v="3"/>
    <n v="3"/>
    <n v="3"/>
    <n v="3"/>
    <n v="3"/>
    <n v="3"/>
    <n v="3"/>
    <n v="3"/>
  </r>
  <r>
    <s v="23-20/NS/2024"/>
    <x v="14"/>
    <x v="0"/>
    <n v="11"/>
    <s v="Nhà Máy Bình Dương"/>
    <s v="Đồng ý"/>
    <s v="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n v="8"/>
    <s v="Ok"/>
    <s v="Ko"/>
    <s v="Đồng ý"/>
    <m/>
    <x v="2"/>
    <x v="2"/>
    <n v="4"/>
    <n v="4"/>
    <n v="4"/>
    <n v="4"/>
    <n v="5"/>
    <n v="5"/>
    <n v="5"/>
    <n v="5"/>
    <n v="5"/>
    <n v="5"/>
    <n v="5"/>
    <n v="5"/>
    <n v="5"/>
    <n v="5"/>
    <n v="5"/>
    <n v="5"/>
    <n v="4"/>
  </r>
  <r>
    <s v="23-20/NS/2024"/>
    <x v="14"/>
    <x v="0"/>
    <n v="12"/>
    <s v="Nhà Máy Bình Dương"/>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ốt "/>
    <s v="Tốt "/>
    <s v="Tốt "/>
    <m/>
    <x v="2"/>
    <x v="2"/>
    <n v="1"/>
    <n v="5"/>
    <n v="5"/>
    <n v="5"/>
    <n v="5"/>
    <n v="5"/>
    <n v="5"/>
    <n v="5"/>
    <n v="5"/>
    <n v="5"/>
    <n v="5"/>
    <n v="5"/>
    <n v="5"/>
    <n v="5"/>
    <n v="5"/>
    <n v="5"/>
    <n v="5"/>
  </r>
  <r>
    <s v="23-20/NS/2024"/>
    <x v="14"/>
    <x v="0"/>
    <n v="13"/>
    <s v="Nhà Máy Bình Dương"/>
    <s v="Hoàn toàn đồng ý"/>
    <s v="Hoàn toàn đồng ý"/>
    <s v="Hoàn toàn đồng ý"/>
    <s v="Hoàn toàn đồng ý"/>
    <s v="Hoàn toàn đồng ý"/>
    <s v="Hoàn toàn đồng ý"/>
    <s v="Hoàn toàn đồng ý"/>
    <s v="Bình thường"/>
    <s v="Hoàn toàn đồng ý"/>
    <s v="Hoàn toàn đồng ý"/>
    <s v="Hoàn toàn đồng ý"/>
    <s v="Hoàn toàn đồng ý"/>
    <s v="Hoàn toàn đồng ý"/>
    <s v="Hoàn toàn đồng ý"/>
    <s v="Hoàn toàn đồng ý"/>
    <s v="Hoàn toàn đồng ý"/>
    <s v="Hoàn toàn đồng ý"/>
    <n v="8"/>
    <s v="Không có"/>
    <s v="Không có"/>
    <s v="Không có"/>
    <m/>
    <x v="2"/>
    <x v="2"/>
    <n v="5"/>
    <n v="5"/>
    <n v="5"/>
    <n v="5"/>
    <n v="5"/>
    <n v="5"/>
    <n v="5"/>
    <n v="3"/>
    <n v="5"/>
    <n v="5"/>
    <n v="5"/>
    <n v="5"/>
    <n v="5"/>
    <n v="5"/>
    <n v="5"/>
    <n v="5"/>
    <n v="5"/>
  </r>
  <r>
    <s v="23-20/NS/2024"/>
    <x v="14"/>
    <x v="0"/>
    <n v="1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ôt"/>
    <s v="tốt"/>
    <s v="tốt"/>
    <m/>
    <x v="2"/>
    <x v="2"/>
    <n v="5"/>
    <n v="5"/>
    <n v="5"/>
    <n v="5"/>
    <n v="5"/>
    <n v="5"/>
    <n v="5"/>
    <n v="5"/>
    <n v="5"/>
    <n v="5"/>
    <n v="5"/>
    <n v="5"/>
    <n v="5"/>
    <n v="5"/>
    <n v="5"/>
    <n v="5"/>
    <n v="5"/>
  </r>
  <r>
    <s v="23-20/NS/2024"/>
    <x v="14"/>
    <x v="0"/>
    <n v="15"/>
    <s v="Nhà Máy Long An"/>
    <s v="Đồng ý"/>
    <s v="Bình thường"/>
    <s v="Đồng ý"/>
    <s v="Đồng ý"/>
    <s v="Đồng ý"/>
    <s v="Đồng ý"/>
    <s v="Bình thường"/>
    <s v="Bình thường"/>
    <s v="Bình thường"/>
    <s v="Bình thường"/>
    <s v="Bình thường"/>
    <s v="Bình thường"/>
    <s v="Đồng ý"/>
    <s v="Bình thường"/>
    <s v="Đồng ý"/>
    <s v="Bình thường"/>
    <s v="Đồng ý"/>
    <n v="8"/>
    <s v="Thiết thực"/>
    <s v="Hơi lạc đề"/>
    <s v="Tập trung chuyên môn"/>
    <s v="Tập trung chuyên môn"/>
    <x v="24"/>
    <x v="5"/>
    <n v="4"/>
    <n v="3"/>
    <n v="4"/>
    <n v="4"/>
    <n v="4"/>
    <n v="4"/>
    <n v="3"/>
    <n v="3"/>
    <n v="3"/>
    <n v="3"/>
    <n v="3"/>
    <n v="3"/>
    <n v="4"/>
    <n v="3"/>
    <n v="4"/>
    <n v="3"/>
    <n v="4"/>
  </r>
  <r>
    <s v="23-20/NS/2024"/>
    <x v="14"/>
    <x v="0"/>
    <n v="16"/>
    <s v="Nhà Máy Bình Dương"/>
    <s v="Đồng ý"/>
    <s v="Đồng ý"/>
    <s v="Đồng ý"/>
    <s v="Đồng ý"/>
    <s v="Đồng ý"/>
    <s v="Đồng ý"/>
    <s v="Đồng ý"/>
    <s v="Đồng ý"/>
    <s v="Đồng ý"/>
    <s v="Đồng ý"/>
    <s v="Đồng ý"/>
    <s v="Đồng ý"/>
    <s v="Đồng ý"/>
    <s v="Đồng ý"/>
    <s v="Đồng ý"/>
    <s v="Đồng ý"/>
    <s v="Đồng ý"/>
    <n v="8"/>
    <s v="Ok"/>
    <s v="Không"/>
    <s v="Không"/>
    <m/>
    <x v="2"/>
    <x v="2"/>
    <n v="4"/>
    <n v="4"/>
    <n v="4"/>
    <n v="4"/>
    <n v="4"/>
    <n v="4"/>
    <n v="4"/>
    <n v="4"/>
    <n v="4"/>
    <n v="4"/>
    <n v="4"/>
    <n v="4"/>
    <n v="4"/>
    <n v="4"/>
    <n v="4"/>
    <n v="4"/>
    <n v="4"/>
  </r>
  <r>
    <s v="23-20/NS/2024"/>
    <x v="14"/>
    <x v="0"/>
    <n v="17"/>
    <s v="Nhà Máy Bình Dương"/>
    <s v="Đồng ý"/>
    <s v="Đồng ý"/>
    <s v="Đồng ý"/>
    <s v="Đồng ý"/>
    <s v="Đồng ý"/>
    <s v="Đồng ý"/>
    <s v="Đồng ý"/>
    <s v="Đồng ý"/>
    <s v="Đồng ý"/>
    <s v="Bình thường"/>
    <s v="Bình thường"/>
    <s v="Bình thường"/>
    <s v="Bình thường"/>
    <s v="Bình thường"/>
    <s v="Bình thường"/>
    <s v="Bình thường"/>
    <s v="Bình thường"/>
    <n v="8"/>
    <s v="Nội dung đào tạo thực tế"/>
    <s v="."/>
    <s v="."/>
    <m/>
    <x v="2"/>
    <x v="2"/>
    <n v="4"/>
    <n v="4"/>
    <n v="4"/>
    <n v="4"/>
    <n v="4"/>
    <n v="4"/>
    <n v="4"/>
    <n v="4"/>
    <n v="4"/>
    <n v="3"/>
    <n v="3"/>
    <n v="3"/>
    <n v="3"/>
    <n v="3"/>
    <n v="3"/>
    <n v="3"/>
    <n v="3"/>
  </r>
  <r>
    <s v="23-20/NS/2024"/>
    <x v="14"/>
    <x v="0"/>
    <n v="18"/>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Có"/>
    <s v="Không"/>
    <s v="Không có ý kiến"/>
    <m/>
    <x v="2"/>
    <x v="2"/>
    <n v="5"/>
    <n v="5"/>
    <n v="5"/>
    <n v="5"/>
    <n v="5"/>
    <n v="5"/>
    <n v="5"/>
    <n v="5"/>
    <n v="5"/>
    <n v="5"/>
    <n v="5"/>
    <n v="5"/>
    <n v="5"/>
    <n v="5"/>
    <n v="5"/>
    <n v="5"/>
    <n v="5"/>
  </r>
  <r>
    <s v="23-20/NS/2024"/>
    <x v="14"/>
    <x v="0"/>
    <n v="19"/>
    <s v="Năng suất cải tiến"/>
    <s v="Đồng ý"/>
    <s v="Đồng ý"/>
    <s v="Đồng ý"/>
    <s v="Bình thường"/>
    <s v="Bình thường"/>
    <s v="Đồng ý"/>
    <s v="Đồng ý"/>
    <s v="Đồng ý"/>
    <s v="Đồng ý"/>
    <s v="Đồng ý"/>
    <s v="Đồng ý"/>
    <s v="Bình thường"/>
    <s v="Đồng ý"/>
    <s v="Đồng ý"/>
    <s v="Đồng ý"/>
    <s v="Đồng ý"/>
    <s v="Đồng ý"/>
    <n v="9"/>
    <s v="Các biện pháp an toàn "/>
    <s v="Giáo án ít hình ảnh"/>
    <s v="Giáo án nhiều hình ảnh hơn"/>
    <s v="Giáo án nhiều hình ảnh hơn"/>
    <x v="7"/>
    <x v="0"/>
    <n v="4"/>
    <n v="4"/>
    <n v="4"/>
    <n v="3"/>
    <n v="3"/>
    <n v="4"/>
    <n v="4"/>
    <n v="4"/>
    <n v="4"/>
    <n v="4"/>
    <n v="4"/>
    <n v="3"/>
    <n v="4"/>
    <n v="4"/>
    <n v="4"/>
    <n v="4"/>
    <n v="4"/>
  </r>
  <r>
    <s v="23-20/NS/2024"/>
    <x v="14"/>
    <x v="0"/>
    <n v="2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àn điện hàn cắt"/>
    <s v="Không có nội dung nào"/>
    <s v="Không ý kiến"/>
    <m/>
    <x v="2"/>
    <x v="2"/>
    <n v="5"/>
    <n v="5"/>
    <n v="5"/>
    <n v="5"/>
    <n v="5"/>
    <n v="5"/>
    <n v="5"/>
    <n v="5"/>
    <n v="5"/>
    <n v="5"/>
    <n v="5"/>
    <n v="5"/>
    <n v="5"/>
    <n v="5"/>
    <n v="5"/>
    <n v="5"/>
    <n v="5"/>
  </r>
  <r>
    <s v="23-20/NS/2024"/>
    <x v="14"/>
    <x v="0"/>
    <n v="2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10"/>
    <s v="10"/>
    <s v="Cần học nhắc lại hàng năm "/>
    <s v="Cần học nhắc lại hàng năm "/>
    <x v="21"/>
    <x v="4"/>
    <n v="5"/>
    <n v="5"/>
    <n v="5"/>
    <n v="5"/>
    <n v="5"/>
    <n v="5"/>
    <n v="5"/>
    <n v="5"/>
    <n v="5"/>
    <n v="5"/>
    <n v="5"/>
    <n v="5"/>
    <n v="5"/>
    <n v="5"/>
    <n v="5"/>
    <n v="5"/>
    <n v="5"/>
  </r>
  <r>
    <s v="23-20/NS/2024"/>
    <x v="14"/>
    <x v="0"/>
    <n v="22"/>
    <s v="Nhà Máy Long An"/>
    <s v="Hoàn toàn không đồng ý"/>
    <s v="Hoàn toàn không đồng ý"/>
    <s v="Hoàn toàn không đồng ý"/>
    <s v="Hoàn toàn không đồng ý"/>
    <s v="Hoàn toàn không đồng ý"/>
    <s v="Hoàn toàn không đồng ý"/>
    <s v="Hoàn toàn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9"/>
    <s v="9"/>
    <s v="9"/>
    <s v="Hàng năm được đào tạo "/>
    <s v="Hàng năm được đào tạo "/>
    <x v="21"/>
    <x v="4"/>
    <n v="1"/>
    <n v="1"/>
    <n v="1"/>
    <n v="1"/>
    <n v="1"/>
    <n v="1"/>
    <n v="5"/>
    <n v="1"/>
    <n v="1"/>
    <n v="1"/>
    <n v="1"/>
    <n v="1"/>
    <n v="1"/>
    <n v="1"/>
    <n v="1"/>
    <n v="1"/>
    <n v="1"/>
  </r>
  <r>
    <s v="23-20/NS/2024"/>
    <x v="14"/>
    <x v="0"/>
    <n v="23"/>
    <s v="Nhà Máy Long An"/>
    <s v="Đồng ý"/>
    <s v="Đồng ý"/>
    <s v="Đồng ý"/>
    <s v="Đồng ý"/>
    <s v="Đồng ý"/>
    <s v="Hoàn toàn đồng ý"/>
    <s v="Đồng ý"/>
    <s v="Đồng ý"/>
    <s v="Đồng ý"/>
    <s v="Bình thường"/>
    <s v="Đồng ý"/>
    <s v="Đồng ý"/>
    <s v="Đồng ý"/>
    <s v="Hoàn toàn đồng ý"/>
    <s v="Đồng ý"/>
    <s v="Đồng ý"/>
    <s v="Đồng ý"/>
    <n v="9"/>
    <s v="Không có ý kiến "/>
    <s v="Không ý kiến "/>
    <s v="Không ý kiến "/>
    <m/>
    <x v="2"/>
    <x v="2"/>
    <n v="4"/>
    <n v="4"/>
    <n v="4"/>
    <n v="4"/>
    <n v="4"/>
    <n v="5"/>
    <n v="4"/>
    <n v="4"/>
    <n v="4"/>
    <n v="3"/>
    <n v="4"/>
    <n v="4"/>
    <n v="4"/>
    <n v="5"/>
    <n v="4"/>
    <n v="4"/>
    <n v="4"/>
  </r>
  <r>
    <s v="23-20/NS/2024"/>
    <x v="14"/>
    <x v="0"/>
    <n v="24"/>
    <s v="Nhà Máy Bình Dương"/>
    <s v="Đồng ý"/>
    <s v="Đồng ý"/>
    <s v="Đồng ý"/>
    <s v="Đồng ý"/>
    <s v="Đồng ý"/>
    <s v="Đồng ý"/>
    <s v="Đồng ý"/>
    <s v="Đồng ý"/>
    <s v="Đồng ý"/>
    <s v="Đồng ý"/>
    <s v="Đồng ý"/>
    <s v="Đồng ý"/>
    <s v="Đồng ý"/>
    <s v="Đồng ý"/>
    <s v="Đồng ý"/>
    <s v="Đồng ý"/>
    <s v="Đồng ý"/>
    <n v="8"/>
    <s v="Hàn"/>
    <s v="Không"/>
    <s v="Tốt"/>
    <m/>
    <x v="2"/>
    <x v="2"/>
    <n v="4"/>
    <n v="4"/>
    <n v="4"/>
    <n v="4"/>
    <n v="4"/>
    <n v="4"/>
    <n v="4"/>
    <n v="4"/>
    <n v="4"/>
    <n v="4"/>
    <n v="4"/>
    <n v="4"/>
    <n v="4"/>
    <n v="4"/>
    <n v="4"/>
    <n v="4"/>
    <n v="4"/>
  </r>
  <r>
    <s v="23-20/NS/2024"/>
    <x v="14"/>
    <x v="0"/>
    <n v="25"/>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s v="Ko"/>
    <m/>
    <x v="2"/>
    <x v="2"/>
    <n v="5"/>
    <n v="5"/>
    <n v="5"/>
    <n v="5"/>
    <n v="5"/>
    <n v="5"/>
    <n v="5"/>
    <n v="5"/>
    <n v="5"/>
    <n v="5"/>
    <n v="5"/>
    <n v="5"/>
    <n v="5"/>
    <n v="5"/>
    <n v="5"/>
    <n v="5"/>
    <n v="5"/>
  </r>
  <r>
    <s v="23-22/NS/2024"/>
    <x v="1"/>
    <x v="1"/>
    <n v="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 đào tạo rõ ràng ,dễ hiểu"/>
    <s v="Không có"/>
    <s v="Tốt "/>
    <m/>
    <x v="2"/>
    <x v="2"/>
    <n v="5"/>
    <n v="5"/>
    <n v="5"/>
    <n v="5"/>
    <n v="5"/>
    <n v="5"/>
    <n v="5"/>
    <n v="5"/>
    <n v="5"/>
    <n v="5"/>
    <n v="5"/>
    <n v="5"/>
    <n v="5"/>
    <n v="5"/>
    <n v="5"/>
    <n v="5"/>
    <n v="5"/>
  </r>
  <r>
    <s v="23-22/NS/2024"/>
    <x v="1"/>
    <x v="1"/>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n v="9"/>
    <s v="Cách trình bày của giảng viên"/>
    <s v="Không"/>
    <s v="Không"/>
    <m/>
    <x v="2"/>
    <x v="2"/>
    <n v="5"/>
    <n v="5"/>
    <n v="5"/>
    <n v="5"/>
    <n v="5"/>
    <n v="5"/>
    <n v="5"/>
    <n v="5"/>
    <n v="5"/>
    <n v="5"/>
    <n v="5"/>
    <n v="5"/>
    <n v="5"/>
    <n v="5"/>
    <n v="5"/>
    <n v="4"/>
    <n v="4"/>
  </r>
  <r>
    <s v="23-22/NS/2024"/>
    <x v="1"/>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ô giáo giảng bài sinh động dễ nghe"/>
    <s v="Ko có "/>
    <s v="Ko có "/>
    <m/>
    <x v="2"/>
    <x v="2"/>
    <n v="5"/>
    <n v="5"/>
    <n v="5"/>
    <n v="5"/>
    <n v="5"/>
    <n v="5"/>
    <n v="5"/>
    <n v="5"/>
    <n v="5"/>
    <n v="5"/>
    <n v="5"/>
    <n v="5"/>
    <n v="5"/>
    <n v="5"/>
    <n v="5"/>
    <n v="5"/>
    <n v="5"/>
  </r>
  <r>
    <s v="23-22/NS/2024"/>
    <x v="1"/>
    <x v="1"/>
    <n v="4"/>
    <s v="Nhà Máy Long An"/>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7"/>
    <s v="Các nguyên trắc an toàn hóa chất"/>
    <s v="Không có"/>
    <s v="Không có"/>
    <m/>
    <x v="2"/>
    <x v="2"/>
    <n v="3"/>
    <n v="3"/>
    <n v="3"/>
    <n v="3"/>
    <n v="3"/>
    <n v="3"/>
    <n v="3"/>
    <n v="3"/>
    <n v="3"/>
    <n v="3"/>
    <n v="3"/>
    <n v="3"/>
    <n v="3"/>
    <n v="3"/>
    <n v="3"/>
    <n v="3"/>
    <n v="3"/>
  </r>
  <r>
    <s v="23-22/NS/2024"/>
    <x v="1"/>
    <x v="1"/>
    <n v="5"/>
    <s v="Nhà Máy Long An"/>
    <s v="Hoàn toàn không đồng ý"/>
    <s v="Hoàn toàn đồng ý"/>
    <s v="Hoàn toàn đồng ý"/>
    <s v="Hoàn toàn đồng ý"/>
    <s v="Hoàn toàn đồng ý"/>
    <s v="Đồng ý"/>
    <s v="Hoàn toàn đồng ý"/>
    <s v="Đồng ý"/>
    <s v="Hoàn toàn đồng ý"/>
    <s v="Hoàn toàn đồng ý"/>
    <s v="Đồng ý"/>
    <s v="Hoàn toàn đồng ý"/>
    <s v="Đồng ý"/>
    <s v="Đồng ý"/>
    <s v="Đồng ý"/>
    <s v="Đồng ý"/>
    <s v="Đồng ý"/>
    <n v="8"/>
    <s v="Ứng dụng chỗ học cho công việc "/>
    <s v="Lí thuyết nhiều quá "/>
    <s v="Con nhiều hình ảnh thực tế hơn!"/>
    <s v="Con nhiều hình ảnh thực tế hơn!"/>
    <x v="7"/>
    <x v="0"/>
    <n v="1"/>
    <n v="5"/>
    <n v="5"/>
    <n v="5"/>
    <n v="5"/>
    <n v="4"/>
    <n v="5"/>
    <n v="4"/>
    <n v="5"/>
    <n v="5"/>
    <n v="4"/>
    <n v="5"/>
    <n v="4"/>
    <n v="4"/>
    <n v="4"/>
    <n v="4"/>
    <n v="4"/>
  </r>
  <r>
    <s v="23-22/NS/2024"/>
    <x v="1"/>
    <x v="1"/>
    <n v="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Tất cả nội dung"/>
    <s v="Không có nội dung không hàu lòng"/>
    <s v="Không gì để góp ý"/>
    <m/>
    <x v="2"/>
    <x v="2"/>
    <n v="5"/>
    <n v="5"/>
    <n v="5"/>
    <n v="5"/>
    <n v="5"/>
    <n v="5"/>
    <n v="5"/>
    <n v="5"/>
    <n v="5"/>
    <n v="5"/>
    <n v="5"/>
    <n v="5"/>
    <n v="5"/>
    <n v="5"/>
    <n v="5"/>
    <n v="5"/>
    <n v="5"/>
  </r>
  <r>
    <s v="23-22/NS/2024"/>
    <x v="1"/>
    <x v="1"/>
    <n v="7"/>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8"/>
    <s v="Không ý kiến "/>
    <s v="Không ý kiến "/>
    <s v="Không ý kiến "/>
    <m/>
    <x v="2"/>
    <x v="2"/>
    <n v="1"/>
    <n v="1"/>
    <n v="1"/>
    <n v="1"/>
    <n v="1"/>
    <n v="1"/>
    <n v="1"/>
    <n v="1"/>
    <n v="1"/>
    <n v="1"/>
    <n v="1"/>
    <n v="1"/>
    <n v="1"/>
    <n v="1"/>
    <n v="1"/>
    <n v="1"/>
    <n v="1"/>
  </r>
  <r>
    <s v="23-22/NS/2024"/>
    <x v="1"/>
    <x v="1"/>
    <n v="8"/>
    <s v="Nhà Máy Long An"/>
    <s v="Bình thường"/>
    <s v="Bình thường"/>
    <s v="Bình thường"/>
    <s v="Bình thường"/>
    <s v="Bình thường"/>
    <s v="Đồng ý"/>
    <s v="Bình thường"/>
    <s v="Bình thường"/>
    <s v="Bình thường"/>
    <s v="Bình thường"/>
    <s v="Bình thường"/>
    <s v="Bình thường"/>
    <s v="Bình thường"/>
    <s v="Bình thường"/>
    <s v="Đồng ý"/>
    <s v="Đồng ý"/>
    <s v="Bình thường"/>
    <n v="6"/>
    <s v="Tea break"/>
    <s v="Nội dung bài học nhiều điểm còn dài, không thực tế tại khu vực sản xuất"/>
    <s v="Cải thiện hơn chương trình đào tạo, tăng tính liên kết thực tiễn"/>
    <s v="Cải thiện hơn chương trình đào tạo, tăng tính liên kết thực tiễn"/>
    <x v="10"/>
    <x v="5"/>
    <n v="3"/>
    <n v="3"/>
    <n v="3"/>
    <n v="3"/>
    <n v="3"/>
    <n v="4"/>
    <n v="3"/>
    <n v="3"/>
    <n v="3"/>
    <n v="3"/>
    <n v="3"/>
    <n v="3"/>
    <n v="3"/>
    <n v="3"/>
    <n v="4"/>
    <n v="4"/>
    <n v="3"/>
  </r>
  <r>
    <s v="23-22/NS/2024"/>
    <x v="1"/>
    <x v="1"/>
    <n v="9"/>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9"/>
    <s v="Đồng ý "/>
    <s v="Đồng ý "/>
    <s v="Đồng ý"/>
    <m/>
    <x v="2"/>
    <x v="2"/>
    <n v="1"/>
    <n v="1"/>
    <n v="1"/>
    <n v="1"/>
    <n v="1"/>
    <n v="1"/>
    <n v="1"/>
    <n v="1"/>
    <n v="1"/>
    <n v="1"/>
    <n v="1"/>
    <n v="1"/>
    <n v="1"/>
    <n v="1"/>
    <n v="1"/>
    <n v="1"/>
    <n v="1"/>
  </r>
  <r>
    <s v="23-22/NS/2024"/>
    <x v="1"/>
    <x v="1"/>
    <n v="10"/>
    <s v="Nhà Máy Long An"/>
    <s v="Đồng ý"/>
    <s v="Đồng ý"/>
    <s v="Đồng ý"/>
    <s v="Đồng ý"/>
    <s v="Đồng ý"/>
    <s v="Đồng ý"/>
    <s v="Đồng ý"/>
    <s v="Đồng ý"/>
    <s v="Đồng ý"/>
    <s v="Đồng ý"/>
    <s v="Đồng ý"/>
    <s v="Đồng ý"/>
    <s v="Đồng ý"/>
    <s v="Đồng ý"/>
    <s v="Đồng ý"/>
    <s v="Đồng ý"/>
    <s v="Đồng ý"/>
    <n v="5"/>
    <s v="Bình thường"/>
    <s v="Bình thường "/>
    <s v="Ko góp ý"/>
    <m/>
    <x v="2"/>
    <x v="2"/>
    <n v="4"/>
    <n v="4"/>
    <n v="4"/>
    <n v="4"/>
    <n v="4"/>
    <n v="4"/>
    <n v="4"/>
    <n v="4"/>
    <n v="4"/>
    <n v="4"/>
    <n v="4"/>
    <n v="4"/>
    <n v="4"/>
    <n v="4"/>
    <n v="4"/>
    <n v="4"/>
    <n v="4"/>
  </r>
  <r>
    <s v="23-22/NS/2024"/>
    <x v="1"/>
    <x v="1"/>
    <n v="11"/>
    <s v="Nhà Máy Long An"/>
    <s v="Đồng ý"/>
    <s v="Đồng ý"/>
    <s v="Đồng ý"/>
    <s v="Đồng ý"/>
    <s v="Đồng ý"/>
    <s v="Đồng ý"/>
    <s v="Đồng ý"/>
    <s v="Đồng ý"/>
    <s v="Đồng ý"/>
    <s v="Đồng ý"/>
    <s v="Đồng ý"/>
    <s v="Đồng ý"/>
    <s v="Đồng ý"/>
    <s v="Đồng ý"/>
    <s v="Đồng ý"/>
    <s v="Đồng ý"/>
    <s v="Đồng ý"/>
    <n v="10"/>
    <s v="Hài lòng hết"/>
    <s v="Không có"/>
    <s v="Không có"/>
    <m/>
    <x v="2"/>
    <x v="2"/>
    <n v="4"/>
    <n v="4"/>
    <n v="4"/>
    <n v="4"/>
    <n v="4"/>
    <n v="4"/>
    <n v="4"/>
    <n v="4"/>
    <n v="4"/>
    <n v="4"/>
    <n v="4"/>
    <n v="4"/>
    <n v="4"/>
    <n v="4"/>
    <n v="4"/>
    <n v="4"/>
    <n v="4"/>
  </r>
  <r>
    <s v="23-22/NS/2024"/>
    <x v="1"/>
    <x v="1"/>
    <n v="12"/>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ất cả"/>
    <s v="Không"/>
    <s v="Không"/>
    <m/>
    <x v="2"/>
    <x v="2"/>
    <n v="1"/>
    <n v="1"/>
    <n v="1"/>
    <n v="1"/>
    <n v="1"/>
    <n v="1"/>
    <n v="1"/>
    <n v="1"/>
    <n v="1"/>
    <n v="1"/>
    <n v="1"/>
    <n v="1"/>
    <n v="1"/>
    <n v="1"/>
    <n v="1"/>
    <n v="1"/>
    <n v="1"/>
  </r>
  <r>
    <s v="23-22/NS/2024"/>
    <x v="1"/>
    <x v="1"/>
    <n v="13"/>
    <s v="Nhà Máy Long An"/>
    <s v="Đồng ý"/>
    <s v="Đồng ý"/>
    <s v="Đồng ý"/>
    <s v="Đồng ý"/>
    <s v="Đồng ý"/>
    <s v="Đồng ý"/>
    <s v="Đồng ý"/>
    <s v="Đồng ý"/>
    <s v="Đồng ý"/>
    <s v="Đồng ý"/>
    <s v="Đồng ý"/>
    <s v="Đồng ý"/>
    <s v="Đồng ý"/>
    <s v="Đồng ý"/>
    <s v="Đồng ý"/>
    <s v="Đồng ý"/>
    <s v="Đồng ý"/>
    <n v="9"/>
    <s v="Hài lòng"/>
    <s v="Hài lòng"/>
    <s v="Hài lòng"/>
    <m/>
    <x v="2"/>
    <x v="2"/>
    <n v="4"/>
    <n v="4"/>
    <n v="4"/>
    <n v="4"/>
    <n v="4"/>
    <n v="4"/>
    <n v="4"/>
    <n v="4"/>
    <n v="4"/>
    <n v="4"/>
    <n v="4"/>
    <n v="4"/>
    <n v="4"/>
    <n v="4"/>
    <n v="4"/>
    <n v="4"/>
    <n v="4"/>
  </r>
  <r>
    <s v="23-22/NS/2024"/>
    <x v="1"/>
    <x v="1"/>
    <n v="14"/>
    <s v="Nhà Máy Long An"/>
    <s v="Đồng ý"/>
    <s v="Đồng ý"/>
    <s v="Đồng ý"/>
    <s v="Đồng ý"/>
    <s v="Đồng ý"/>
    <s v="Đồng ý"/>
    <s v="Đồng ý"/>
    <s v="Đồng ý"/>
    <s v="Đồng ý"/>
    <s v="Đồng ý"/>
    <s v="Đồng ý"/>
    <s v="Đồng ý"/>
    <s v="Đồng ý"/>
    <s v="Đồng ý"/>
    <s v="Đồng ý"/>
    <s v="Đồng ý"/>
    <s v="Đồng ý"/>
    <n v="8"/>
    <s v="Hiểu rõ về biện pháp ngăn chặn xảy ra sự cố"/>
    <s v="Không có"/>
    <s v="Không có đóng góp gì"/>
    <m/>
    <x v="2"/>
    <x v="2"/>
    <n v="4"/>
    <n v="4"/>
    <n v="4"/>
    <n v="4"/>
    <n v="4"/>
    <n v="4"/>
    <n v="4"/>
    <n v="4"/>
    <n v="4"/>
    <n v="4"/>
    <n v="4"/>
    <n v="4"/>
    <n v="4"/>
    <n v="4"/>
    <n v="4"/>
    <n v="4"/>
    <n v="4"/>
  </r>
  <r>
    <s v="23-21/NS/2024"/>
    <x v="10"/>
    <x v="2"/>
    <n v="1"/>
    <s v="Nhà Máy Bình Dương"/>
    <s v="Hoàn toàn đồng ý"/>
    <s v="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n v="9"/>
    <m/>
    <m/>
    <m/>
    <m/>
    <x v="2"/>
    <x v="2"/>
    <n v="5"/>
    <n v="4"/>
    <n v="5"/>
    <n v="5"/>
    <n v="5"/>
    <n v="5"/>
    <n v="5"/>
    <n v="5"/>
    <n v="4"/>
    <n v="5"/>
    <n v="5"/>
    <n v="5"/>
    <n v="5"/>
    <n v="5"/>
    <n v="5"/>
    <n v="5"/>
    <n v="5"/>
  </r>
  <r>
    <s v="23-21/NS/2024"/>
    <x v="10"/>
    <x v="2"/>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n v="10"/>
    <s v="Nội dung giảng dạy dễ hiểu áp dụng thực tế trong công việc nhiều "/>
    <m/>
    <m/>
    <m/>
    <x v="2"/>
    <x v="2"/>
    <n v="5"/>
    <n v="5"/>
    <n v="5"/>
    <n v="5"/>
    <n v="5"/>
    <n v="5"/>
    <n v="5"/>
    <n v="5"/>
    <n v="5"/>
    <n v="5"/>
    <n v="5"/>
    <n v="5"/>
    <n v="5"/>
    <n v="5"/>
    <n v="5"/>
    <n v="4"/>
    <n v="5"/>
  </r>
  <r>
    <s v="23-21/NS/2024"/>
    <x v="10"/>
    <x v="2"/>
    <n v="3"/>
    <s v="Nhà Máy Bình Dương"/>
    <s v="Hoàn toàn đồng ý"/>
    <s v="Hoàn toàn đồng ý"/>
    <s v="Hoàn toàn đồng ý"/>
    <s v="Đồng ý"/>
    <s v="Hoàn toàn đồng ý"/>
    <s v="Hoàn toàn đồng ý"/>
    <s v="Đồng ý"/>
    <s v="Đồng ý"/>
    <s v="Đồng ý"/>
    <s v="Đồng ý"/>
    <s v="Đồng ý"/>
    <s v="Đồng ý"/>
    <s v="Đồng ý"/>
    <s v="Đồng ý"/>
    <s v="Đồng ý"/>
    <s v="Đồng ý"/>
    <s v="Đồng ý"/>
    <n v="9"/>
    <s v="Tốt"/>
    <s v="Ko có"/>
    <s v="Ko có"/>
    <m/>
    <x v="2"/>
    <x v="2"/>
    <n v="5"/>
    <n v="5"/>
    <n v="5"/>
    <n v="4"/>
    <n v="5"/>
    <n v="5"/>
    <n v="4"/>
    <n v="4"/>
    <n v="4"/>
    <n v="4"/>
    <n v="4"/>
    <n v="4"/>
    <n v="4"/>
    <n v="4"/>
    <n v="4"/>
    <n v="4"/>
    <n v="4"/>
  </r>
  <r>
    <s v="23-21/NS/2024"/>
    <x v="10"/>
    <x v="2"/>
    <n v="4"/>
    <s v="Nhà Máy Long An"/>
    <s v="Hoàn toàn đồng ý"/>
    <s v="Hoàn toàn đồng ý"/>
    <m/>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s v="Không "/>
    <s v="Không"/>
    <m/>
    <x v="2"/>
    <x v="2"/>
    <n v="5"/>
    <n v="5"/>
    <s v=""/>
    <n v="5"/>
    <n v="5"/>
    <n v="5"/>
    <n v="5"/>
    <n v="5"/>
    <n v="5"/>
    <n v="5"/>
    <n v="5"/>
    <n v="5"/>
    <n v="5"/>
    <n v="5"/>
    <n v="5"/>
    <n v="5"/>
    <n v="5"/>
  </r>
  <r>
    <s v="23-21/NS/2024"/>
    <x v="10"/>
    <x v="2"/>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ều tốt và hài lòng"/>
    <s v="Không"/>
    <s v="Chưa có ý cải thiện gì"/>
    <m/>
    <x v="2"/>
    <x v="2"/>
    <n v="5"/>
    <n v="5"/>
    <n v="5"/>
    <n v="5"/>
    <n v="5"/>
    <n v="5"/>
    <n v="5"/>
    <n v="5"/>
    <n v="5"/>
    <n v="5"/>
    <n v="5"/>
    <n v="5"/>
    <n v="5"/>
    <n v="5"/>
    <n v="5"/>
    <n v="5"/>
    <n v="5"/>
  </r>
  <r>
    <s v="23-21/NS/2024"/>
    <x v="10"/>
    <x v="2"/>
    <n v="6"/>
    <s v="Nhà Máy Long An"/>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4"/>
    <n v="5"/>
    <n v="5"/>
    <n v="5"/>
    <n v="5"/>
    <n v="5"/>
    <n v="5"/>
    <n v="5"/>
    <n v="5"/>
    <n v="5"/>
    <n v="5"/>
    <n v="5"/>
    <n v="5"/>
    <n v="5"/>
  </r>
  <r>
    <s v="23-21/NS/2024"/>
    <x v="10"/>
    <x v="2"/>
    <n v="7"/>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ốt"/>
    <s v="Không có"/>
    <s v="Không có"/>
    <m/>
    <x v="2"/>
    <x v="2"/>
    <n v="5"/>
    <n v="5"/>
    <n v="5"/>
    <n v="5"/>
    <n v="5"/>
    <n v="5"/>
    <n v="5"/>
    <n v="5"/>
    <n v="5"/>
    <n v="5"/>
    <n v="5"/>
    <n v="5"/>
    <n v="5"/>
    <n v="5"/>
    <n v="5"/>
    <n v="5"/>
    <n v="5"/>
  </r>
  <r>
    <s v="23-21/NS/2024"/>
    <x v="10"/>
    <x v="2"/>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ao vien nhiet tinh"/>
    <s v="Không có nội dung không hài lòng"/>
    <s v="Không có ý kiến "/>
    <m/>
    <x v="2"/>
    <x v="2"/>
    <n v="5"/>
    <n v="5"/>
    <n v="5"/>
    <n v="5"/>
    <n v="5"/>
    <n v="5"/>
    <n v="5"/>
    <n v="5"/>
    <n v="5"/>
    <n v="5"/>
    <n v="5"/>
    <n v="5"/>
    <n v="5"/>
    <n v="5"/>
    <n v="5"/>
    <n v="5"/>
    <n v="5"/>
  </r>
  <r>
    <s v="23-21/NS/2024"/>
    <x v="10"/>
    <x v="2"/>
    <n v="9"/>
    <s v="Nhà Máy Bình Dương"/>
    <s v="Đồng ý"/>
    <s v="Đồng ý"/>
    <s v="Hoàn toàn đồng ý"/>
    <s v="Đồng ý"/>
    <s v="Đồng ý"/>
    <s v="Đồng ý"/>
    <s v="Đồng ý"/>
    <s v="Hoàn toàn đồng ý"/>
    <s v="Hoàn toàn đồng ý"/>
    <s v="Hoàn toàn đồng ý"/>
    <s v="Đồng ý"/>
    <s v="Hoàn toàn đồng ý"/>
    <s v="Hoàn toàn đồng ý"/>
    <s v="Hoàn toàn đồng ý"/>
    <s v="Đồng ý"/>
    <s v="Hoàn toàn đồng ý"/>
    <s v="Đồng ý"/>
    <n v="8"/>
    <s v="Cách giảng dậy tốt "/>
    <s v="Không có "/>
    <s v="Không có "/>
    <m/>
    <x v="2"/>
    <x v="2"/>
    <n v="4"/>
    <n v="4"/>
    <n v="5"/>
    <n v="4"/>
    <n v="4"/>
    <n v="4"/>
    <n v="4"/>
    <n v="5"/>
    <n v="5"/>
    <n v="5"/>
    <n v="4"/>
    <n v="5"/>
    <n v="5"/>
    <n v="5"/>
    <n v="4"/>
    <n v="5"/>
    <n v="4"/>
  </r>
  <r>
    <s v="23-21/NS/2024"/>
    <x v="10"/>
    <x v="2"/>
    <n v="10"/>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Video trực quan, thực tế"/>
    <s v="Hài lòng"/>
    <s v="Không có"/>
    <m/>
    <x v="2"/>
    <x v="2"/>
    <n v="5"/>
    <n v="5"/>
    <n v="5"/>
    <n v="5"/>
    <n v="5"/>
    <n v="5"/>
    <n v="5"/>
    <n v="5"/>
    <n v="5"/>
    <n v="5"/>
    <n v="5"/>
    <n v="5"/>
    <n v="5"/>
    <n v="5"/>
    <n v="5"/>
    <n v="5"/>
    <n v="5"/>
  </r>
  <r>
    <s v="23-21/NS/2024"/>
    <x v="10"/>
    <x v="2"/>
    <n v="11"/>
    <s v="Nhà Máy Long An"/>
    <s v="Đồng ý"/>
    <s v="Đồng ý"/>
    <s v="Đồng ý"/>
    <s v="Đồng ý"/>
    <s v="Đồng ý"/>
    <s v="Đồng ý"/>
    <s v="Hoàn toàn đồng ý"/>
    <s v="Đồng ý"/>
    <s v="Đồng ý"/>
    <s v="Đồng ý"/>
    <s v="Đồng ý"/>
    <s v="Đồng ý"/>
    <s v="Đồng ý"/>
    <s v="Đồng ý"/>
    <s v="Đồng ý"/>
    <s v="Đồng ý"/>
    <s v="Đồng ý"/>
    <n v="10"/>
    <s v="Thầy dậy nhiệt tình "/>
    <s v="Không có"/>
    <m/>
    <m/>
    <x v="2"/>
    <x v="2"/>
    <n v="4"/>
    <n v="4"/>
    <n v="4"/>
    <n v="4"/>
    <n v="4"/>
    <n v="4"/>
    <n v="5"/>
    <n v="4"/>
    <n v="4"/>
    <n v="4"/>
    <n v="4"/>
    <n v="4"/>
    <n v="4"/>
    <n v="4"/>
    <n v="4"/>
    <n v="4"/>
    <n v="4"/>
  </r>
  <r>
    <s v="23-21/NS/2024"/>
    <x v="10"/>
    <x v="2"/>
    <n v="12"/>
    <s v="Nhà Máy Bình Dương"/>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Quy định khi vận hành xe nâng, kỹ thuật bốc dỡ hành hoá"/>
    <s v="Không "/>
    <m/>
    <m/>
    <x v="2"/>
    <x v="2"/>
    <n v="5"/>
    <n v="5"/>
    <n v="5"/>
    <n v="4"/>
    <n v="5"/>
    <n v="5"/>
    <n v="5"/>
    <n v="5"/>
    <n v="5"/>
    <n v="5"/>
    <n v="5"/>
    <n v="5"/>
    <n v="5"/>
    <n v="5"/>
    <n v="5"/>
    <n v="5"/>
    <n v="5"/>
  </r>
  <r>
    <s v="23-21/NS/2024"/>
    <x v="10"/>
    <x v="2"/>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n v="9"/>
    <m/>
    <m/>
    <m/>
    <m/>
    <x v="2"/>
    <x v="2"/>
    <n v="5"/>
    <n v="5"/>
    <n v="5"/>
    <n v="5"/>
    <n v="5"/>
    <n v="5"/>
    <n v="5"/>
    <n v="5"/>
    <n v="5"/>
    <n v="5"/>
    <n v="5"/>
    <n v="5"/>
    <n v="5"/>
    <n v="4"/>
    <n v="5"/>
    <n v="5"/>
    <n v="5"/>
  </r>
  <r>
    <s v="23-21/NS/2024"/>
    <x v="10"/>
    <x v="2"/>
    <n v="1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1/NS/2024"/>
    <x v="10"/>
    <x v="2"/>
    <n v="15"/>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9"/>
    <m/>
    <m/>
    <m/>
    <m/>
    <x v="2"/>
    <x v="2"/>
    <n v="1"/>
    <n v="1"/>
    <n v="1"/>
    <n v="1"/>
    <n v="1"/>
    <n v="1"/>
    <n v="1"/>
    <n v="1"/>
    <n v="1"/>
    <n v="1"/>
    <n v="1"/>
    <n v="1"/>
    <n v="1"/>
    <n v="1"/>
    <n v="1"/>
    <n v="1"/>
    <n v="1"/>
  </r>
  <r>
    <s v="23-21/NS/2024"/>
    <x v="10"/>
    <x v="2"/>
    <n v="16"/>
    <s v="Nhà Máy Bình Dương"/>
    <s v="Hoàn toàn đồng ý"/>
    <s v="Hoàn toàn đồng ý"/>
    <s v="Đồng ý"/>
    <s v="Đồng ý"/>
    <s v="Hoàn toàn đồng ý"/>
    <s v="Đồng ý"/>
    <s v="Hoàn toàn đồng ý"/>
    <s v="Đồng ý"/>
    <s v="Hoàn toàn đồng ý"/>
    <s v="Đồng ý"/>
    <s v="Bình thường"/>
    <s v="Đồng ý"/>
    <s v="Hoàn toàn đồng ý"/>
    <s v="Đồng ý"/>
    <s v="Hoàn toàn đồng ý"/>
    <s v="Đồng ý"/>
    <s v="Đồng ý"/>
    <n v="9"/>
    <s v="Các video clip ấn tượng tốt "/>
    <m/>
    <m/>
    <m/>
    <x v="2"/>
    <x v="2"/>
    <n v="5"/>
    <n v="5"/>
    <n v="4"/>
    <n v="4"/>
    <n v="5"/>
    <n v="4"/>
    <n v="5"/>
    <n v="4"/>
    <n v="5"/>
    <n v="4"/>
    <n v="3"/>
    <n v="4"/>
    <n v="5"/>
    <n v="4"/>
    <n v="5"/>
    <n v="4"/>
    <n v="4"/>
  </r>
  <r>
    <s v="23-21/NS/2024"/>
    <x v="10"/>
    <x v="2"/>
    <n v="17"/>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1/NS/2024"/>
    <x v="10"/>
    <x v="2"/>
    <n v="18"/>
    <s v="Nhà Máy Bình Dương"/>
    <s v="Hoàn toàn đồng ý"/>
    <s v="Đồng ý"/>
    <s v="Hoàn toàn đồng ý"/>
    <s v="Đồng ý"/>
    <s v="Hoàn toàn đồng ý"/>
    <s v="Hoàn toàn đồng ý"/>
    <s v="Đồng ý"/>
    <s v="Đồng ý"/>
    <s v="Hoàn toàn đồng ý"/>
    <s v="Hoàn toàn đồng ý"/>
    <s v="Hoàn toàn đồng ý"/>
    <s v="Hoàn toàn đồng ý"/>
    <s v="Đồng ý"/>
    <s v="Đồng ý"/>
    <s v="Hoàn toàn đồng ý"/>
    <s v="Hoàn toàn đồng ý"/>
    <s v="Hoàn toàn đồng ý"/>
    <n v="9"/>
    <m/>
    <m/>
    <m/>
    <m/>
    <x v="2"/>
    <x v="2"/>
    <n v="5"/>
    <n v="4"/>
    <n v="5"/>
    <n v="4"/>
    <n v="5"/>
    <n v="5"/>
    <n v="4"/>
    <n v="4"/>
    <n v="5"/>
    <n v="5"/>
    <n v="5"/>
    <n v="5"/>
    <n v="4"/>
    <n v="4"/>
    <n v="5"/>
    <n v="5"/>
    <n v="5"/>
  </r>
  <r>
    <s v="23-21/NS/2024"/>
    <x v="10"/>
    <x v="2"/>
    <n v="19"/>
    <s v="Nhà Máy Bình Dương"/>
    <s v="Đồng ý"/>
    <s v="Hoàn toàn đồng ý"/>
    <m/>
    <s v="Đồng ý"/>
    <s v="Đồng ý"/>
    <s v="Hoàn toàn đồng ý"/>
    <s v="Hoàn toàn đồng ý"/>
    <s v="Hoàn toàn đồng ý"/>
    <s v="Hoàn toàn đồng ý"/>
    <s v="Hoàn toàn đồng ý"/>
    <s v="Hoàn toàn đồng ý"/>
    <s v="Hoàn toàn đồng ý"/>
    <s v="Đồng ý"/>
    <s v="Đồng ý"/>
    <s v="Đồng ý"/>
    <s v="Đồng ý"/>
    <s v="Đồng ý"/>
    <n v="10"/>
    <s v="Hai lòng "/>
    <s v="Không có "/>
    <s v="Không có ý kiến "/>
    <m/>
    <x v="2"/>
    <x v="2"/>
    <n v="4"/>
    <n v="5"/>
    <s v=""/>
    <n v="4"/>
    <n v="4"/>
    <n v="5"/>
    <n v="5"/>
    <n v="5"/>
    <n v="5"/>
    <n v="5"/>
    <n v="5"/>
    <n v="5"/>
    <n v="4"/>
    <n v="4"/>
    <n v="4"/>
    <n v="4"/>
    <n v="4"/>
  </r>
  <r>
    <s v="23-21/NS/2024"/>
    <x v="10"/>
    <x v="2"/>
    <n v="20"/>
    <m/>
    <s v="Hoàn toàn đồng ý"/>
    <s v="Hoàn toàn đồng ý"/>
    <s v="Hoàn toàn đồng ý"/>
    <s v="Đồng ý"/>
    <s v="Đồng ý"/>
    <s v="Hoàn toàn đồng ý"/>
    <s v="Hoàn toàn đồng ý"/>
    <s v="Hoàn toàn đồng ý"/>
    <s v="Hoàn toàn đồng ý"/>
    <s v="Đồng ý"/>
    <s v="Đồng ý"/>
    <s v="Hoàn toàn đồng ý"/>
    <s v="Hoàn toàn đồng ý"/>
    <s v="Hoàn toàn đồng ý"/>
    <s v="Đồng ý"/>
    <s v="Đồng ý"/>
    <s v="Hoàn toàn đồng ý"/>
    <n v="10"/>
    <s v="Dễ hiểu"/>
    <s v="Hài lòng"/>
    <s v="Hài lòng"/>
    <m/>
    <x v="2"/>
    <x v="2"/>
    <n v="5"/>
    <n v="5"/>
    <n v="5"/>
    <n v="4"/>
    <n v="4"/>
    <n v="5"/>
    <n v="5"/>
    <n v="5"/>
    <n v="5"/>
    <n v="4"/>
    <n v="4"/>
    <n v="5"/>
    <n v="5"/>
    <n v="5"/>
    <n v="4"/>
    <n v="4"/>
    <n v="5"/>
  </r>
  <r>
    <s v="23-21/NS/2024"/>
    <x v="10"/>
    <x v="2"/>
    <n v="21"/>
    <s v="Nhà Máy Bình Dương"/>
    <s v="Hoàn toàn đồng ý"/>
    <s v="Hoàn toàn đồng ý"/>
    <s v="Hoàn toàn đồng ý"/>
    <s v="Đồng ý"/>
    <s v="Hoàn toàn đồng ý"/>
    <s v="Hoàn toàn đồng ý"/>
    <s v="Hoàn toàn đồng ý"/>
    <s v="Đồng ý"/>
    <s v="Hoàn toàn đồng ý"/>
    <s v="Đồng ý"/>
    <s v="Hoàn toàn đồng ý"/>
    <s v="Hoàn toàn đồng ý"/>
    <s v="Hoàn toàn đồng ý"/>
    <s v="Hoàn toàn đồng ý"/>
    <s v="Hoàn toàn đồng ý"/>
    <s v="Hoàn toàn đồng ý"/>
    <s v="Đồng ý"/>
    <n v="10"/>
    <s v="Thực tể"/>
    <m/>
    <m/>
    <m/>
    <x v="2"/>
    <x v="2"/>
    <n v="5"/>
    <n v="5"/>
    <n v="5"/>
    <n v="4"/>
    <n v="5"/>
    <n v="5"/>
    <n v="5"/>
    <n v="4"/>
    <n v="5"/>
    <n v="4"/>
    <n v="5"/>
    <n v="5"/>
    <n v="5"/>
    <n v="5"/>
    <n v="5"/>
    <n v="5"/>
    <n v="4"/>
  </r>
  <r>
    <s v="23-21/NS/2024"/>
    <x v="10"/>
    <x v="2"/>
    <n v="22"/>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1"/>
    <s v="Nhà Máy Long An"/>
    <s v="Đồng ý"/>
    <s v="Đồng ý"/>
    <s v="Đồng ý"/>
    <s v="Đồng ý"/>
    <s v="Đồng ý"/>
    <s v="Đồng ý"/>
    <s v="Đồng ý"/>
    <s v="Đồng ý"/>
    <s v="Đồng ý"/>
    <s v="Đồng ý"/>
    <s v="Đồng ý"/>
    <s v="Đồng ý"/>
    <s v="Đồng ý"/>
    <s v="Đồng ý"/>
    <s v="Đồng ý"/>
    <s v="Đồng ý"/>
    <s v="Đồng ý"/>
    <n v="8"/>
    <s v="Đủ kiến thức về hàn"/>
    <m/>
    <m/>
    <m/>
    <x v="2"/>
    <x v="2"/>
    <n v="4"/>
    <n v="4"/>
    <n v="4"/>
    <n v="4"/>
    <n v="4"/>
    <n v="4"/>
    <n v="4"/>
    <n v="4"/>
    <n v="4"/>
    <n v="4"/>
    <n v="4"/>
    <n v="4"/>
    <n v="4"/>
    <n v="4"/>
    <n v="4"/>
    <n v="4"/>
    <n v="4"/>
  </r>
  <r>
    <s v="23-23/NS/2024"/>
    <x v="14"/>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3"/>
    <s v="Nhà Máy Long An"/>
    <s v="Đồng ý"/>
    <s v="Đồng ý"/>
    <s v="Đồng ý"/>
    <s v="Đồng ý"/>
    <s v="Đồng ý"/>
    <s v="Đồng ý"/>
    <s v="Đồng ý"/>
    <s v="Đồng ý"/>
    <s v="Đồng ý"/>
    <s v="Đồng ý"/>
    <s v="Đồng ý"/>
    <s v="Đồng ý"/>
    <s v="Đồng ý"/>
    <s v="Đồng ý"/>
    <s v="Đồng ý"/>
    <s v="Đồng ý"/>
    <s v="Đồng ý"/>
    <n v="9"/>
    <s v="An toàn khi sử dụng hàn điện hàn khí"/>
    <s v="Không"/>
    <s v="Không"/>
    <m/>
    <x v="2"/>
    <x v="2"/>
    <n v="4"/>
    <n v="4"/>
    <n v="4"/>
    <n v="4"/>
    <n v="4"/>
    <n v="4"/>
    <n v="4"/>
    <n v="4"/>
    <n v="4"/>
    <n v="4"/>
    <n v="4"/>
    <n v="4"/>
    <n v="4"/>
    <n v="4"/>
    <n v="4"/>
    <n v="4"/>
    <n v="4"/>
  </r>
  <r>
    <s v="23-23/NS/2024"/>
    <x v="14"/>
    <x v="0"/>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áo viên tận tình, nêu được rỏ tất cả các vấn đề cần giải đáp, công ty hỗ trợ bánh nước đầy đủ cho cbnv khi học"/>
    <s v="không có nội dung"/>
    <s v="không có cải thiện"/>
    <m/>
    <x v="2"/>
    <x v="2"/>
    <n v="5"/>
    <n v="5"/>
    <n v="5"/>
    <n v="5"/>
    <n v="5"/>
    <n v="5"/>
    <n v="5"/>
    <n v="5"/>
    <n v="5"/>
    <n v="5"/>
    <n v="5"/>
    <n v="5"/>
    <n v="5"/>
    <n v="5"/>
    <n v="5"/>
    <n v="5"/>
    <n v="5"/>
  </r>
  <r>
    <s v="23-23/NS/2024"/>
    <x v="14"/>
    <x v="0"/>
    <n v="5"/>
    <s v="Nhà Máy Bình Dương"/>
    <s v="Hoàn toàn đồng ý"/>
    <s v="Bình thường"/>
    <s v="Bình thường"/>
    <s v="Bình thường"/>
    <s v="Đồng ý"/>
    <s v="Đồng ý"/>
    <s v="Bình thường"/>
    <s v="Bình thường"/>
    <s v="Đồng ý"/>
    <s v="Bình thường"/>
    <s v="Bình thường"/>
    <s v="Đồng ý"/>
    <s v="Bình thường"/>
    <s v="Bình thường"/>
    <s v="Đồng ý"/>
    <s v="Hoàn toàn đồng ý"/>
    <s v="Hoàn toàn đồng ý"/>
    <n v="6"/>
    <m/>
    <m/>
    <m/>
    <m/>
    <x v="2"/>
    <x v="2"/>
    <n v="5"/>
    <n v="3"/>
    <n v="3"/>
    <n v="3"/>
    <n v="4"/>
    <n v="4"/>
    <n v="3"/>
    <n v="3"/>
    <n v="4"/>
    <n v="3"/>
    <n v="3"/>
    <n v="4"/>
    <n v="3"/>
    <n v="3"/>
    <n v="4"/>
    <n v="5"/>
    <n v="5"/>
  </r>
  <r>
    <s v="23-23/NS/2024"/>
    <x v="14"/>
    <x v="0"/>
    <n v="6"/>
    <s v="Nhà Máy Bình Dương"/>
    <s v="Đồng ý"/>
    <s v="Đồng ý"/>
    <s v="Đồng ý"/>
    <s v="Đồng ý"/>
    <s v="Đồng ý"/>
    <s v="Đồng ý"/>
    <s v="Đồng ý"/>
    <s v="Đồng ý"/>
    <s v="Đồng ý"/>
    <s v="Đồng ý"/>
    <s v="Đồng ý"/>
    <s v="Đồng ý"/>
    <s v="Đồng ý"/>
    <s v="Đồng ý"/>
    <s v="Đồng ý"/>
    <s v="Đồng ý"/>
    <s v="Đồng ý"/>
    <n v="8"/>
    <m/>
    <m/>
    <m/>
    <m/>
    <x v="2"/>
    <x v="2"/>
    <n v="4"/>
    <n v="4"/>
    <n v="4"/>
    <n v="4"/>
    <n v="4"/>
    <n v="4"/>
    <n v="4"/>
    <n v="4"/>
    <n v="4"/>
    <n v="4"/>
    <n v="4"/>
    <n v="4"/>
    <n v="4"/>
    <n v="4"/>
    <n v="4"/>
    <n v="4"/>
    <n v="4"/>
  </r>
  <r>
    <s v="23-23/NS/2024"/>
    <x v="14"/>
    <x v="0"/>
    <n v="7"/>
    <s v="Nhà Máy Long An"/>
    <s v="Đồng ý"/>
    <s v="Đồng ý"/>
    <s v="Đồng ý"/>
    <s v="Đồng ý"/>
    <s v="Đồng ý"/>
    <s v="Đồng ý"/>
    <s v="Bình thường"/>
    <s v="Bình thường"/>
    <s v="Đồng ý"/>
    <s v="Bình thường"/>
    <s v="Bình thường"/>
    <s v="Bình thường"/>
    <s v="Bình thường"/>
    <s v="Bình thường"/>
    <s v="Bình thường"/>
    <s v="Bình thường"/>
    <s v="Bình thường"/>
    <n v="6"/>
    <s v="Hàn điện"/>
    <s v="Không"/>
    <s v="Không"/>
    <m/>
    <x v="2"/>
    <x v="2"/>
    <n v="4"/>
    <n v="4"/>
    <n v="4"/>
    <n v="4"/>
    <n v="4"/>
    <n v="4"/>
    <n v="3"/>
    <n v="3"/>
    <n v="4"/>
    <n v="3"/>
    <n v="3"/>
    <n v="3"/>
    <n v="3"/>
    <n v="3"/>
    <n v="3"/>
    <n v="3"/>
    <n v="3"/>
  </r>
  <r>
    <s v="23-23/NS/2024"/>
    <x v="14"/>
    <x v="0"/>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s v="Tốt "/>
    <m/>
    <x v="2"/>
    <x v="2"/>
    <n v="5"/>
    <n v="5"/>
    <n v="5"/>
    <n v="5"/>
    <n v="5"/>
    <n v="5"/>
    <n v="5"/>
    <n v="5"/>
    <n v="5"/>
    <n v="5"/>
    <n v="5"/>
    <n v="5"/>
    <n v="5"/>
    <n v="5"/>
    <n v="5"/>
    <n v="5"/>
    <n v="5"/>
  </r>
  <r>
    <s v="23-23/NS/2024"/>
    <x v="14"/>
    <x v="0"/>
    <n v="9"/>
    <s v="Nhà Máy Long An"/>
    <s v="Hoàn toàn đồng ý"/>
    <s v="Hoàn toàn đồng ý"/>
    <s v="Hoàn toàn đồng ý"/>
    <s v="Hoàn toàn đồng ý"/>
    <s v="Hoàn toàn đồng ý"/>
    <s v="Hoàn toàn đồng ý"/>
    <s v="Đồng ý"/>
    <s v="Đồng ý"/>
    <s v="Đồng ý"/>
    <s v="Đồng ý"/>
    <s v="Đồng ý"/>
    <s v="Đồng ý"/>
    <s v="Đồng ý"/>
    <s v="Hoàn toàn đồng ý"/>
    <s v="Hoàn toàn đồng ý"/>
    <s v="Hoàn toàn đồng ý"/>
    <s v="Hoàn toàn đồng ý"/>
    <n v="8"/>
    <s v="Nội dung cụ thể"/>
    <s v="Chưa nói rõ Hàn hơi"/>
    <s v="Cải thiện kỹ năng hàn hơi"/>
    <m/>
    <x v="2"/>
    <x v="2"/>
    <n v="5"/>
    <n v="5"/>
    <n v="5"/>
    <n v="5"/>
    <n v="5"/>
    <n v="5"/>
    <n v="4"/>
    <n v="4"/>
    <n v="4"/>
    <n v="4"/>
    <n v="4"/>
    <n v="4"/>
    <n v="4"/>
    <n v="5"/>
    <n v="5"/>
    <n v="5"/>
    <n v="5"/>
  </r>
  <r>
    <s v="23-23/NS/2024"/>
    <x v="14"/>
    <x v="0"/>
    <n v="10"/>
    <s v="Nhà Máy Bình Dương"/>
    <s v="Đồng ý"/>
    <s v="Đồng ý"/>
    <s v="Đồng ý"/>
    <s v="Đồng ý"/>
    <s v="Đồng ý"/>
    <s v="Đồng ý"/>
    <s v="Đồng ý"/>
    <s v="Đồng ý"/>
    <s v="Đồng ý"/>
    <s v="Đồng ý"/>
    <s v="Đồng ý"/>
    <s v="Đồng ý"/>
    <s v="Đồng ý"/>
    <s v="Đồng ý"/>
    <s v="Đồng ý"/>
    <s v="Đồng ý"/>
    <s v="Đồng ý"/>
    <n v="7"/>
    <s v="Ko có "/>
    <s v="Ko có "/>
    <s v="Ko có "/>
    <m/>
    <x v="2"/>
    <x v="2"/>
    <n v="4"/>
    <n v="4"/>
    <n v="4"/>
    <n v="4"/>
    <n v="4"/>
    <n v="4"/>
    <n v="4"/>
    <n v="4"/>
    <n v="4"/>
    <n v="4"/>
    <n v="4"/>
    <n v="4"/>
    <n v="4"/>
    <n v="4"/>
    <n v="4"/>
    <n v="4"/>
    <n v="4"/>
  </r>
  <r>
    <s v="23-23/NS/2024"/>
    <x v="14"/>
    <x v="0"/>
    <n v="11"/>
    <s v="Kỹ thuật và Bảo trì"/>
    <s v="Đồng ý"/>
    <s v="Đồng ý"/>
    <s v="Bình thường"/>
    <s v="Bình thường"/>
    <s v="Đồng ý"/>
    <s v="Đồng ý"/>
    <s v="Bình thường"/>
    <s v="Đồng ý"/>
    <s v="Bình thường"/>
    <s v="Bình thường"/>
    <s v="Đồng ý"/>
    <s v="Đồng ý"/>
    <s v="Đồng ý"/>
    <s v="Đồng ý"/>
    <s v="Đồng ý"/>
    <s v="Đồng ý"/>
    <s v="Đồng ý"/>
    <n v="8"/>
    <s v="Bình thường"/>
    <s v="Không có"/>
    <s v="Không có"/>
    <m/>
    <x v="2"/>
    <x v="2"/>
    <n v="4"/>
    <n v="4"/>
    <n v="3"/>
    <n v="3"/>
    <n v="4"/>
    <n v="4"/>
    <n v="3"/>
    <n v="4"/>
    <n v="3"/>
    <n v="3"/>
    <n v="4"/>
    <n v="4"/>
    <n v="4"/>
    <n v="4"/>
    <n v="4"/>
    <n v="4"/>
    <n v="4"/>
  </r>
  <r>
    <s v="23-23/NS/2024"/>
    <x v="14"/>
    <x v="0"/>
    <n v="12"/>
    <s v="Kỹ thuật và Bảo trì"/>
    <s v="Đồng ý"/>
    <s v="Đồng ý"/>
    <s v="Bình thường"/>
    <s v="Bình thường"/>
    <s v="Đồng ý"/>
    <s v="Đồng ý"/>
    <s v="Bình thường"/>
    <s v="Đồng ý"/>
    <s v="Bình thường"/>
    <s v="Bình thường"/>
    <s v="Đồng ý"/>
    <s v="Đồng ý"/>
    <s v="Đồng ý"/>
    <s v="Đồng ý"/>
    <s v="Đồng ý"/>
    <s v="Đồng ý"/>
    <s v="Đồng ý"/>
    <n v="8"/>
    <s v="Bình thường"/>
    <s v="Không có"/>
    <s v="Không có"/>
    <m/>
    <x v="2"/>
    <x v="2"/>
    <n v="4"/>
    <n v="4"/>
    <n v="3"/>
    <n v="3"/>
    <n v="4"/>
    <n v="4"/>
    <n v="3"/>
    <n v="4"/>
    <n v="3"/>
    <n v="3"/>
    <n v="4"/>
    <n v="4"/>
    <n v="4"/>
    <n v="4"/>
    <n v="4"/>
    <n v="4"/>
    <n v="4"/>
  </r>
  <r>
    <s v="23-23/NS/2024"/>
    <x v="14"/>
    <x v="0"/>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m/>
    <m/>
    <m/>
    <m/>
    <x v="2"/>
    <x v="2"/>
    <n v="5"/>
    <n v="5"/>
    <n v="5"/>
    <n v="5"/>
    <n v="5"/>
    <n v="5"/>
    <n v="5"/>
    <n v="5"/>
    <n v="5"/>
    <n v="5"/>
    <n v="5"/>
    <n v="5"/>
    <n v="5"/>
    <n v="5"/>
    <n v="5"/>
    <n v="5"/>
    <n v="5"/>
  </r>
  <r>
    <s v="23-23/NS/2024"/>
    <x v="14"/>
    <x v="0"/>
    <n v="15"/>
    <s v="Nhà Máy Long An"/>
    <s v="Bình thường"/>
    <s v="Đồng ý"/>
    <s v="Đồng ý"/>
    <s v="Bình thường"/>
    <s v="Bình thường"/>
    <s v="Bình thường"/>
    <s v="Đồng ý"/>
    <s v="Bình thường"/>
    <s v="Bình thường"/>
    <s v="Bình thường"/>
    <s v="Bình thường"/>
    <s v="Bình thường"/>
    <s v="Bình thường"/>
    <s v="Bình thường"/>
    <s v="Bình thường"/>
    <s v="Đồng ý"/>
    <s v="Đồng ý"/>
    <n v="5"/>
    <m/>
    <m/>
    <m/>
    <m/>
    <x v="2"/>
    <x v="2"/>
    <n v="3"/>
    <n v="4"/>
    <n v="4"/>
    <n v="3"/>
    <n v="3"/>
    <n v="3"/>
    <n v="4"/>
    <n v="3"/>
    <n v="3"/>
    <n v="3"/>
    <n v="3"/>
    <n v="3"/>
    <n v="3"/>
    <n v="3"/>
    <n v="3"/>
    <n v="4"/>
    <n v="4"/>
  </r>
  <r>
    <s v="23-23/NS/2024"/>
    <x v="14"/>
    <x v="0"/>
    <n v="16"/>
    <s v="Nhà Máy Bình Dương"/>
    <s v="Hoàn toàn đồng ý"/>
    <s v="Hoàn toàn đồng ý"/>
    <s v="Hoàn toàn đồng ý"/>
    <s v="Hoàn toàn đồng ý"/>
    <s v="Hoàn toàn đồng ý"/>
    <s v="Hoàn toàn đồng ý"/>
    <s v="Hoàn toàn đồng ý"/>
    <s v="Hoàn toàn đồng ý"/>
    <s v="Hoàn toàn đồng ý"/>
    <s v="Hoàn toàn không đồng ý"/>
    <s v="Hoàn toàn đồng ý"/>
    <s v="Hoàn toàn đồng ý"/>
    <s v="Hoàn toàn đồng ý"/>
    <s v="Hoàn toàn đồng ý"/>
    <s v="Hoàn toàn đồng ý"/>
    <s v="Hoàn toàn đồng ý"/>
    <s v="Hoàn toàn đồng ý"/>
    <n v="10"/>
    <s v="Tất cả"/>
    <s v="Không có"/>
    <s v="Chương trình chu đáo, phù hợp với yêu cầu công việc của bản thân"/>
    <m/>
    <x v="2"/>
    <x v="2"/>
    <n v="5"/>
    <n v="5"/>
    <n v="5"/>
    <n v="5"/>
    <n v="5"/>
    <n v="5"/>
    <n v="5"/>
    <n v="5"/>
    <n v="5"/>
    <n v="1"/>
    <n v="5"/>
    <n v="5"/>
    <n v="5"/>
    <n v="5"/>
    <n v="5"/>
    <n v="5"/>
    <n v="5"/>
  </r>
  <r>
    <s v="23-23/NS/2024"/>
    <x v="14"/>
    <x v="0"/>
    <n v="1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kĩ, dễ hiểu"/>
    <s v="Không có "/>
    <s v="Không có "/>
    <m/>
    <x v="2"/>
    <x v="2"/>
    <n v="5"/>
    <n v="5"/>
    <n v="5"/>
    <n v="5"/>
    <n v="5"/>
    <n v="5"/>
    <n v="5"/>
    <n v="5"/>
    <n v="5"/>
    <n v="5"/>
    <n v="5"/>
    <n v="5"/>
    <n v="5"/>
    <n v="5"/>
    <n v="5"/>
    <n v="5"/>
    <n v="5"/>
  </r>
  <r>
    <s v="23-23/NS/2024"/>
    <x v="14"/>
    <x v="0"/>
    <n v="18"/>
    <s v="Nhà Máy Bình Dương"/>
    <s v="Hoàn toàn đồng ý"/>
    <s v="Đồng ý"/>
    <s v="Đồng ý"/>
    <s v="Đồng ý"/>
    <s v="Đồng ý"/>
    <s v="Đồng ý"/>
    <s v="Đồng ý"/>
    <s v="Đồng ý"/>
    <s v="Đồng ý"/>
    <s v="Đồng ý"/>
    <s v="Đồng ý"/>
    <s v="Đồng ý"/>
    <s v="Đồng ý"/>
    <s v="Đồng ý"/>
    <s v="Đồng ý"/>
    <s v="Đồng ý"/>
    <s v="Đồng ý"/>
    <n v="8"/>
    <m/>
    <m/>
    <m/>
    <m/>
    <x v="2"/>
    <x v="2"/>
    <n v="5"/>
    <n v="4"/>
    <n v="4"/>
    <n v="4"/>
    <n v="4"/>
    <n v="4"/>
    <n v="4"/>
    <n v="4"/>
    <n v="4"/>
    <n v="4"/>
    <n v="4"/>
    <n v="4"/>
    <n v="4"/>
    <n v="4"/>
    <n v="4"/>
    <n v="4"/>
    <n v="4"/>
  </r>
  <r>
    <s v="23-23/NS/2024"/>
    <x v="14"/>
    <x v="0"/>
    <n v="19"/>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2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m/>
    <m/>
    <m/>
    <m/>
    <x v="2"/>
    <x v="2"/>
    <n v="5"/>
    <n v="5"/>
    <n v="5"/>
    <n v="5"/>
    <n v="5"/>
    <n v="5"/>
    <n v="5"/>
    <n v="5"/>
    <n v="5"/>
    <n v="5"/>
    <n v="5"/>
    <n v="5"/>
    <n v="5"/>
    <n v="5"/>
    <n v="5"/>
    <n v="5"/>
    <n v="5"/>
  </r>
  <r>
    <s v="23-23/NS/2024"/>
    <x v="14"/>
    <x v="0"/>
    <n v="21"/>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m/>
    <s v="Đồng ý"/>
    <s v="Hoàn toàn đồng ý"/>
    <s v="Hoàn toàn đồng ý"/>
    <s v="Hoàn toàn đồng ý"/>
    <n v="10"/>
    <m/>
    <s v="Ko"/>
    <s v="Ko"/>
    <m/>
    <x v="2"/>
    <x v="2"/>
    <n v="5"/>
    <n v="5"/>
    <n v="5"/>
    <n v="5"/>
    <n v="5"/>
    <n v="5"/>
    <n v="5"/>
    <n v="5"/>
    <n v="5"/>
    <n v="5"/>
    <n v="5"/>
    <n v="5"/>
    <s v=""/>
    <n v="4"/>
    <n v="5"/>
    <n v="5"/>
    <n v="5"/>
  </r>
  <r>
    <s v="23-23/NS/2024"/>
    <x v="14"/>
    <x v="0"/>
    <n v="22"/>
    <s v="Nhà Máy Long An"/>
    <s v="Đồng ý"/>
    <s v="Đồng ý"/>
    <s v="Đồng ý"/>
    <s v="Đồng ý"/>
    <s v="Đồng ý"/>
    <s v="Đồng ý"/>
    <s v="Đồng ý"/>
    <s v="Đồng ý"/>
    <s v="Bình thường"/>
    <s v="Đồng ý"/>
    <s v="Đồng ý"/>
    <s v="Đồng ý"/>
    <s v="Đồng ý"/>
    <s v="Đồng ý"/>
    <s v="Đồng ý"/>
    <s v="Đồng ý"/>
    <s v="Đồng ý"/>
    <n v="8"/>
    <m/>
    <m/>
    <m/>
    <m/>
    <x v="2"/>
    <x v="2"/>
    <n v="4"/>
    <n v="4"/>
    <n v="4"/>
    <n v="4"/>
    <n v="4"/>
    <n v="4"/>
    <n v="4"/>
    <n v="4"/>
    <n v="3"/>
    <n v="4"/>
    <n v="4"/>
    <n v="4"/>
    <n v="4"/>
    <n v="4"/>
    <n v="4"/>
    <n v="4"/>
    <n v="4"/>
  </r>
  <r>
    <s v="23-23/NS/2024"/>
    <x v="14"/>
    <x v="0"/>
    <n v="23"/>
    <s v="Nhà Máy Bình Dương"/>
    <s v="Hoàn toàn đồng ý"/>
    <s v="Đồng ý"/>
    <s v="Đồng ý"/>
    <s v="Đồng ý"/>
    <s v="Đồng ý"/>
    <s v="Hoàn toàn đồng ý"/>
    <s v="Hoàn toàn đồng ý"/>
    <s v="Đồng ý"/>
    <s v="Đồng ý"/>
    <s v="Đồng ý"/>
    <s v="Đồng ý"/>
    <s v="Đồng ý"/>
    <s v="Đồng ý"/>
    <s v="Đồng ý"/>
    <s v="Đồng ý"/>
    <s v="Hoàn toàn đồng ý"/>
    <s v="Đồng ý"/>
    <n v="10"/>
    <s v="An toàn điện "/>
    <s v="Không có"/>
    <m/>
    <m/>
    <x v="2"/>
    <x v="2"/>
    <n v="5"/>
    <n v="4"/>
    <n v="4"/>
    <n v="4"/>
    <n v="4"/>
    <n v="5"/>
    <n v="5"/>
    <n v="4"/>
    <n v="4"/>
    <n v="4"/>
    <n v="4"/>
    <n v="4"/>
    <n v="4"/>
    <n v="4"/>
    <n v="4"/>
    <n v="5"/>
    <n v="4"/>
  </r>
  <r>
    <s v="23-23/NS/2024"/>
    <x v="14"/>
    <x v="0"/>
    <n v="24"/>
    <s v="Nhà Máy Long An"/>
    <s v="Đồng ý"/>
    <s v="Đồng ý"/>
    <s v="Đồng ý"/>
    <s v="Đồng ý"/>
    <s v="Đồng ý"/>
    <s v="Đồng ý"/>
    <s v="Đồng ý"/>
    <s v="Đồng ý"/>
    <s v="Đồng ý"/>
    <s v="Đồng ý"/>
    <s v="Đồng ý"/>
    <s v="Đồng ý"/>
    <s v="Đồng ý"/>
    <s v="Đồng ý"/>
    <s v="Đồng ý"/>
    <s v="Đồng ý"/>
    <s v="Đồng ý"/>
    <n v="8"/>
    <m/>
    <m/>
    <m/>
    <m/>
    <x v="2"/>
    <x v="2"/>
    <n v="4"/>
    <n v="4"/>
    <n v="4"/>
    <n v="4"/>
    <n v="4"/>
    <n v="4"/>
    <n v="4"/>
    <n v="4"/>
    <n v="4"/>
    <n v="4"/>
    <n v="4"/>
    <n v="4"/>
    <n v="4"/>
    <n v="4"/>
    <n v="4"/>
    <n v="4"/>
    <n v="4"/>
  </r>
  <r>
    <s v="23-23/NS/2024"/>
    <x v="14"/>
    <x v="0"/>
    <n v="25"/>
    <s v="Nhà Máy Bình Dương"/>
    <s v="Đồng ý"/>
    <s v="Đồng ý"/>
    <s v="Đồng ý"/>
    <s v="Đồng ý"/>
    <s v="Đồng ý"/>
    <s v="Đồng ý"/>
    <s v="Đồng ý"/>
    <s v="Đồng ý"/>
    <s v="Đồng ý"/>
    <s v="Đồng ý"/>
    <s v="Đồng ý"/>
    <s v="Đồng ý"/>
    <s v="Đồng ý"/>
    <s v="Đồng ý"/>
    <s v="Đồng ý"/>
    <s v="Đồng ý"/>
    <s v="Đồng ý"/>
    <n v="10"/>
    <s v="An toàn điện "/>
    <s v="Ko có "/>
    <m/>
    <m/>
    <x v="2"/>
    <x v="2"/>
    <n v="4"/>
    <n v="4"/>
    <n v="4"/>
    <n v="4"/>
    <n v="4"/>
    <n v="4"/>
    <n v="4"/>
    <n v="4"/>
    <n v="4"/>
    <n v="4"/>
    <n v="4"/>
    <n v="4"/>
    <n v="4"/>
    <n v="4"/>
    <n v="4"/>
    <n v="4"/>
    <n v="4"/>
  </r>
  <r>
    <s v="23-23/NS/2024"/>
    <x v="14"/>
    <x v="0"/>
    <n v="26"/>
    <s v="Nhà Máy Bình Dương"/>
    <s v="Đồng ý"/>
    <s v="Bình thường"/>
    <s v="Bình thường"/>
    <s v="Hoàn toàn đồng ý"/>
    <s v="Bình thường"/>
    <s v="Đồng ý"/>
    <s v="Không đồng ý"/>
    <s v="Không đồng ý"/>
    <s v="Đồng ý"/>
    <s v="Không đồng ý"/>
    <s v="Đồng ý"/>
    <s v="Đồng ý"/>
    <s v="Đồng ý"/>
    <s v="Bình thường"/>
    <s v="Đồng ý"/>
    <s v="Hoàn toàn đồng ý"/>
    <s v="Hoàn toàn đồng ý"/>
    <n v="6"/>
    <m/>
    <s v="Không"/>
    <s v="Không"/>
    <m/>
    <x v="2"/>
    <x v="2"/>
    <n v="4"/>
    <n v="3"/>
    <n v="3"/>
    <n v="5"/>
    <n v="3"/>
    <n v="4"/>
    <n v="2"/>
    <n v="2"/>
    <n v="4"/>
    <n v="2"/>
    <n v="4"/>
    <n v="4"/>
    <n v="4"/>
    <n v="3"/>
    <n v="4"/>
    <n v="5"/>
    <n v="5"/>
  </r>
  <r>
    <s v="23-23/NS/2024"/>
    <x v="14"/>
    <x v="0"/>
    <n v="27"/>
    <s v="Nhà Máy Bình Dương"/>
    <s v="Đồng ý"/>
    <s v="Đồng ý"/>
    <s v="Đồng ý"/>
    <s v="Đồng ý"/>
    <s v="Đồng ý"/>
    <s v="Đồng ý"/>
    <s v="Đồng ý"/>
    <s v="Đồng ý"/>
    <s v="Bình thường"/>
    <s v="Bình thường"/>
    <s v="Đồng ý"/>
    <s v="Đồng ý"/>
    <s v="Đồng ý"/>
    <s v="Đồng ý"/>
    <s v="Đồng ý"/>
    <s v="Đồng ý"/>
    <s v="Đồng ý"/>
    <n v="8"/>
    <s v="Khong "/>
    <s v="Khong "/>
    <s v="Khong "/>
    <m/>
    <x v="2"/>
    <x v="2"/>
    <n v="4"/>
    <n v="4"/>
    <n v="4"/>
    <n v="4"/>
    <n v="4"/>
    <n v="4"/>
    <n v="4"/>
    <n v="4"/>
    <n v="3"/>
    <n v="3"/>
    <n v="4"/>
    <n v="4"/>
    <n v="4"/>
    <n v="4"/>
    <n v="4"/>
    <n v="4"/>
    <n v="4"/>
  </r>
  <r>
    <s v="23-23/NS/2024"/>
    <x v="14"/>
    <x v="0"/>
    <n v="28"/>
    <s v="Nhà Máy Long An"/>
    <s v="Hoàn toàn đồng ý"/>
    <s v="Đồng ý"/>
    <s v="Hoàn toàn đồng ý"/>
    <s v="Hoàn toàn đồng ý"/>
    <s v="Đồng ý"/>
    <s v="Hoàn toàn đồng ý"/>
    <s v="Đồng ý"/>
    <s v="Bình thường"/>
    <s v="Đồng ý"/>
    <s v="Hoàn toàn đồng ý"/>
    <s v="Đồng ý"/>
    <s v="Đồng ý"/>
    <s v="Đồng ý"/>
    <s v="Đồng ý"/>
    <s v="Đồng ý"/>
    <s v="Hoàn toàn đồng ý"/>
    <s v="Hoàn toàn đồng ý"/>
    <n v="9"/>
    <s v="Thầy dạy dễ hiểu"/>
    <s v="Không"/>
    <s v="Không"/>
    <m/>
    <x v="2"/>
    <x v="2"/>
    <n v="5"/>
    <n v="4"/>
    <n v="5"/>
    <n v="5"/>
    <n v="4"/>
    <n v="5"/>
    <n v="4"/>
    <n v="3"/>
    <n v="4"/>
    <n v="5"/>
    <n v="4"/>
    <n v="4"/>
    <n v="4"/>
    <n v="4"/>
    <n v="4"/>
    <n v="5"/>
    <n v="5"/>
  </r>
  <r>
    <s v="23-23/NS/2024"/>
    <x v="14"/>
    <x v="0"/>
    <n v="2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n v="8"/>
    <s v="Không"/>
    <s v="Không"/>
    <s v="Không"/>
    <m/>
    <x v="2"/>
    <x v="2"/>
    <n v="5"/>
    <n v="5"/>
    <n v="5"/>
    <n v="5"/>
    <n v="5"/>
    <n v="5"/>
    <n v="5"/>
    <n v="5"/>
    <n v="5"/>
    <n v="5"/>
    <n v="5"/>
    <n v="5"/>
    <n v="5"/>
    <n v="5"/>
    <n v="5"/>
    <n v="4"/>
    <n v="5"/>
  </r>
  <r>
    <s v="23-24/NS/2024"/>
    <x v="2"/>
    <x v="1"/>
    <n v="1"/>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an toàn lao động"/>
    <s v="ko có"/>
    <s v="ko có"/>
    <m/>
    <x v="2"/>
    <x v="2"/>
    <n v="1"/>
    <n v="1"/>
    <n v="1"/>
    <n v="1"/>
    <n v="1"/>
    <n v="1"/>
    <n v="1"/>
    <n v="1"/>
    <n v="1"/>
    <n v="1"/>
    <n v="1"/>
    <n v="1"/>
    <n v="1"/>
    <n v="1"/>
    <n v="1"/>
    <n v="1"/>
    <n v="1"/>
  </r>
  <r>
    <s v="23-24/NS/2024"/>
    <x v="2"/>
    <x v="1"/>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uổi học dễ hiểu,giảng viên vui vẻ "/>
    <s v="Không có "/>
    <s v="Không có "/>
    <m/>
    <x v="2"/>
    <x v="2"/>
    <n v="5"/>
    <n v="5"/>
    <n v="5"/>
    <n v="5"/>
    <n v="5"/>
    <n v="5"/>
    <n v="5"/>
    <n v="5"/>
    <n v="5"/>
    <n v="5"/>
    <n v="5"/>
    <n v="5"/>
    <n v="5"/>
    <n v="5"/>
    <n v="5"/>
    <n v="5"/>
    <n v="5"/>
  </r>
  <r>
    <s v="23-24/NS/2024"/>
    <x v="2"/>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hỉu"/>
    <s v="Không có"/>
    <s v="Ko có"/>
    <m/>
    <x v="2"/>
    <x v="2"/>
    <n v="5"/>
    <n v="5"/>
    <n v="5"/>
    <n v="5"/>
    <n v="5"/>
    <n v="5"/>
    <n v="5"/>
    <n v="5"/>
    <n v="5"/>
    <n v="5"/>
    <n v="5"/>
    <n v="5"/>
    <n v="5"/>
    <n v="5"/>
    <n v="5"/>
    <n v="5"/>
    <n v="5"/>
  </r>
  <r>
    <s v="23-24/NS/2024"/>
    <x v="2"/>
    <x v="1"/>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hiểu "/>
    <s v="Không"/>
    <s v="Không"/>
    <m/>
    <x v="2"/>
    <x v="2"/>
    <n v="5"/>
    <n v="5"/>
    <n v="5"/>
    <n v="5"/>
    <n v="5"/>
    <n v="5"/>
    <n v="5"/>
    <n v="5"/>
    <n v="5"/>
    <n v="5"/>
    <n v="5"/>
    <n v="5"/>
    <n v="5"/>
    <n v="5"/>
    <n v="5"/>
    <n v="5"/>
    <n v="5"/>
  </r>
  <r>
    <s v="23-24/NS/2024"/>
    <x v="2"/>
    <x v="1"/>
    <n v="5"/>
    <s v="Nhà Máy Long An"/>
    <s v="Đồng ý"/>
    <s v="Đồng ý"/>
    <s v="Đồng ý"/>
    <s v="Đồng ý"/>
    <s v="Hoàn toàn đồng ý"/>
    <s v="Đồng ý"/>
    <s v="Đồng ý"/>
    <s v="Đồng ý"/>
    <s v="Hoàn toàn đồng ý"/>
    <s v="Hoàn toàn đồng ý"/>
    <s v="Hoàn toàn đồng ý"/>
    <s v="Đồng ý"/>
    <s v="Đồng ý"/>
    <s v="Đồng ý"/>
    <s v="Đồng ý"/>
    <s v="Đồng ý"/>
    <s v="Đồng ý"/>
    <n v="8"/>
    <s v="Nội dung dễ hiểu dễ tiếp thu"/>
    <s v="Không ý kiến"/>
    <s v="Không ý kiến"/>
    <m/>
    <x v="2"/>
    <x v="2"/>
    <n v="4"/>
    <n v="4"/>
    <n v="4"/>
    <n v="4"/>
    <n v="5"/>
    <n v="4"/>
    <n v="4"/>
    <n v="4"/>
    <n v="5"/>
    <n v="5"/>
    <n v="5"/>
    <n v="4"/>
    <n v="4"/>
    <n v="4"/>
    <n v="4"/>
    <n v="4"/>
    <n v="4"/>
  </r>
  <r>
    <s v="23-24/NS/2024"/>
    <x v="2"/>
    <x v="1"/>
    <n v="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ạy dễ hiểu "/>
    <s v="Chưa có bàn để viết "/>
    <s v="Có bàn để viết "/>
    <s v="Có bàn để viết "/>
    <x v="6"/>
    <x v="1"/>
    <n v="5"/>
    <n v="5"/>
    <n v="5"/>
    <n v="5"/>
    <n v="5"/>
    <n v="5"/>
    <n v="5"/>
    <n v="5"/>
    <n v="5"/>
    <n v="5"/>
    <n v="5"/>
    <n v="5"/>
    <n v="5"/>
    <n v="5"/>
    <n v="5"/>
    <n v="5"/>
    <n v="5"/>
  </r>
  <r>
    <s v="23-24/NS/2024"/>
    <x v="2"/>
    <x v="1"/>
    <n v="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bài dễ hiểu, dễ áp dụng"/>
    <s v="Ko có"/>
    <s v="Ko có"/>
    <m/>
    <x v="2"/>
    <x v="2"/>
    <n v="5"/>
    <n v="5"/>
    <n v="5"/>
    <n v="5"/>
    <n v="5"/>
    <n v="5"/>
    <n v="5"/>
    <n v="5"/>
    <n v="5"/>
    <n v="5"/>
    <n v="5"/>
    <n v="5"/>
    <n v="5"/>
    <n v="5"/>
    <n v="5"/>
    <n v="5"/>
    <n v="5"/>
  </r>
  <r>
    <s v="23-24/NS/2024"/>
    <x v="2"/>
    <x v="1"/>
    <n v="8"/>
    <s v="Nhà Máy Long An"/>
    <s v="Hoàn toàn đồng ý"/>
    <s v="Hoàn toàn đồng ý"/>
    <s v="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ội dung nào cũng hài lòng hết"/>
    <s v="Không có"/>
    <s v="Không có "/>
    <m/>
    <x v="2"/>
    <x v="2"/>
    <n v="5"/>
    <n v="5"/>
    <n v="4"/>
    <n v="4"/>
    <n v="4"/>
    <n v="5"/>
    <n v="5"/>
    <n v="5"/>
    <n v="5"/>
    <n v="5"/>
    <n v="5"/>
    <n v="5"/>
    <n v="5"/>
    <n v="5"/>
    <n v="5"/>
    <n v="5"/>
    <n v="5"/>
  </r>
  <r>
    <s v="23-24/NS/2024"/>
    <x v="2"/>
    <x v="1"/>
    <n v="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vui vẻ , dạy dễ hiểu"/>
    <s v="Không"/>
    <s v="Không"/>
    <m/>
    <x v="2"/>
    <x v="2"/>
    <n v="5"/>
    <n v="5"/>
    <n v="5"/>
    <n v="5"/>
    <n v="5"/>
    <n v="5"/>
    <n v="5"/>
    <n v="5"/>
    <n v="5"/>
    <n v="5"/>
    <n v="5"/>
    <n v="5"/>
    <n v="5"/>
    <n v="5"/>
    <n v="5"/>
    <n v="5"/>
    <n v="5"/>
  </r>
  <r>
    <s v="23-24/NS/2024"/>
    <x v="2"/>
    <x v="1"/>
    <n v="10"/>
    <s v="Nhà Máy Long An"/>
    <s v="Hoàn toàn đồng ý"/>
    <s v="Hoàn toàn đồng ý"/>
    <s v="Đồng ý"/>
    <s v="Đồng ý"/>
    <s v="Hoàn toàn đồng ý"/>
    <s v="Hoàn toàn đồng ý"/>
    <s v="Hoàn toàn đồng ý"/>
    <s v="Hoàn toàn đồng ý"/>
    <s v="Đồng ý"/>
    <s v="Hoàn toàn đồng ý"/>
    <s v="Hoàn toàn đồng ý"/>
    <s v="Đồng ý"/>
    <s v="Hoàn toàn đồng ý"/>
    <s v="Hoàn toàn đồng ý"/>
    <s v="Hoàn toàn đồng ý"/>
    <s v="Đồng ý"/>
    <s v="Hoàn toàn đồng ý"/>
    <n v="9"/>
    <s v="Giảng viên dạy dễ hiểu, dễ áp dụng thực tế"/>
    <s v="Không có"/>
    <s v="Không có"/>
    <m/>
    <x v="2"/>
    <x v="2"/>
    <n v="5"/>
    <n v="5"/>
    <n v="4"/>
    <n v="4"/>
    <n v="5"/>
    <n v="5"/>
    <n v="5"/>
    <n v="5"/>
    <n v="4"/>
    <n v="5"/>
    <n v="5"/>
    <n v="4"/>
    <n v="5"/>
    <n v="5"/>
    <n v="5"/>
    <n v="4"/>
    <n v="5"/>
  </r>
  <r>
    <s v="23-24/NS/2024"/>
    <x v="2"/>
    <x v="1"/>
    <n v="11"/>
    <s v="Nhà Máy Long An"/>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Hoàn toàn đồng ý"/>
    <s v="Hoàn toàn đồng ý"/>
    <s v="Hoàn toàn đồng ý"/>
    <n v="10"/>
    <s v="Dạy dễ hiểu"/>
    <s v="Ko có"/>
    <s v="Ko có"/>
    <m/>
    <x v="2"/>
    <x v="2"/>
    <n v="5"/>
    <n v="5"/>
    <n v="5"/>
    <n v="5"/>
    <n v="5"/>
    <n v="5"/>
    <n v="5"/>
    <n v="5"/>
    <n v="5"/>
    <n v="4"/>
    <n v="4"/>
    <n v="4"/>
    <n v="4"/>
    <n v="4"/>
    <n v="5"/>
    <n v="5"/>
    <n v="5"/>
  </r>
  <r>
    <s v="23-24/NS/2024"/>
    <x v="2"/>
    <x v="1"/>
    <n v="12"/>
    <s v="Tài chính Kế toán"/>
    <s v="Hoàn toàn đồng ý"/>
    <s v="Đồng ý"/>
    <s v="Đồng ý"/>
    <s v="Đồng ý"/>
    <s v="Đồng ý"/>
    <s v="Đồng ý"/>
    <s v="Hoàn toàn đồng ý"/>
    <s v="Hoàn toàn đồng ý"/>
    <s v="Hoàn toàn đồng ý"/>
    <s v="Đồng ý"/>
    <s v="Hoàn toàn đồng ý"/>
    <s v="Hoàn toàn đồng ý"/>
    <s v="Hoàn toàn đồng ý"/>
    <s v="Đồng ý"/>
    <s v="Hoàn toàn đồng ý"/>
    <s v="Hoàn toàn đồng ý"/>
    <s v="Hoàn toàn đồng ý"/>
    <n v="9"/>
    <s v="Tiếp thu kiến thức hiệu quả để áp dụng vào công việc và đời sống"/>
    <s v="Tương đối đã hài lòng"/>
    <s v="Không ý kiến"/>
    <m/>
    <x v="2"/>
    <x v="2"/>
    <n v="5"/>
    <n v="4"/>
    <n v="4"/>
    <n v="4"/>
    <n v="4"/>
    <n v="4"/>
    <n v="5"/>
    <n v="5"/>
    <n v="5"/>
    <n v="4"/>
    <n v="5"/>
    <n v="5"/>
    <n v="5"/>
    <n v="4"/>
    <n v="5"/>
    <n v="5"/>
    <n v="5"/>
  </r>
  <r>
    <s v="23-24/NS/2024"/>
    <x v="2"/>
    <x v="1"/>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dạy dễ hiểu,tiếp thu tốt"/>
    <s v="Không ý kiến"/>
    <s v="Không ý kiến"/>
    <m/>
    <x v="2"/>
    <x v="2"/>
    <n v="5"/>
    <n v="5"/>
    <n v="5"/>
    <n v="5"/>
    <n v="5"/>
    <n v="5"/>
    <n v="5"/>
    <n v="5"/>
    <n v="5"/>
    <n v="5"/>
    <n v="5"/>
    <n v="5"/>
    <n v="5"/>
    <n v="5"/>
    <n v="5"/>
    <n v="5"/>
    <n v="5"/>
  </r>
  <r>
    <s v="23-24/NS/2024"/>
    <x v="2"/>
    <x v="1"/>
    <n v="14"/>
    <s v="Nhà Máy Long An"/>
    <s v="Hoàn toàn đồng ý"/>
    <s v="Hoàn toàn đồng ý"/>
    <s v="Đồng ý"/>
    <s v="Hoàn toàn đồng ý"/>
    <s v="Hoàn toàn đồng ý"/>
    <s v="Đồng ý"/>
    <s v="Hoàn toàn đồng ý"/>
    <s v="Đồng ý"/>
    <s v="Đồng ý"/>
    <s v="Đồng ý"/>
    <s v="Đồng ý"/>
    <s v="Đồng ý"/>
    <s v="Đồng ý"/>
    <s v="Đồng ý"/>
    <s v="Đồng ý"/>
    <s v="Đồng ý"/>
    <s v="Đồng ý"/>
    <n v="8"/>
    <s v="Giảng viên tốt"/>
    <s v="Không có"/>
    <s v="Chưa có "/>
    <m/>
    <x v="2"/>
    <x v="2"/>
    <n v="5"/>
    <n v="5"/>
    <n v="4"/>
    <n v="5"/>
    <n v="5"/>
    <n v="4"/>
    <n v="5"/>
    <n v="4"/>
    <n v="4"/>
    <n v="4"/>
    <n v="4"/>
    <n v="4"/>
    <n v="4"/>
    <n v="4"/>
    <n v="4"/>
    <n v="4"/>
    <n v="4"/>
  </r>
  <r>
    <s v="23-24/NS/2024"/>
    <x v="2"/>
    <x v="1"/>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vui vẻ giảng bài dễ hiểu "/>
    <s v="Không có "/>
    <s v="Không có "/>
    <m/>
    <x v="2"/>
    <x v="2"/>
    <n v="5"/>
    <n v="5"/>
    <n v="5"/>
    <n v="5"/>
    <n v="5"/>
    <n v="5"/>
    <n v="5"/>
    <n v="5"/>
    <n v="5"/>
    <n v="5"/>
    <n v="5"/>
    <n v="5"/>
    <n v="5"/>
    <n v="5"/>
    <n v="5"/>
    <n v="5"/>
    <n v="5"/>
  </r>
  <r>
    <s v="23-24/NS/2024"/>
    <x v="2"/>
    <x v="1"/>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vui vẻ giảng bài dễ hiểu "/>
    <s v="Không có "/>
    <s v="Không có "/>
    <m/>
    <x v="2"/>
    <x v="2"/>
    <n v="5"/>
    <n v="5"/>
    <n v="5"/>
    <n v="5"/>
    <n v="5"/>
    <n v="5"/>
    <n v="5"/>
    <n v="5"/>
    <n v="5"/>
    <n v="5"/>
    <n v="5"/>
    <n v="5"/>
    <n v="5"/>
    <n v="5"/>
    <n v="5"/>
    <n v="5"/>
    <n v="5"/>
  </r>
  <r>
    <s v="23-24/NS/2024"/>
    <x v="2"/>
    <x v="1"/>
    <n v="1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bài dễ hiểu dễ tiếp thu"/>
    <s v="Không có"/>
    <s v="Không có"/>
    <m/>
    <x v="2"/>
    <x v="2"/>
    <n v="5"/>
    <n v="5"/>
    <n v="5"/>
    <n v="5"/>
    <n v="5"/>
    <n v="5"/>
    <n v="5"/>
    <n v="5"/>
    <n v="5"/>
    <n v="5"/>
    <n v="5"/>
    <n v="5"/>
    <n v="5"/>
    <n v="5"/>
    <n v="5"/>
    <n v="5"/>
    <n v="5"/>
  </r>
  <r>
    <s v="23-24/NS/2024"/>
    <x v="2"/>
    <x v="1"/>
    <n v="1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Dễ hiểu "/>
    <s v="Hài lòng "/>
    <s v="Không có"/>
    <m/>
    <x v="2"/>
    <x v="2"/>
    <n v="5"/>
    <n v="5"/>
    <n v="5"/>
    <n v="5"/>
    <n v="5"/>
    <n v="5"/>
    <n v="5"/>
    <n v="5"/>
    <n v="5"/>
    <n v="5"/>
    <n v="5"/>
    <n v="5"/>
    <n v="5"/>
    <n v="5"/>
    <n v="5"/>
    <n v="5"/>
    <n v="5"/>
  </r>
  <r>
    <s v="23-24/NS/2024"/>
    <x v="2"/>
    <x v="1"/>
    <n v="19"/>
    <s v="Nhà Máy Long An"/>
    <s v="Đồng ý"/>
    <s v="Đồng ý"/>
    <s v="Đồng ý"/>
    <s v="Đồng ý"/>
    <s v="Đồng ý"/>
    <s v="Đồng ý"/>
    <s v="Hoàn toàn đồng ý"/>
    <s v="Hoàn toàn đồng ý"/>
    <s v="Hoàn toàn đồng ý"/>
    <s v="Hoàn toàn đồng ý"/>
    <s v="Hoàn toàn đồng ý"/>
    <s v="Đồng ý"/>
    <s v="Đồng ý"/>
    <s v="Đồng ý"/>
    <s v="Đồng ý"/>
    <s v="Đồng ý"/>
    <s v="Đồng ý"/>
    <n v="8"/>
    <s v="Ko"/>
    <s v="Ko"/>
    <s v="Ko"/>
    <m/>
    <x v="2"/>
    <x v="2"/>
    <n v="4"/>
    <n v="4"/>
    <n v="4"/>
    <n v="4"/>
    <n v="4"/>
    <n v="4"/>
    <n v="5"/>
    <n v="5"/>
    <n v="5"/>
    <n v="5"/>
    <n v="5"/>
    <n v="4"/>
    <n v="4"/>
    <n v="4"/>
    <n v="4"/>
    <n v="4"/>
    <n v="4"/>
  </r>
  <r>
    <s v="23-24/NS/2024"/>
    <x v="2"/>
    <x v="1"/>
    <n v="2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n v="10"/>
    <s v="Dễ hiểu"/>
    <s v="Không có"/>
    <s v="Không có"/>
    <m/>
    <x v="2"/>
    <x v="2"/>
    <n v="5"/>
    <n v="5"/>
    <n v="5"/>
    <n v="5"/>
    <n v="5"/>
    <n v="5"/>
    <n v="5"/>
    <n v="5"/>
    <n v="5"/>
    <n v="5"/>
    <n v="5"/>
    <n v="5"/>
    <n v="5"/>
    <n v="5"/>
    <n v="4"/>
    <n v="5"/>
    <n v="5"/>
  </r>
  <r>
    <s v="23-24/NS/2024"/>
    <x v="2"/>
    <x v="1"/>
    <n v="21"/>
    <s v="Nhà Máy Long An"/>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ồng ý "/>
    <s v="Thêm nhiều buổi đào tạo "/>
    <s v="Chưa có quà "/>
    <s v="Chưa có quà "/>
    <x v="18"/>
    <x v="1"/>
    <n v="5"/>
    <n v="4"/>
    <n v="5"/>
    <n v="5"/>
    <n v="5"/>
    <n v="5"/>
    <n v="5"/>
    <n v="5"/>
    <n v="5"/>
    <n v="5"/>
    <n v="5"/>
    <n v="5"/>
    <n v="5"/>
    <n v="5"/>
    <n v="5"/>
    <n v="5"/>
    <n v="5"/>
  </r>
  <r>
    <s v="23-24/NS/2024"/>
    <x v="2"/>
    <x v="1"/>
    <n v="2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Giảng Viên truyền đạt dễ hiểu "/>
    <s v="Không có"/>
    <s v="Thêm nhiều clip để hiểu rõ hơn "/>
    <s v="Thêm nhiều clip để hiểu rõ hơn "/>
    <x v="25"/>
    <x v="0"/>
    <n v="5"/>
    <n v="5"/>
    <n v="5"/>
    <n v="5"/>
    <n v="5"/>
    <n v="5"/>
    <n v="5"/>
    <n v="5"/>
    <n v="5"/>
    <n v="5"/>
    <n v="5"/>
    <n v="5"/>
    <n v="5"/>
    <n v="5"/>
    <n v="5"/>
    <n v="5"/>
    <n v="5"/>
  </r>
  <r>
    <s v="23-24/NS/2024"/>
    <x v="2"/>
    <x v="1"/>
    <n v="23"/>
    <s v="Nhà Máy Long An"/>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Đồng ý"/>
    <s v="Đồng ý"/>
    <s v="Hoàn toàn đồng ý"/>
    <s v="Hoàn toàn đồng ý"/>
    <s v="Hoàn toàn đồng ý"/>
    <n v="9"/>
    <s v="Tất cả hài lòng "/>
    <s v="Không có"/>
    <s v="Thêm nhiều nữ giảng viên đào tạo "/>
    <s v="Thêm nhiều nữ giảng viên đào tạo "/>
    <x v="25"/>
    <x v="0"/>
    <n v="5"/>
    <n v="5"/>
    <n v="5"/>
    <n v="5"/>
    <n v="5"/>
    <n v="5"/>
    <n v="4"/>
    <n v="5"/>
    <n v="5"/>
    <n v="5"/>
    <n v="5"/>
    <n v="5"/>
    <n v="4"/>
    <n v="4"/>
    <n v="5"/>
    <n v="5"/>
    <n v="5"/>
  </r>
  <r>
    <s v="23-24/NS/2024"/>
    <x v="2"/>
    <x v="1"/>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iếp thu những kiến thức về an toàn lao động nâng cao cho bản thân . "/>
    <s v="Ko có "/>
    <s v="Ko có "/>
    <m/>
    <x v="2"/>
    <x v="2"/>
    <n v="5"/>
    <n v="5"/>
    <n v="5"/>
    <n v="5"/>
    <n v="5"/>
    <n v="5"/>
    <n v="5"/>
    <n v="5"/>
    <n v="5"/>
    <n v="5"/>
    <n v="5"/>
    <n v="5"/>
    <n v="5"/>
    <n v="5"/>
    <n v="5"/>
    <n v="5"/>
    <n v="5"/>
  </r>
  <r>
    <s v="23-24/NS/2024"/>
    <x v="2"/>
    <x v="1"/>
    <n v="2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hưa có quà "/>
    <s v="Không có "/>
    <s v="Không có "/>
    <m/>
    <x v="2"/>
    <x v="2"/>
    <n v="5"/>
    <n v="5"/>
    <n v="5"/>
    <n v="5"/>
    <n v="5"/>
    <n v="5"/>
    <n v="5"/>
    <n v="5"/>
    <n v="5"/>
    <n v="5"/>
    <n v="5"/>
    <n v="5"/>
    <n v="5"/>
    <n v="5"/>
    <n v="5"/>
    <n v="5"/>
    <n v="5"/>
  </r>
  <r>
    <s v="23-24/NS/2024"/>
    <x v="2"/>
    <x v="1"/>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ác biện pháp phòng cháy chữa cháy."/>
    <s v="Không có"/>
    <s v="Không có"/>
    <m/>
    <x v="2"/>
    <x v="2"/>
    <n v="5"/>
    <n v="5"/>
    <n v="5"/>
    <n v="5"/>
    <n v="5"/>
    <n v="5"/>
    <n v="5"/>
    <n v="5"/>
    <n v="5"/>
    <n v="5"/>
    <n v="5"/>
    <n v="5"/>
    <n v="5"/>
    <n v="5"/>
    <n v="5"/>
    <n v="5"/>
    <n v="5"/>
  </r>
  <r>
    <s v="23-24/NS/2024"/>
    <x v="2"/>
    <x v="1"/>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ang viên dạy để hieu"/>
    <s v="K y kien"/>
    <s v="K y kien"/>
    <m/>
    <x v="2"/>
    <x v="2"/>
    <n v="5"/>
    <n v="5"/>
    <n v="5"/>
    <n v="5"/>
    <n v="5"/>
    <n v="5"/>
    <n v="5"/>
    <n v="5"/>
    <n v="5"/>
    <n v="5"/>
    <n v="5"/>
    <n v="5"/>
    <n v="5"/>
    <n v="5"/>
    <n v="5"/>
    <n v="5"/>
    <n v="5"/>
  </r>
  <r>
    <s v="23-24/NS/2024"/>
    <x v="2"/>
    <x v="1"/>
    <n v="28"/>
    <s v="Nhà Máy Long An"/>
    <s v="Đồng ý"/>
    <s v="Đồng ý"/>
    <s v="Đồng ý"/>
    <s v="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tiếp thu, xem nhiều video hữu ích"/>
    <s v="Không ý kiến"/>
    <s v="Không ý kiến"/>
    <m/>
    <x v="2"/>
    <x v="2"/>
    <n v="4"/>
    <n v="4"/>
    <n v="4"/>
    <n v="4"/>
    <n v="4"/>
    <n v="4"/>
    <n v="5"/>
    <n v="5"/>
    <n v="5"/>
    <n v="5"/>
    <n v="5"/>
    <n v="5"/>
    <n v="5"/>
    <n v="5"/>
    <n v="5"/>
    <n v="5"/>
    <n v="5"/>
  </r>
  <r>
    <s v="23-24/NS/2024"/>
    <x v="2"/>
    <x v="1"/>
    <n v="2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ý kiến"/>
    <s v="Không ý kiến"/>
    <s v="Qua tốt "/>
    <m/>
    <x v="2"/>
    <x v="2"/>
    <n v="5"/>
    <n v="5"/>
    <n v="5"/>
    <n v="5"/>
    <n v="5"/>
    <n v="5"/>
    <n v="5"/>
    <n v="5"/>
    <n v="5"/>
    <n v="5"/>
    <n v="5"/>
    <n v="5"/>
    <n v="5"/>
    <n v="5"/>
    <n v="5"/>
    <n v="5"/>
    <n v="5"/>
  </r>
  <r>
    <s v="23-26/NS/2024"/>
    <x v="5"/>
    <x v="2"/>
    <n v="1"/>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ý kiến"/>
    <s v="No"/>
    <m/>
    <x v="2"/>
    <x v="2"/>
    <n v="5"/>
    <n v="5"/>
    <n v="5"/>
    <n v="5"/>
    <n v="5"/>
    <n v="5"/>
    <n v="5"/>
    <n v="5"/>
    <n v="5"/>
    <n v="5"/>
    <n v="5"/>
    <n v="5"/>
    <n v="5"/>
    <n v="5"/>
    <n v="5"/>
    <n v="5"/>
    <n v="5"/>
  </r>
  <r>
    <s v="23-26/NS/2024"/>
    <x v="5"/>
    <x v="2"/>
    <n v="2"/>
    <s v="Nhà Máy Bình Dương"/>
    <s v="Đồng ý"/>
    <s v="Đồng ý"/>
    <s v="Đồng ý"/>
    <s v="Đồng ý"/>
    <s v="Đồng ý"/>
    <s v="Đồng ý"/>
    <s v="Đồng ý"/>
    <s v="Đồng ý"/>
    <s v="Đồng ý"/>
    <s v="Đồng ý"/>
    <s v="Đồng ý"/>
    <s v="Đồng ý"/>
    <s v="Đồng ý"/>
    <s v="Bình thường"/>
    <s v="Đồng ý"/>
    <s v="Bình thường"/>
    <s v="Bình thường"/>
    <n v="7"/>
    <s v="Ko "/>
    <s v="Ko"/>
    <s v="Ko"/>
    <m/>
    <x v="2"/>
    <x v="2"/>
    <n v="4"/>
    <n v="4"/>
    <n v="4"/>
    <n v="4"/>
    <n v="4"/>
    <n v="4"/>
    <n v="4"/>
    <n v="4"/>
    <n v="4"/>
    <n v="4"/>
    <n v="4"/>
    <n v="4"/>
    <n v="4"/>
    <n v="3"/>
    <n v="4"/>
    <n v="3"/>
    <n v="3"/>
  </r>
  <r>
    <s v="23-26/NS/2024"/>
    <x v="5"/>
    <x v="2"/>
    <n v="3"/>
    <s v="Nhà Máy Bình Dương"/>
    <s v="Đồng ý"/>
    <s v="Đồng ý"/>
    <s v="Đồng ý"/>
    <s v="Đồng ý"/>
    <s v="Đồng ý"/>
    <s v="Đồng ý"/>
    <s v="Đồng ý"/>
    <s v="Hoàn toàn đồng ý"/>
    <s v="Hoàn toàn đồng ý"/>
    <s v="Đồng ý"/>
    <s v="Đồng ý"/>
    <s v="Đồng ý"/>
    <s v="Đồng ý"/>
    <s v="Đồng ý"/>
    <s v="Đồng ý"/>
    <s v="Đồng ý"/>
    <s v="Đồng ý"/>
    <n v="9"/>
    <s v="Xây lắp dàn giáo"/>
    <s v="Thời gian đào tạo ngắn"/>
    <s v="Nhiều thời gian hơn"/>
    <s v="Nhiều thời gian hơn"/>
    <x v="4"/>
    <x v="1"/>
    <n v="4"/>
    <n v="4"/>
    <n v="4"/>
    <n v="4"/>
    <n v="4"/>
    <n v="4"/>
    <n v="4"/>
    <n v="5"/>
    <n v="5"/>
    <n v="4"/>
    <n v="4"/>
    <n v="4"/>
    <n v="4"/>
    <n v="4"/>
    <n v="4"/>
    <n v="4"/>
    <n v="4"/>
  </r>
  <r>
    <s v="23-26/NS/2024"/>
    <x v="5"/>
    <x v="2"/>
    <n v="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ui vẻ"/>
    <s v="Ko"/>
    <s v="Ko"/>
    <m/>
    <x v="2"/>
    <x v="2"/>
    <n v="5"/>
    <n v="5"/>
    <n v="5"/>
    <n v="5"/>
    <n v="5"/>
    <n v="5"/>
    <n v="5"/>
    <n v="5"/>
    <n v="5"/>
    <n v="5"/>
    <n v="5"/>
    <n v="5"/>
    <n v="5"/>
    <n v="5"/>
    <n v="5"/>
    <n v="5"/>
    <n v="5"/>
  </r>
  <r>
    <s v="23-26/NS/2024"/>
    <x v="5"/>
    <x v="2"/>
    <n v="5"/>
    <s v="Nhà Máy Bình Dương"/>
    <s v="Đồng ý"/>
    <s v="Đồng ý"/>
    <s v="Đồng ý"/>
    <s v="Hoàn toàn đồng ý"/>
    <s v="Hoàn toàn đồng ý"/>
    <s v="Hoàn toàn đồng ý"/>
    <s v="Hoàn toàn đồng ý"/>
    <s v="Đồng ý"/>
    <s v="Đồng ý"/>
    <s v="Đồng ý"/>
    <s v="Đồng ý"/>
    <s v="Đồng ý"/>
    <s v="Đồng ý"/>
    <s v="Đồng ý"/>
    <s v="Đồng ý"/>
    <s v="Đồng ý"/>
    <s v="Đồng ý"/>
    <n v="8"/>
    <s v="Làm việc trên cao và các quy định khi lám việc trên cao"/>
    <s v="Không có "/>
    <s v="Không có "/>
    <m/>
    <x v="2"/>
    <x v="2"/>
    <n v="4"/>
    <n v="4"/>
    <n v="4"/>
    <n v="5"/>
    <n v="5"/>
    <n v="5"/>
    <n v="5"/>
    <n v="4"/>
    <n v="4"/>
    <n v="4"/>
    <n v="4"/>
    <n v="4"/>
    <n v="4"/>
    <n v="4"/>
    <n v="4"/>
    <n v="4"/>
    <n v="4"/>
  </r>
  <r>
    <s v="23-26/NS/2024"/>
    <x v="5"/>
    <x v="2"/>
    <n v="6"/>
    <s v="Nhà Máy Bình Dương"/>
    <s v="Đồng ý"/>
    <s v="Đồng ý"/>
    <s v="Đồng ý"/>
    <s v="Đồng ý"/>
    <s v="Đồng ý"/>
    <s v="Đồng ý"/>
    <s v="Đồng ý"/>
    <s v="Đồng ý"/>
    <s v="Đồng ý"/>
    <s v="Đồng ý"/>
    <s v="Đồng ý"/>
    <s v="Đồng ý"/>
    <s v="Đồng ý"/>
    <s v="Đồng ý"/>
    <s v="Đồng ý"/>
    <s v="Đồng ý"/>
    <s v="Đồng ý"/>
    <n v="8"/>
    <s v="vui vẻ "/>
    <s v="không "/>
    <s v="an toàn "/>
    <m/>
    <x v="2"/>
    <x v="2"/>
    <n v="4"/>
    <n v="4"/>
    <n v="4"/>
    <n v="4"/>
    <n v="4"/>
    <n v="4"/>
    <n v="4"/>
    <n v="4"/>
    <n v="4"/>
    <n v="4"/>
    <n v="4"/>
    <n v="4"/>
    <n v="4"/>
    <n v="4"/>
    <n v="4"/>
    <n v="4"/>
    <n v="4"/>
  </r>
  <r>
    <s v="23-26/NS/2024"/>
    <x v="5"/>
    <x v="2"/>
    <n v="7"/>
    <s v="Nhà Máy Bình Dương"/>
    <s v="Bình thường"/>
    <s v="Đồng ý"/>
    <s v="Đồng ý"/>
    <s v="Đồng ý"/>
    <s v="Bình thường"/>
    <s v="Đồng ý"/>
    <s v="Đồng ý"/>
    <s v="Đồng ý"/>
    <s v="Đồng ý"/>
    <s v="Bình thường"/>
    <s v="Đồng ý"/>
    <s v="Đồng ý"/>
    <s v="Đồng ý"/>
    <s v="Đồng ý"/>
    <s v="Đồng ý"/>
    <s v="Đồng ý"/>
    <s v="Đồng ý"/>
    <n v="9"/>
    <s v="Các biến pháp at leo cao"/>
    <s v="Một số quy định kiến tra"/>
    <s v="Cần thực hiện các biến pháp cái thiện ro"/>
    <m/>
    <x v="2"/>
    <x v="2"/>
    <n v="3"/>
    <n v="4"/>
    <n v="4"/>
    <n v="4"/>
    <n v="3"/>
    <n v="4"/>
    <n v="4"/>
    <n v="4"/>
    <n v="4"/>
    <n v="3"/>
    <n v="4"/>
    <n v="4"/>
    <n v="4"/>
    <n v="4"/>
    <n v="4"/>
    <n v="4"/>
    <n v="4"/>
  </r>
  <r>
    <s v="23-26/NS/2024"/>
    <x v="5"/>
    <x v="2"/>
    <n v="8"/>
    <s v="Nhà Máy Bình Dương"/>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Hoàn toàn đồng ý"/>
    <n v="9"/>
    <s v="Dễ nghe, dễ hiểu"/>
    <s v="Không ý kiến gì."/>
    <s v="Không ý kiến gì."/>
    <m/>
    <x v="2"/>
    <x v="2"/>
    <n v="5"/>
    <n v="5"/>
    <n v="4"/>
    <n v="5"/>
    <n v="5"/>
    <n v="5"/>
    <n v="5"/>
    <n v="5"/>
    <n v="5"/>
    <n v="5"/>
    <n v="5"/>
    <n v="5"/>
    <n v="5"/>
    <n v="4"/>
    <n v="4"/>
    <n v="5"/>
    <n v="5"/>
  </r>
  <r>
    <s v="23-26/NS/2024"/>
    <x v="5"/>
    <x v="2"/>
    <n v="9"/>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
    <s v="Không "/>
    <s v="Không "/>
    <m/>
    <x v="2"/>
    <x v="2"/>
    <n v="5"/>
    <n v="5"/>
    <n v="5"/>
    <n v="5"/>
    <n v="5"/>
    <n v="5"/>
    <n v="5"/>
    <n v="5"/>
    <n v="5"/>
    <n v="5"/>
    <n v="5"/>
    <n v="5"/>
    <n v="5"/>
    <n v="5"/>
    <n v="5"/>
    <n v="5"/>
    <n v="5"/>
  </r>
  <r>
    <s v="23-26/NS/2024"/>
    <x v="5"/>
    <x v="2"/>
    <n v="10"/>
    <s v="Nhà Máy Bình Dương"/>
    <s v="Hoàn toàn đồng ý"/>
    <s v="Đồng ý"/>
    <s v="Đồng ý"/>
    <s v="Đồng ý"/>
    <s v="Đồng ý"/>
    <s v="Đồng ý"/>
    <s v="Hoàn toàn đồng ý"/>
    <s v="Hoàn toàn đồng ý"/>
    <s v="Hoàn toàn đồng ý"/>
    <s v="Đồng ý"/>
    <s v="Đồng ý"/>
    <s v="Đồng ý"/>
    <s v="Đồng ý"/>
    <s v="Đồng ý"/>
    <s v="Đồng ý"/>
    <s v="Hoàn toàn đồng ý"/>
    <s v="Đồng ý"/>
    <n v="10"/>
    <s v="Đầy đủ , rõ ràng dễ tiếp thu"/>
    <s v="Không"/>
    <s v="Không"/>
    <m/>
    <x v="2"/>
    <x v="2"/>
    <n v="5"/>
    <n v="4"/>
    <n v="4"/>
    <n v="4"/>
    <n v="4"/>
    <n v="4"/>
    <n v="5"/>
    <n v="5"/>
    <n v="5"/>
    <n v="4"/>
    <n v="4"/>
    <n v="4"/>
    <n v="4"/>
    <n v="4"/>
    <n v="4"/>
    <n v="5"/>
    <n v="4"/>
  </r>
  <r>
    <s v="23-26/NS/2024"/>
    <x v="5"/>
    <x v="2"/>
    <n v="11"/>
    <s v="Nhà Máy Bình Dương"/>
    <s v="Đồng ý"/>
    <s v="Đồng ý"/>
    <s v="Đồng ý"/>
    <s v="Đồng ý"/>
    <s v="Đồng ý"/>
    <s v="Đồng ý"/>
    <s v="Đồng ý"/>
    <s v="Đồng ý"/>
    <s v="Đồng ý"/>
    <s v="Đồng ý"/>
    <s v="Đồng ý"/>
    <s v="Đồng ý"/>
    <s v="Đồng ý"/>
    <s v="Đồng ý"/>
    <s v="Đồng ý"/>
    <s v="Đồng ý"/>
    <s v="Đồng ý"/>
    <n v="7"/>
    <s v="An toàn leo cao"/>
    <s v="Không"/>
    <s v="Không có "/>
    <m/>
    <x v="2"/>
    <x v="2"/>
    <n v="4"/>
    <n v="4"/>
    <n v="4"/>
    <n v="4"/>
    <n v="4"/>
    <n v="4"/>
    <n v="4"/>
    <n v="4"/>
    <n v="4"/>
    <n v="4"/>
    <n v="4"/>
    <n v="4"/>
    <n v="4"/>
    <n v="4"/>
    <n v="4"/>
    <n v="4"/>
    <n v="4"/>
  </r>
  <r>
    <s v="23-26/NS/2024"/>
    <x v="5"/>
    <x v="2"/>
    <n v="12"/>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để hiẻu"/>
    <s v="k có"/>
    <s v=" hài long"/>
    <m/>
    <x v="2"/>
    <x v="2"/>
    <n v="1"/>
    <n v="1"/>
    <n v="1"/>
    <n v="1"/>
    <n v="1"/>
    <n v="1"/>
    <n v="1"/>
    <n v="1"/>
    <n v="1"/>
    <n v="1"/>
    <n v="1"/>
    <n v="1"/>
    <n v="1"/>
    <n v="1"/>
    <n v="1"/>
    <n v="1"/>
    <n v="1"/>
  </r>
  <r>
    <s v="23-26/NS/2024"/>
    <x v="5"/>
    <x v="2"/>
    <n v="13"/>
    <s v="Kỹ thuật và Bảo trì"/>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Làm việc trên xe thang"/>
    <s v="Chưa có nhiều video "/>
    <s v="Có thêm nhiều video minh hoạ"/>
    <s v="Có thêm nhiều video minh hoạ"/>
    <x v="25"/>
    <x v="0"/>
    <n v="1"/>
    <n v="1"/>
    <n v="1"/>
    <n v="1"/>
    <n v="1"/>
    <n v="1"/>
    <n v="1"/>
    <n v="1"/>
    <n v="1"/>
    <n v="1"/>
    <n v="1"/>
    <n v="1"/>
    <n v="1"/>
    <n v="1"/>
    <n v="1"/>
    <n v="1"/>
    <n v="1"/>
  </r>
  <r>
    <s v="23-26/NS/2024"/>
    <x v="5"/>
    <x v="2"/>
    <n v="1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ệt tình đào tạo"/>
    <s v="Đào tạo tốt"/>
    <s v="Không"/>
    <m/>
    <x v="2"/>
    <x v="2"/>
    <n v="5"/>
    <n v="5"/>
    <n v="5"/>
    <n v="5"/>
    <n v="5"/>
    <n v="5"/>
    <n v="5"/>
    <n v="5"/>
    <n v="5"/>
    <n v="5"/>
    <n v="5"/>
    <n v="5"/>
    <n v="5"/>
    <n v="5"/>
    <n v="5"/>
    <n v="5"/>
    <n v="5"/>
  </r>
  <r>
    <s v="23-26/NS/2024"/>
    <x v="5"/>
    <x v="2"/>
    <n v="15"/>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Áp dụng được hết trong thực tế!"/>
    <s v="Phương tiện hiện có tại nhà máy!"/>
    <s v="Nhà máy cập Nhật sát với yêu cầu của tài liệu AT làm việc trên cao."/>
    <s v="Nhà máy cập nhật sát với yêu cầu của tài liệu AT làm việc trên cao."/>
    <x v="26"/>
    <x v="1"/>
    <n v="5"/>
    <n v="5"/>
    <n v="5"/>
    <n v="5"/>
    <n v="5"/>
    <n v="5"/>
    <n v="5"/>
    <n v="5"/>
    <n v="5"/>
    <n v="5"/>
    <n v="5"/>
    <n v="5"/>
    <n v="5"/>
    <n v="5"/>
    <n v="5"/>
    <n v="5"/>
    <n v="5"/>
  </r>
  <r>
    <s v="23-26/NS/2024"/>
    <x v="5"/>
    <x v="2"/>
    <n v="1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5"/>
    <s v="Hài lòng "/>
    <s v="Không có"/>
    <s v="Không "/>
    <m/>
    <x v="2"/>
    <x v="2"/>
    <n v="5"/>
    <n v="5"/>
    <n v="5"/>
    <n v="5"/>
    <n v="5"/>
    <n v="5"/>
    <n v="5"/>
    <n v="5"/>
    <n v="5"/>
    <n v="5"/>
    <n v="5"/>
    <n v="5"/>
    <n v="5"/>
    <n v="5"/>
    <n v="5"/>
    <n v="5"/>
    <n v="5"/>
  </r>
  <r>
    <s v="23-26/NS/2024"/>
    <x v="5"/>
    <x v="2"/>
    <n v="17"/>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ác luật an toàn khi làm việc trên cao."/>
    <s v="Không có"/>
    <s v="Cần có nhiều khóa học bổ ích hơn"/>
    <s v="Cần có nhiều khóa học bổ ích hơn"/>
    <x v="5"/>
    <x v="4"/>
    <n v="5"/>
    <n v="5"/>
    <n v="5"/>
    <n v="5"/>
    <n v="5"/>
    <n v="5"/>
    <n v="5"/>
    <n v="5"/>
    <n v="5"/>
    <n v="5"/>
    <n v="5"/>
    <n v="5"/>
    <n v="5"/>
    <n v="5"/>
    <n v="5"/>
    <n v="5"/>
    <n v="5"/>
  </r>
  <r>
    <s v="23-26/NS/2024"/>
    <x v="5"/>
    <x v="2"/>
    <n v="18"/>
    <s v="Nhà Máy Bình Dương"/>
    <s v="Hoàn toàn đồng ý"/>
    <s v="Hoàn toàn đồng ý"/>
    <s v="Hoàn toàn đồng ý"/>
    <s v="Đồng ý"/>
    <s v="Hoàn toàn đồng ý"/>
    <s v="Hoàn toàn đồng ý"/>
    <s v="Hoàn toàn đồng ý"/>
    <s v="Hoàn toàn đồng ý"/>
    <s v="Hoàn toàn đồng ý"/>
    <s v="Đồng ý"/>
    <s v="Hoàn toàn đồng ý"/>
    <s v="Đồng ý"/>
    <s v="Hoàn toàn đồng ý"/>
    <s v="Hoàn toàn đồng ý"/>
    <s v="Hoàn toàn đồng ý"/>
    <s v="Hoàn toàn đồng ý"/>
    <s v="Hoàn toàn đồng ý"/>
    <n v="9"/>
    <s v="Hướng dẫn an toàn khi làm việc trên cao"/>
    <s v="Không "/>
    <s v="Không "/>
    <m/>
    <x v="2"/>
    <x v="2"/>
    <n v="5"/>
    <n v="5"/>
    <n v="5"/>
    <n v="4"/>
    <n v="5"/>
    <n v="5"/>
    <n v="5"/>
    <n v="5"/>
    <n v="5"/>
    <n v="4"/>
    <n v="5"/>
    <n v="4"/>
    <n v="5"/>
    <n v="5"/>
    <n v="5"/>
    <n v="5"/>
    <n v="5"/>
  </r>
  <r>
    <s v="23-26/NS/2024"/>
    <x v="5"/>
    <x v="2"/>
    <n v="19"/>
    <s v="Nhà Máy Bình Dương"/>
    <s v="Hoàn toàn đồng ý"/>
    <s v="Hoàn toàn đồng ý"/>
    <s v="Đồng ý"/>
    <s v="Đồng ý"/>
    <s v="Đồng ý"/>
    <s v="Đồng ý"/>
    <s v="Hoàn toàn đồng ý"/>
    <s v="Đồng ý"/>
    <s v="Đồng ý"/>
    <s v="Đồng ý"/>
    <s v="Đồng ý"/>
    <s v="Đồng ý"/>
    <s v="Đồng ý"/>
    <s v="Đồng ý"/>
    <s v="Đồng ý"/>
    <s v="Đồng ý"/>
    <s v="Đồng ý"/>
    <n v="9"/>
    <s v="Giàn giáo."/>
    <s v="Không có"/>
    <s v="Nên duy trì như vậy."/>
    <m/>
    <x v="2"/>
    <x v="2"/>
    <n v="5"/>
    <n v="5"/>
    <n v="4"/>
    <n v="4"/>
    <n v="4"/>
    <n v="4"/>
    <n v="5"/>
    <n v="4"/>
    <n v="4"/>
    <n v="4"/>
    <n v="4"/>
    <n v="4"/>
    <n v="4"/>
    <n v="4"/>
    <n v="4"/>
    <n v="4"/>
    <n v="4"/>
  </r>
  <r>
    <s v="23-25/NS/2024"/>
    <x v="2"/>
    <x v="0"/>
    <n v="1"/>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hầy giảng dạy dễ hiểu "/>
    <s v="Không có"/>
    <s v="Không có"/>
    <m/>
    <x v="2"/>
    <x v="2"/>
    <n v="1"/>
    <n v="1"/>
    <n v="1"/>
    <n v="1"/>
    <n v="1"/>
    <n v="1"/>
    <n v="1"/>
    <n v="1"/>
    <n v="1"/>
    <n v="1"/>
    <n v="1"/>
    <n v="1"/>
    <n v="1"/>
    <n v="1"/>
    <n v="1"/>
    <n v="1"/>
    <n v="1"/>
  </r>
  <r>
    <s v="23-25/NS/2024"/>
    <x v="2"/>
    <x v="0"/>
    <n v="2"/>
    <s v="Nhân sự"/>
    <s v="Hoàn toàn không đồng ý"/>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7"/>
    <s v="Không "/>
    <s v="Không "/>
    <s v="Không "/>
    <m/>
    <x v="2"/>
    <x v="2"/>
    <n v="1"/>
    <n v="3"/>
    <n v="3"/>
    <n v="3"/>
    <n v="3"/>
    <n v="3"/>
    <n v="3"/>
    <n v="3"/>
    <n v="3"/>
    <n v="3"/>
    <n v="3"/>
    <n v="3"/>
    <n v="3"/>
    <n v="3"/>
    <n v="3"/>
    <n v="3"/>
    <n v="3"/>
  </r>
  <r>
    <s v="23-25/NS/2024"/>
    <x v="2"/>
    <x v="0"/>
    <n v="3"/>
    <s v="Hành chí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Không có"/>
    <s v="Không có"/>
    <s v="Không có ý kiến"/>
    <m/>
    <x v="2"/>
    <x v="2"/>
    <n v="5"/>
    <n v="5"/>
    <n v="5"/>
    <n v="5"/>
    <n v="5"/>
    <n v="5"/>
    <n v="5"/>
    <n v="5"/>
    <n v="5"/>
    <n v="5"/>
    <n v="5"/>
    <n v="5"/>
    <n v="5"/>
    <n v="5"/>
    <n v="5"/>
    <n v="5"/>
    <n v="5"/>
  </r>
  <r>
    <s v="23-25/NS/2024"/>
    <x v="2"/>
    <x v="0"/>
    <n v="4"/>
    <s v="Quản lý Chuỗi cung ứng"/>
    <s v="Hoàn toàn đồng ý"/>
    <s v="Đồng ý"/>
    <s v="Hoàn toàn đồng ý"/>
    <s v="Đồng ý"/>
    <s v="Hoàn toàn đồng ý"/>
    <s v="Hoàn toàn đồng ý"/>
    <s v="Đồng ý"/>
    <s v="Đồng ý"/>
    <s v="Đồng ý"/>
    <s v="Đồng ý"/>
    <s v="Đồng ý"/>
    <s v="Hoàn toàn đồng ý"/>
    <s v="Hoàn toàn đồng ý"/>
    <s v="Hoàn toàn đồng ý"/>
    <s v="Hoàn toàn đồng ý"/>
    <s v="Hoàn toàn đồng ý"/>
    <s v="Hoàn toàn đồng ý"/>
    <n v="8"/>
    <s v="Các video"/>
    <s v="Lan man ngoài chương trình"/>
    <s v="Tập trung chuyên môn"/>
    <s v="Tập trung chuyên môn"/>
    <x v="24"/>
    <x v="5"/>
    <n v="5"/>
    <n v="4"/>
    <n v="5"/>
    <n v="4"/>
    <n v="5"/>
    <n v="5"/>
    <n v="4"/>
    <n v="4"/>
    <n v="4"/>
    <n v="4"/>
    <n v="4"/>
    <n v="5"/>
    <n v="5"/>
    <n v="5"/>
    <n v="5"/>
    <n v="5"/>
    <n v="5"/>
  </r>
  <r>
    <s v="23-25/NS/2024"/>
    <x v="2"/>
    <x v="0"/>
    <n v="5"/>
    <s v="Hành chí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Không co"/>
    <s v="Không co"/>
    <s v="Không co"/>
    <m/>
    <x v="2"/>
    <x v="2"/>
    <n v="5"/>
    <n v="5"/>
    <n v="5"/>
    <n v="5"/>
    <n v="5"/>
    <n v="5"/>
    <n v="5"/>
    <n v="5"/>
    <n v="5"/>
    <n v="5"/>
    <n v="5"/>
    <n v="5"/>
    <n v="5"/>
    <n v="5"/>
    <n v="5"/>
    <n v="5"/>
    <n v="5"/>
  </r>
  <r>
    <s v="23-25/NS/2024"/>
    <x v="2"/>
    <x v="0"/>
    <n v="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ến thức về an toàn"/>
    <s v="Không có"/>
    <s v="Ko có ."/>
    <m/>
    <x v="2"/>
    <x v="2"/>
    <n v="5"/>
    <n v="5"/>
    <n v="5"/>
    <n v="5"/>
    <n v="5"/>
    <n v="5"/>
    <n v="5"/>
    <n v="5"/>
    <n v="5"/>
    <n v="5"/>
    <n v="5"/>
    <n v="5"/>
    <n v="5"/>
    <n v="5"/>
    <n v="5"/>
    <n v="5"/>
    <n v="5"/>
  </r>
  <r>
    <s v="23-25/NS/2024"/>
    <x v="2"/>
    <x v="0"/>
    <n v="7"/>
    <s v="Nhóm Trợ lý TGĐ"/>
    <s v="Hoàn toàn đồng ý"/>
    <s v="Đồng ý"/>
    <s v="Đồng ý"/>
    <s v="Đồng ý"/>
    <s v="Đồng ý"/>
    <s v="Bình thường"/>
    <s v="Đồng ý"/>
    <s v="Hoàn toàn đồng ý"/>
    <s v="Đồng ý"/>
    <s v="Hoàn toàn đồng ý"/>
    <s v="Hoàn toàn đồng ý"/>
    <s v="Bình thường"/>
    <s v="Bình thường"/>
    <s v="Hoàn toàn đồng ý"/>
    <s v="Bình thường"/>
    <s v="Bình thường"/>
    <s v="Bình thường"/>
    <n v="8"/>
    <s v="Chia sẻ từ những trường hợp thực tế"/>
    <s v="Không có"/>
    <s v="Không có"/>
    <m/>
    <x v="2"/>
    <x v="2"/>
    <n v="5"/>
    <n v="4"/>
    <n v="4"/>
    <n v="4"/>
    <n v="4"/>
    <n v="3"/>
    <n v="4"/>
    <n v="5"/>
    <n v="4"/>
    <n v="5"/>
    <n v="5"/>
    <n v="3"/>
    <n v="3"/>
    <n v="5"/>
    <n v="3"/>
    <n v="3"/>
    <n v="3"/>
  </r>
  <r>
    <s v="23-25/NS/2024"/>
    <x v="2"/>
    <x v="0"/>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lớp học vui vẻ "/>
    <s v="ko có "/>
    <s v="ko có"/>
    <m/>
    <x v="2"/>
    <x v="2"/>
    <n v="5"/>
    <n v="5"/>
    <n v="5"/>
    <n v="5"/>
    <n v="5"/>
    <n v="5"/>
    <n v="5"/>
    <n v="5"/>
    <n v="5"/>
    <n v="5"/>
    <n v="5"/>
    <n v="5"/>
    <n v="5"/>
    <n v="5"/>
    <n v="5"/>
    <n v="5"/>
    <n v="5"/>
  </r>
  <r>
    <s v="23-25/NS/2024"/>
    <x v="2"/>
    <x v="0"/>
    <n v="9"/>
    <s v="Quản lý Chuỗi cung ứng"/>
    <s v="Hoàn toàn đồng ý"/>
    <s v="Hoàn toàn đồng ý"/>
    <s v="Hoàn toàn đồng ý"/>
    <s v="Đồng ý"/>
    <s v="Đồng ý"/>
    <s v="Hoàn toàn đồng ý"/>
    <s v="Đồng ý"/>
    <s v="Đồng ý"/>
    <s v="Đồng ý"/>
    <s v="Đồng ý"/>
    <s v="Đồng ý"/>
    <s v="Đồng ý"/>
    <s v="Đồng ý"/>
    <s v="Đồng ý"/>
    <s v="Đồng ý"/>
    <s v="Đồng ý"/>
    <s v="Đồng ý"/>
    <n v="9"/>
    <s v="Cac tai nan ve dien, chay no"/>
    <s v="Đôi khi Giảng viên nói to, nhấn mạnh quá mức cần thiết?"/>
    <s v="Luôn duy trì và cập nhật các thông tin mới nhất cho chương trình giảng dạy"/>
    <s v="Luôn duy trì và cập nhật các thông tin mới nhất cho chương trình giảng dạy"/>
    <x v="27"/>
    <x v="5"/>
    <n v="5"/>
    <n v="5"/>
    <n v="5"/>
    <n v="4"/>
    <n v="4"/>
    <n v="5"/>
    <n v="4"/>
    <n v="4"/>
    <n v="4"/>
    <n v="4"/>
    <n v="4"/>
    <n v="4"/>
    <n v="4"/>
    <n v="4"/>
    <n v="4"/>
    <n v="4"/>
    <n v="4"/>
  </r>
  <r>
    <s v="23-25/NS/2024"/>
    <x v="2"/>
    <x v="0"/>
    <n v="10"/>
    <s v="Nhà Máy Long An"/>
    <s v="Đồng ý"/>
    <s v="Đồng ý"/>
    <s v="Đồng ý"/>
    <s v="Đồng ý"/>
    <s v="Đồng ý"/>
    <s v="Đồng ý"/>
    <s v="Đồng ý"/>
    <s v="Đồng ý"/>
    <s v="Đồng ý"/>
    <s v="Đồng ý"/>
    <s v="Đồng ý"/>
    <s v="Đồng ý"/>
    <s v="Đồng ý"/>
    <s v="Đồng ý"/>
    <s v="Đồng ý"/>
    <s v="Đồng ý"/>
    <s v="Đồng ý"/>
    <n v="9"/>
    <s v="Có thể áp dụng vao đòi sống"/>
    <s v="Ko có"/>
    <s v="Mong có nhiều lớp học như vậy hơn"/>
    <s v="Mong có nhiều lớp học như vậy hơn"/>
    <x v="5"/>
    <x v="4"/>
    <n v="4"/>
    <n v="4"/>
    <n v="4"/>
    <n v="4"/>
    <n v="4"/>
    <n v="4"/>
    <n v="4"/>
    <n v="4"/>
    <n v="4"/>
    <n v="4"/>
    <n v="4"/>
    <n v="4"/>
    <n v="4"/>
    <n v="4"/>
    <n v="4"/>
    <n v="4"/>
    <n v="4"/>
  </r>
  <r>
    <s v="23-25/NS/2024"/>
    <x v="2"/>
    <x v="0"/>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Đồng ý"/>
    <s v="Hoàn toàn đồng ý"/>
    <s v="Hoàn toàn đồng ý"/>
    <s v="Hoàn toàn đồng ý"/>
    <n v="9"/>
    <s v="Nội dung  thầy giảng hài long"/>
    <s v="Rất hài long"/>
    <s v="Thầy giảng bài rễ hiểu"/>
    <m/>
    <x v="2"/>
    <x v="2"/>
    <n v="5"/>
    <n v="5"/>
    <n v="5"/>
    <n v="5"/>
    <n v="5"/>
    <n v="5"/>
    <n v="5"/>
    <n v="5"/>
    <n v="5"/>
    <n v="5"/>
    <n v="5"/>
    <n v="4"/>
    <n v="5"/>
    <n v="4"/>
    <n v="5"/>
    <n v="5"/>
    <n v="5"/>
  </r>
  <r>
    <s v="23-25/NS/2024"/>
    <x v="2"/>
    <x v="0"/>
    <n v="1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ều video thực tiễn"/>
    <s v="Ko có"/>
    <s v="Ko có"/>
    <m/>
    <x v="2"/>
    <x v="2"/>
    <n v="5"/>
    <n v="5"/>
    <n v="5"/>
    <n v="5"/>
    <n v="5"/>
    <n v="5"/>
    <n v="5"/>
    <n v="5"/>
    <n v="5"/>
    <n v="5"/>
    <n v="5"/>
    <n v="5"/>
    <n v="5"/>
    <n v="5"/>
    <n v="5"/>
    <n v="5"/>
    <n v="5"/>
  </r>
  <r>
    <s v="23-25/NS/2024"/>
    <x v="2"/>
    <x v="0"/>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ưa ra nhiều điển hình về ATLĐ . Học được nhiều phương pháp, biện pháp phòng tránh. "/>
    <s v="Đã hài lòng. "/>
    <s v="Mong ra nhiều buổi học như thế này ."/>
    <s v="Mong có nhiều lớp học như vậy hơn"/>
    <x v="5"/>
    <x v="4"/>
    <n v="5"/>
    <n v="5"/>
    <n v="5"/>
    <n v="5"/>
    <n v="5"/>
    <n v="5"/>
    <n v="5"/>
    <n v="5"/>
    <n v="5"/>
    <n v="5"/>
    <n v="5"/>
    <n v="5"/>
    <n v="5"/>
    <n v="5"/>
    <n v="5"/>
    <n v="5"/>
    <n v="5"/>
  </r>
  <r>
    <s v="23-25/NS/2024"/>
    <x v="2"/>
    <x v="0"/>
    <n v="14"/>
    <s v="Tiếp thị"/>
    <s v="Hoàn toàn đồng ý"/>
    <s v="Đồng ý"/>
    <s v="Hoàn toàn đồng ý"/>
    <s v="Đồng ý"/>
    <s v="Bình thường"/>
    <s v="Đồng ý"/>
    <s v="Bình thường"/>
    <s v="Bình thường"/>
    <s v="Đồng ý"/>
    <s v="Đồng ý"/>
    <s v="Đồng ý"/>
    <s v="Đồng ý"/>
    <s v="Đồng ý"/>
    <s v="Đồng ý"/>
    <s v="Đồng ý"/>
    <s v="Hoàn toàn đồng ý"/>
    <s v="Hoàn toàn đồng ý"/>
    <n v="10"/>
    <s v="Nội dung an toàn điện"/>
    <s v="Chưa được học sơ cấp cứu khi bị phỏng"/>
    <s v="Chưa có"/>
    <m/>
    <x v="2"/>
    <x v="2"/>
    <n v="5"/>
    <n v="4"/>
    <n v="5"/>
    <n v="4"/>
    <n v="3"/>
    <n v="4"/>
    <n v="3"/>
    <n v="3"/>
    <n v="4"/>
    <n v="4"/>
    <n v="4"/>
    <n v="4"/>
    <n v="4"/>
    <n v="4"/>
    <n v="4"/>
    <n v="5"/>
    <n v="5"/>
  </r>
  <r>
    <s v="23-25/NS/2024"/>
    <x v="2"/>
    <x v="0"/>
    <n v="15"/>
    <s v="Tiếp thị"/>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hướng dẫn và nội dung hướng dẫn thực tiễn"/>
    <s v="Không có"/>
    <s v="Chưa có"/>
    <m/>
    <x v="2"/>
    <x v="2"/>
    <n v="5"/>
    <n v="5"/>
    <n v="5"/>
    <n v="5"/>
    <n v="5"/>
    <n v="5"/>
    <n v="5"/>
    <n v="5"/>
    <n v="5"/>
    <n v="5"/>
    <n v="5"/>
    <n v="5"/>
    <n v="5"/>
    <n v="5"/>
    <n v="5"/>
    <n v="5"/>
    <n v="5"/>
  </r>
  <r>
    <s v="23-25/NS/2024"/>
    <x v="2"/>
    <x v="0"/>
    <n v="16"/>
    <s v="Kinh doanh"/>
    <s v="Đồng ý"/>
    <s v="Đồng ý"/>
    <s v="Đồng ý"/>
    <s v="Đồng ý"/>
    <s v="Đồng ý"/>
    <s v="Đồng ý"/>
    <s v="Đồng ý"/>
    <s v="Đồng ý"/>
    <s v="Đồng ý"/>
    <s v="Đồng ý"/>
    <s v="Đồng ý"/>
    <s v="Đồng ý"/>
    <s v="Đồng ý"/>
    <s v="Đồng ý"/>
    <s v="Đồng ý"/>
    <s v="Đồng ý"/>
    <s v="Đồng ý"/>
    <n v="9"/>
    <s v="Biện pháp chống cháy"/>
    <s v="Không có"/>
    <s v="Thực hành nhiều hơn"/>
    <s v="Thực hành nhiều hơn"/>
    <x v="19"/>
    <x v="7"/>
    <n v="4"/>
    <n v="4"/>
    <n v="4"/>
    <n v="4"/>
    <n v="4"/>
    <n v="4"/>
    <n v="4"/>
    <n v="4"/>
    <n v="4"/>
    <n v="4"/>
    <n v="4"/>
    <n v="4"/>
    <n v="4"/>
    <n v="4"/>
    <n v="4"/>
    <n v="4"/>
    <n v="4"/>
  </r>
  <r>
    <s v="23-25/NS/2024"/>
    <x v="2"/>
    <x v="0"/>
    <n v="1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áo diễn đạt tốt dễ hiểu và ko bị nhàm chán"/>
    <s v="Không có "/>
    <s v="Không có "/>
    <m/>
    <x v="2"/>
    <x v="2"/>
    <n v="5"/>
    <n v="5"/>
    <n v="5"/>
    <n v="5"/>
    <n v="5"/>
    <n v="5"/>
    <n v="5"/>
    <n v="5"/>
    <n v="5"/>
    <n v="5"/>
    <n v="5"/>
    <n v="5"/>
    <n v="5"/>
    <n v="5"/>
    <n v="5"/>
    <n v="5"/>
    <n v="5"/>
  </r>
  <r>
    <s v="23-25/NS/2024"/>
    <x v="2"/>
    <x v="0"/>
    <n v="18"/>
    <s v="Đầu tư Nghiên cứu Phát triển"/>
    <s v="Đồng ý"/>
    <s v="Đồng ý"/>
    <s v="Đồng ý"/>
    <s v="Đồng ý"/>
    <s v="Đồng ý"/>
    <s v="Đồng ý"/>
    <s v="Đồng ý"/>
    <s v="Đồng ý"/>
    <s v="Đồng ý"/>
    <s v="Đồng ý"/>
    <s v="Đồng ý"/>
    <s v="Đồng ý"/>
    <s v="Đồng ý"/>
    <s v="Đồng ý"/>
    <s v="Đồng ý"/>
    <s v="Đồng ý"/>
    <s v="Đồng ý"/>
    <n v="8"/>
    <s v="Tai nạn điện"/>
    <s v="Không"/>
    <s v="Không"/>
    <m/>
    <x v="2"/>
    <x v="2"/>
    <n v="4"/>
    <n v="4"/>
    <n v="4"/>
    <n v="4"/>
    <n v="4"/>
    <n v="4"/>
    <n v="4"/>
    <n v="4"/>
    <n v="4"/>
    <n v="4"/>
    <n v="4"/>
    <n v="4"/>
    <n v="4"/>
    <n v="4"/>
    <n v="4"/>
    <n v="4"/>
    <n v="4"/>
  </r>
  <r>
    <s v="23-25/NS/2024"/>
    <x v="2"/>
    <x v="0"/>
    <n v="19"/>
    <s v="Quản trị hệ thống"/>
    <s v="Hoàn toàn đồng ý"/>
    <s v="Đồng ý"/>
    <s v="Hoàn toàn đồng ý"/>
    <s v="Đồng ý"/>
    <s v="Đồng ý"/>
    <s v="Đồng ý"/>
    <s v="Đồng ý"/>
    <s v="Bình thường"/>
    <s v="Đồng ý"/>
    <s v="Đồng ý"/>
    <s v="Đồng ý"/>
    <s v="Đồng ý"/>
    <s v="Đồng ý"/>
    <s v="Đồng ý"/>
    <s v="Bình thường"/>
    <s v="Bình thường"/>
    <s v="Bình thường"/>
    <n v="8"/>
    <s v="Clip về tai nạn lao động thực tiễn"/>
    <s v="."/>
    <s v="."/>
    <m/>
    <x v="2"/>
    <x v="2"/>
    <n v="5"/>
    <n v="4"/>
    <n v="5"/>
    <n v="4"/>
    <n v="4"/>
    <n v="4"/>
    <n v="4"/>
    <n v="3"/>
    <n v="4"/>
    <n v="4"/>
    <n v="4"/>
    <n v="4"/>
    <n v="4"/>
    <n v="4"/>
    <n v="3"/>
    <n v="3"/>
    <n v="3"/>
  </r>
  <r>
    <s v="23-25/NS/2024"/>
    <x v="2"/>
    <x v="0"/>
    <n v="20"/>
    <s v="Đầu tư Nghiên cứu Phát triển"/>
    <s v="Đồng ý"/>
    <s v="Đồng ý"/>
    <s v="Đồng ý"/>
    <s v="Đồng ý"/>
    <s v="Đồng ý"/>
    <s v="Đồng ý"/>
    <s v="Đồng ý"/>
    <s v="Đồng ý"/>
    <s v="Đồng ý"/>
    <s v="Đồng ý"/>
    <s v="Đồng ý"/>
    <s v="Đồng ý"/>
    <s v="Đồng ý"/>
    <s v="Đồng ý"/>
    <s v="Đồng ý"/>
    <s v="Đồng ý"/>
    <s v="Đồng ý"/>
    <n v="9"/>
    <s v="An toàn, rủi ro trong lam việc và cuộc sống"/>
    <s v="Không có"/>
    <s v="Không có"/>
    <m/>
    <x v="2"/>
    <x v="2"/>
    <n v="4"/>
    <n v="4"/>
    <n v="4"/>
    <n v="4"/>
    <n v="4"/>
    <n v="4"/>
    <n v="4"/>
    <n v="4"/>
    <n v="4"/>
    <n v="4"/>
    <n v="4"/>
    <n v="4"/>
    <n v="4"/>
    <n v="4"/>
    <n v="4"/>
    <n v="4"/>
    <n v="4"/>
  </r>
  <r>
    <s v="23-25/NS/2024"/>
    <x v="2"/>
    <x v="0"/>
    <n v="21"/>
    <s v="Tài chính Kế toán"/>
    <s v="Không đồng ý"/>
    <s v="Bình thường"/>
    <s v="Bình thường"/>
    <s v="Hoàn toàn không đồng ý"/>
    <s v="Hoàn toàn không đồng ý"/>
    <s v="Hoàn toàn không đồng ý"/>
    <s v="Hoàn toàn không đồng ý"/>
    <s v="Hoàn toàn không đồng ý"/>
    <s v="Hoàn toàn không đồng ý"/>
    <s v="Bình thường"/>
    <s v="Hoàn toàn không đồng ý"/>
    <s v="Bình thường"/>
    <s v="Không đồng ý"/>
    <s v="Hoàn toàn không đồng ý"/>
    <s v="Bình thường"/>
    <s v="Bình thường"/>
    <s v="Bình thường"/>
    <n v="3"/>
    <s v="cơ sở lớp"/>
    <s v="giảng viên ko phù hợp"/>
    <s v="đổi giảng viên"/>
    <s v="Đổi giảng viên"/>
    <x v="28"/>
    <x v="0"/>
    <n v="2"/>
    <n v="3"/>
    <n v="3"/>
    <n v="1"/>
    <n v="1"/>
    <n v="1"/>
    <n v="1"/>
    <n v="1"/>
    <n v="1"/>
    <n v="3"/>
    <n v="1"/>
    <n v="3"/>
    <n v="2"/>
    <n v="1"/>
    <n v="3"/>
    <n v="3"/>
    <n v="3"/>
  </r>
  <r>
    <s v="23-25/NS/2024"/>
    <x v="2"/>
    <x v="0"/>
    <n v="2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ó "/>
    <s v="Không có "/>
    <s v="Không có "/>
    <m/>
    <x v="2"/>
    <x v="2"/>
    <n v="5"/>
    <n v="5"/>
    <n v="5"/>
    <n v="5"/>
    <n v="5"/>
    <n v="5"/>
    <n v="5"/>
    <n v="5"/>
    <n v="5"/>
    <n v="5"/>
    <n v="5"/>
    <n v="5"/>
    <n v="5"/>
    <n v="5"/>
    <n v="5"/>
    <n v="5"/>
    <n v="5"/>
  </r>
  <r>
    <s v="23-25/NS/2024"/>
    <x v="2"/>
    <x v="0"/>
    <n v="23"/>
    <s v="Kinh doa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ướng dẫn xử lý tình huống khi gặp sự cố về ATVSLD"/>
    <s v="Không"/>
    <s v="Không"/>
    <m/>
    <x v="2"/>
    <x v="2"/>
    <n v="5"/>
    <n v="5"/>
    <n v="5"/>
    <n v="5"/>
    <n v="5"/>
    <n v="5"/>
    <n v="5"/>
    <n v="5"/>
    <n v="5"/>
    <n v="5"/>
    <n v="5"/>
    <n v="5"/>
    <n v="5"/>
    <n v="5"/>
    <n v="5"/>
    <n v="5"/>
    <n v="5"/>
  </r>
  <r>
    <s v="23-25/NS/2024"/>
    <x v="2"/>
    <x v="0"/>
    <n v="24"/>
    <s v="Nhà Máy Sài Gòn"/>
    <s v="Đồng ý"/>
    <s v="Bình thường"/>
    <s v="Bình thường"/>
    <s v="Bình thường"/>
    <s v="Bình thường"/>
    <s v="Bình thường"/>
    <s v="Không đồng ý"/>
    <s v="Không đồng ý"/>
    <s v="Không đồng ý"/>
    <s v="Không đồng ý"/>
    <s v="Bình thường"/>
    <s v="Bình thường"/>
    <s v="Bình thường"/>
    <s v="Không đồng ý"/>
    <s v="Đồng ý"/>
    <s v="Bình thường"/>
    <s v="Đồng ý"/>
    <n v="7"/>
    <s v="An toàn"/>
    <s v="Bài giảng không hấp dẫn"/>
    <s v="Thay đổi cách giảng"/>
    <s v="Thay đổi cách giảng"/>
    <x v="0"/>
    <x v="0"/>
    <n v="4"/>
    <n v="3"/>
    <n v="3"/>
    <n v="3"/>
    <n v="3"/>
    <n v="3"/>
    <n v="2"/>
    <n v="2"/>
    <n v="2"/>
    <n v="2"/>
    <n v="3"/>
    <n v="3"/>
    <n v="3"/>
    <n v="2"/>
    <n v="4"/>
    <n v="3"/>
    <n v="4"/>
  </r>
  <r>
    <s v="23-25/NS/2024"/>
    <x v="2"/>
    <x v="0"/>
    <n v="25"/>
    <s v="Kinh doanh"/>
    <s v="Đồng ý"/>
    <s v="Đồng ý"/>
    <s v="Đồng ý"/>
    <s v="Bình thường"/>
    <s v="Đồng ý"/>
    <s v="Đồng ý"/>
    <s v="Bình thường"/>
    <s v="Bình thường"/>
    <s v="Bình thường"/>
    <s v="Bình thường"/>
    <s v="Bình thường"/>
    <s v="Bình thường"/>
    <s v="Bình thường"/>
    <s v="Bình thường"/>
    <s v="Đồng ý"/>
    <s v="Bình thường"/>
    <s v="Bình thường"/>
    <n v="8"/>
    <s v="đáp ứng được các nhu cầu tìm hiểu thông tin phòng chống rủi ro, đảm bảo an toàn"/>
    <s v="không"/>
    <s v="không"/>
    <m/>
    <x v="2"/>
    <x v="2"/>
    <n v="4"/>
    <n v="4"/>
    <n v="4"/>
    <n v="3"/>
    <n v="4"/>
    <n v="4"/>
    <n v="3"/>
    <n v="3"/>
    <n v="3"/>
    <n v="3"/>
    <n v="3"/>
    <n v="3"/>
    <n v="3"/>
    <n v="3"/>
    <n v="4"/>
    <n v="3"/>
    <n v="3"/>
  </r>
  <r>
    <s v="23-25/NS/2024"/>
    <x v="2"/>
    <x v="0"/>
    <n v="26"/>
    <s v="Tài chính Kế toán"/>
    <s v="Đồng ý"/>
    <s v="Đồng ý"/>
    <s v="Đồng ý"/>
    <s v="Đồng ý"/>
    <s v="Đồng ý"/>
    <s v="Đồng ý"/>
    <s v="Bình thường"/>
    <s v="Bình thường"/>
    <s v="Bình thường"/>
    <s v="Bình thường"/>
    <s v="Bình thường"/>
    <s v="Đồng ý"/>
    <s v="Đồng ý"/>
    <s v="Bình thường"/>
    <s v="Đồng ý"/>
    <s v="Đồng ý"/>
    <s v="Đồng ý"/>
    <n v="8"/>
    <s v="Cập nhật kiến thức an toàn phòng cháy chữa cháy"/>
    <s v="Không"/>
    <s v="Không"/>
    <m/>
    <x v="2"/>
    <x v="2"/>
    <n v="4"/>
    <n v="4"/>
    <n v="4"/>
    <n v="4"/>
    <n v="4"/>
    <n v="4"/>
    <n v="3"/>
    <n v="3"/>
    <n v="3"/>
    <n v="3"/>
    <n v="3"/>
    <n v="4"/>
    <n v="4"/>
    <n v="3"/>
    <n v="4"/>
    <n v="4"/>
    <n v="4"/>
  </r>
  <r>
    <s v="23-25/NS/2024"/>
    <x v="2"/>
    <x v="0"/>
    <n v="27"/>
    <s v="Nhà Máy Long An"/>
    <s v="Hoàn toàn đồng ý"/>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Dễ hiểu dễ áp dụng"/>
    <s v="Không"/>
    <s v="Không có"/>
    <m/>
    <x v="2"/>
    <x v="2"/>
    <n v="5"/>
    <n v="1"/>
    <n v="5"/>
    <n v="5"/>
    <n v="5"/>
    <n v="5"/>
    <n v="5"/>
    <n v="5"/>
    <n v="5"/>
    <n v="5"/>
    <n v="5"/>
    <n v="5"/>
    <n v="5"/>
    <n v="5"/>
    <n v="5"/>
    <n v="5"/>
    <n v="5"/>
  </r>
  <r>
    <s v="23-25/NS/2024"/>
    <x v="2"/>
    <x v="0"/>
    <n v="28"/>
    <s v="Hệ thống thông ti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í dụ thực tế"/>
    <s v="Không có ý kiến"/>
    <s v="Cần tiếp tục phát huy "/>
    <m/>
    <x v="2"/>
    <x v="2"/>
    <n v="5"/>
    <n v="5"/>
    <n v="5"/>
    <n v="5"/>
    <n v="5"/>
    <n v="5"/>
    <n v="5"/>
    <n v="5"/>
    <n v="5"/>
    <n v="5"/>
    <n v="5"/>
    <n v="5"/>
    <n v="5"/>
    <n v="5"/>
    <n v="5"/>
    <n v="5"/>
    <n v="5"/>
  </r>
  <r>
    <s v="23-25/NS/2024"/>
    <x v="2"/>
    <x v="0"/>
    <n v="29"/>
    <s v="Quản lý Chuỗi cung ứng"/>
    <s v="Đồng ý"/>
    <s v="Đồng ý"/>
    <s v="Đồng ý"/>
    <s v="Đồng ý"/>
    <s v="Đồng ý"/>
    <s v="Đồng ý"/>
    <s v="Đồng ý"/>
    <s v="Đồng ý"/>
    <s v="Đồng ý"/>
    <s v="Đồng ý"/>
    <s v="Đồng ý"/>
    <s v="Đồng ý"/>
    <s v="Đồng ý"/>
    <s v="Đồng ý"/>
    <s v="Đồng ý"/>
    <s v="Đồng ý"/>
    <s v="Đồng ý"/>
    <n v="8"/>
    <s v="Hài lòng"/>
    <s v="Không có"/>
    <s v="Không có"/>
    <m/>
    <x v="2"/>
    <x v="2"/>
    <n v="4"/>
    <n v="4"/>
    <n v="4"/>
    <n v="4"/>
    <n v="4"/>
    <n v="4"/>
    <n v="4"/>
    <n v="4"/>
    <n v="4"/>
    <n v="4"/>
    <n v="4"/>
    <n v="4"/>
    <n v="4"/>
    <n v="4"/>
    <n v="4"/>
    <n v="4"/>
    <n v="4"/>
  </r>
  <r>
    <s v="23-25/NS/2024"/>
    <x v="2"/>
    <x v="0"/>
    <n v="30"/>
    <s v="Quản lý Chuỗi cung ứ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dạy hứng thú, k gây buồn ngủ"/>
    <s v="Xem video hơi sợ"/>
    <s v="Không"/>
    <m/>
    <x v="2"/>
    <x v="2"/>
    <n v="5"/>
    <n v="5"/>
    <n v="5"/>
    <n v="5"/>
    <n v="5"/>
    <n v="5"/>
    <n v="5"/>
    <n v="5"/>
    <n v="5"/>
    <n v="5"/>
    <n v="5"/>
    <n v="5"/>
    <n v="5"/>
    <n v="5"/>
    <n v="5"/>
    <n v="5"/>
    <n v="5"/>
  </r>
  <r>
    <s v="23-25/NS/2024"/>
    <x v="2"/>
    <x v="0"/>
    <n v="31"/>
    <s v="Hệ thống thông tin"/>
    <s v="Hoàn toàn đồng ý"/>
    <s v="Hoàn toàn đồng ý"/>
    <s v="Đồng ý"/>
    <s v="Đồng ý"/>
    <s v="Đồng ý"/>
    <s v="Hoàn toàn đồng ý"/>
    <s v="Đồng ý"/>
    <s v="Đồng ý"/>
    <s v="Đồng ý"/>
    <s v="Đồng ý"/>
    <s v="Đồng ý"/>
    <s v="Bình thường"/>
    <s v="Đồng ý"/>
    <s v="Đồng ý"/>
    <s v="Hoàn toàn đồng ý"/>
    <s v="Đồng ý"/>
    <s v="Đồng ý"/>
    <n v="8"/>
    <s v="Hướng dẫn về các biện pháp giữ an toàn"/>
    <s v="Giảng viên đưa 1 số ví dụ không liên quan"/>
    <s v="Không có"/>
    <m/>
    <x v="2"/>
    <x v="2"/>
    <n v="5"/>
    <n v="5"/>
    <n v="4"/>
    <n v="4"/>
    <n v="4"/>
    <n v="5"/>
    <n v="4"/>
    <n v="4"/>
    <n v="4"/>
    <n v="4"/>
    <n v="4"/>
    <n v="3"/>
    <n v="4"/>
    <n v="4"/>
    <n v="5"/>
    <n v="4"/>
    <n v="4"/>
  </r>
  <r>
    <s v="23-25/NS/2024"/>
    <x v="2"/>
    <x v="0"/>
    <n v="32"/>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Phòng chánh tai nạn rủi ro"/>
    <s v="Không có"/>
    <s v="Cho nhiều hình ảnh minh họa"/>
    <s v="Cho nhiều hình ảnh minh họa"/>
    <x v="7"/>
    <x v="0"/>
    <n v="5"/>
    <n v="5"/>
    <n v="5"/>
    <n v="5"/>
    <n v="5"/>
    <n v="5"/>
    <n v="5"/>
    <n v="5"/>
    <n v="5"/>
    <n v="5"/>
    <n v="5"/>
    <n v="5"/>
    <n v="5"/>
    <n v="5"/>
    <n v="5"/>
    <n v="5"/>
    <n v="5"/>
  </r>
  <r>
    <s v="23-27/NS/2024"/>
    <x v="2"/>
    <x v="0"/>
    <n v="1"/>
    <s v="Tiếp thị"/>
    <s v="Đồng ý"/>
    <s v="Đồng ý"/>
    <s v="Đồng ý"/>
    <s v="Đồng ý"/>
    <s v="Đồng ý"/>
    <s v="Đồng ý"/>
    <s v="Đồng ý"/>
    <s v="Đồng ý"/>
    <s v="Đồng ý"/>
    <s v="Đồng ý"/>
    <s v="Đồng ý"/>
    <s v="Đồng ý"/>
    <s v="Đồng ý"/>
    <s v="Đồng ý"/>
    <s v="Đồng ý"/>
    <s v="Đồng ý"/>
    <s v="Đồng ý"/>
    <n v="9"/>
    <s v="Việc sơ cấp cứu, hiểu nguyên nhân gây ra tai nạn lao động"/>
    <s v="Không có"/>
    <s v="Không có"/>
    <m/>
    <x v="2"/>
    <x v="2"/>
    <n v="4"/>
    <n v="4"/>
    <n v="4"/>
    <n v="4"/>
    <n v="4"/>
    <n v="4"/>
    <n v="4"/>
    <n v="4"/>
    <n v="4"/>
    <n v="4"/>
    <n v="4"/>
    <n v="4"/>
    <n v="4"/>
    <n v="4"/>
    <n v="4"/>
    <n v="4"/>
    <n v="4"/>
  </r>
  <r>
    <s v="23-27/NS/2024"/>
    <x v="2"/>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úp hiểu hơn về an toàn lao động"/>
    <s v="Không có"/>
    <s v="Không có"/>
    <m/>
    <x v="2"/>
    <x v="2"/>
    <n v="5"/>
    <n v="5"/>
    <n v="5"/>
    <n v="5"/>
    <n v="5"/>
    <n v="5"/>
    <n v="5"/>
    <n v="5"/>
    <n v="5"/>
    <n v="5"/>
    <n v="5"/>
    <n v="5"/>
    <n v="5"/>
    <n v="5"/>
    <n v="5"/>
    <n v="5"/>
    <n v="5"/>
  </r>
  <r>
    <s v="23-27/NS/2024"/>
    <x v="2"/>
    <x v="0"/>
    <n v="3"/>
    <s v="Đầu tư Nghiên cứu Phát triể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ội dung thực tế"/>
    <s v="Không có"/>
    <s v="Không có"/>
    <m/>
    <x v="2"/>
    <x v="2"/>
    <n v="5"/>
    <n v="5"/>
    <n v="5"/>
    <n v="5"/>
    <n v="5"/>
    <n v="5"/>
    <n v="5"/>
    <n v="5"/>
    <n v="5"/>
    <n v="5"/>
    <n v="5"/>
    <n v="5"/>
    <n v="5"/>
    <n v="5"/>
    <n v="5"/>
    <n v="5"/>
    <n v="5"/>
  </r>
  <r>
    <s v="23-27/NS/2024"/>
    <x v="2"/>
    <x v="0"/>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An toàn điện"/>
    <s v="Ko"/>
    <s v="Ko"/>
    <m/>
    <x v="2"/>
    <x v="2"/>
    <n v="5"/>
    <n v="5"/>
    <n v="5"/>
    <n v="5"/>
    <n v="5"/>
    <n v="5"/>
    <n v="5"/>
    <n v="5"/>
    <n v="5"/>
    <n v="5"/>
    <n v="5"/>
    <n v="5"/>
    <n v="5"/>
    <n v="5"/>
    <n v="5"/>
    <n v="5"/>
    <n v="5"/>
  </r>
  <r>
    <s v="23-27/NS/2024"/>
    <x v="2"/>
    <x v="0"/>
    <n v="5"/>
    <s v="Hành chính"/>
    <s v="Đồng ý"/>
    <s v="Đồng ý"/>
    <s v="Đồng ý"/>
    <s v="Đồng ý"/>
    <s v="Đồng ý"/>
    <s v="Đồng ý"/>
    <s v="Đồng ý"/>
    <s v="Đồng ý"/>
    <s v="Đồng ý"/>
    <s v="Đồng ý"/>
    <s v="Đồng ý"/>
    <s v="Đồng ý"/>
    <s v="Đồng ý"/>
    <s v="Đồng ý"/>
    <s v="Đồng ý"/>
    <s v="Đồng ý"/>
    <s v="Đồng ý"/>
    <n v="8"/>
    <s v="ATLĐ "/>
    <s v="Không "/>
    <s v="Không "/>
    <m/>
    <x v="2"/>
    <x v="2"/>
    <n v="4"/>
    <n v="4"/>
    <n v="4"/>
    <n v="4"/>
    <n v="4"/>
    <n v="4"/>
    <n v="4"/>
    <n v="4"/>
    <n v="4"/>
    <n v="4"/>
    <n v="4"/>
    <n v="4"/>
    <n v="4"/>
    <n v="4"/>
    <n v="4"/>
    <n v="4"/>
    <n v="4"/>
  </r>
  <r>
    <s v="23-27/NS/2024"/>
    <x v="2"/>
    <x v="0"/>
    <n v="6"/>
    <s v="Kinh doa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tiếp thu"/>
    <s v="Không có"/>
    <s v="Không có"/>
    <m/>
    <x v="2"/>
    <x v="2"/>
    <n v="5"/>
    <n v="5"/>
    <n v="5"/>
    <n v="5"/>
    <n v="5"/>
    <n v="5"/>
    <n v="5"/>
    <n v="5"/>
    <n v="5"/>
    <n v="5"/>
    <n v="5"/>
    <n v="5"/>
    <n v="5"/>
    <n v="5"/>
    <n v="5"/>
    <n v="5"/>
    <n v="5"/>
  </r>
  <r>
    <s v="23-27/NS/2024"/>
    <x v="2"/>
    <x v="0"/>
    <n v="7"/>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ệt tình"/>
    <s v="Không có"/>
    <s v="Duy trì "/>
    <m/>
    <x v="2"/>
    <x v="2"/>
    <n v="5"/>
    <n v="5"/>
    <n v="5"/>
    <n v="5"/>
    <n v="5"/>
    <n v="5"/>
    <n v="5"/>
    <n v="5"/>
    <n v="5"/>
    <n v="5"/>
    <n v="5"/>
    <n v="5"/>
    <n v="5"/>
    <n v="5"/>
    <n v="5"/>
    <n v="5"/>
    <n v="5"/>
  </r>
  <r>
    <s v="23-27/NS/2024"/>
    <x v="2"/>
    <x v="0"/>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iếp thu thêm kiến thức ."/>
    <s v="Không có."/>
    <s v="Không có"/>
    <m/>
    <x v="2"/>
    <x v="2"/>
    <n v="5"/>
    <n v="5"/>
    <n v="5"/>
    <n v="5"/>
    <n v="5"/>
    <n v="5"/>
    <n v="5"/>
    <n v="5"/>
    <n v="5"/>
    <n v="5"/>
    <n v="5"/>
    <n v="5"/>
    <n v="5"/>
    <n v="5"/>
    <n v="5"/>
    <n v="5"/>
    <n v="5"/>
  </r>
  <r>
    <s v="23-27/NS/2024"/>
    <x v="2"/>
    <x v="0"/>
    <n v="9"/>
    <s v="Kinh doanh"/>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Thầy dạy dễ hiểu"/>
    <s v="Không có"/>
    <s v="Không có"/>
    <m/>
    <x v="2"/>
    <x v="2"/>
    <n v="5"/>
    <n v="5"/>
    <n v="5"/>
    <n v="4"/>
    <n v="5"/>
    <n v="5"/>
    <n v="5"/>
    <n v="5"/>
    <n v="5"/>
    <n v="5"/>
    <n v="5"/>
    <n v="5"/>
    <n v="5"/>
    <n v="5"/>
    <n v="5"/>
    <n v="5"/>
    <n v="5"/>
  </r>
  <r>
    <s v="23-27/NS/2024"/>
    <x v="2"/>
    <x v="0"/>
    <n v="1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Thầy dạy dễ hiểu, vui vẻ"/>
    <s v="Không có"/>
    <s v="Không có"/>
    <m/>
    <x v="2"/>
    <x v="2"/>
    <n v="5"/>
    <n v="5"/>
    <n v="5"/>
    <n v="5"/>
    <n v="5"/>
    <n v="5"/>
    <n v="5"/>
    <n v="5"/>
    <n v="5"/>
    <n v="5"/>
    <n v="5"/>
    <n v="5"/>
    <n v="5"/>
    <n v="5"/>
    <n v="5"/>
    <n v="5"/>
    <n v="5"/>
  </r>
  <r>
    <s v="23-27/NS/2024"/>
    <x v="2"/>
    <x v="0"/>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ó "/>
    <s v="Không có "/>
    <s v="Không có "/>
    <m/>
    <x v="2"/>
    <x v="2"/>
    <n v="5"/>
    <n v="5"/>
    <n v="5"/>
    <n v="5"/>
    <n v="5"/>
    <n v="5"/>
    <n v="5"/>
    <n v="5"/>
    <n v="5"/>
    <n v="5"/>
    <n v="5"/>
    <n v="5"/>
    <n v="5"/>
    <n v="5"/>
    <n v="5"/>
    <n v="5"/>
    <n v="5"/>
  </r>
  <r>
    <s v="23-27/NS/2024"/>
    <x v="2"/>
    <x v="0"/>
    <n v="12"/>
    <s v="Nhà Máy Long An"/>
    <s v="Hoàn toàn đồng ý"/>
    <s v="Hoàn toàn đồng ý"/>
    <s v="Đồng ý"/>
    <s v="Hoàn toàn đồng ý"/>
    <s v="Đồng ý"/>
    <s v="Đồng ý"/>
    <s v="Hoàn toàn đồng ý"/>
    <s v="Hoàn toàn đồng ý"/>
    <s v="Hoàn toàn đồng ý"/>
    <s v="Hoàn toàn đồng ý"/>
    <s v="Đồng ý"/>
    <s v="Đồng ý"/>
    <s v="Đồng ý"/>
    <s v="Đồng ý"/>
    <s v="Đồng ý"/>
    <s v="Đồng ý"/>
    <s v="Đồng ý"/>
    <n v="8"/>
    <s v="An Toàn Lao động "/>
    <s v="Không "/>
    <s v="Không "/>
    <m/>
    <x v="2"/>
    <x v="2"/>
    <n v="5"/>
    <n v="5"/>
    <n v="4"/>
    <n v="5"/>
    <n v="4"/>
    <n v="4"/>
    <n v="5"/>
    <n v="5"/>
    <n v="5"/>
    <n v="5"/>
    <n v="4"/>
    <n v="4"/>
    <n v="4"/>
    <n v="4"/>
    <n v="4"/>
    <n v="4"/>
    <n v="4"/>
  </r>
  <r>
    <s v="23-27/NS/2024"/>
    <x v="2"/>
    <x v="0"/>
    <n v="13"/>
    <s v="Nhân sự"/>
    <s v="Hoàn toàn đồng ý"/>
    <s v="Đồng ý"/>
    <s v="Đồng ý"/>
    <s v="Đồng ý"/>
    <s v="Đồng ý"/>
    <s v="Đồng ý"/>
    <s v="Đồng ý"/>
    <s v="Bình thường"/>
    <s v="Đồng ý"/>
    <s v="Đồng ý"/>
    <s v="Đồng ý"/>
    <s v="Đồng ý"/>
    <s v="Đồng ý"/>
    <s v="Đồng ý"/>
    <s v="Đồng ý"/>
    <s v="Đồng ý"/>
    <s v="Đồng ý"/>
    <n v="9"/>
    <s v="Bài học"/>
    <s v="Không có"/>
    <s v="Không có"/>
    <m/>
    <x v="2"/>
    <x v="2"/>
    <n v="5"/>
    <n v="4"/>
    <n v="4"/>
    <n v="4"/>
    <n v="4"/>
    <n v="4"/>
    <n v="4"/>
    <n v="3"/>
    <n v="4"/>
    <n v="4"/>
    <n v="4"/>
    <n v="4"/>
    <n v="4"/>
    <n v="4"/>
    <n v="4"/>
    <n v="4"/>
    <n v="4"/>
  </r>
  <r>
    <s v="23-27/NS/2024"/>
    <x v="2"/>
    <x v="0"/>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an vsld"/>
    <s v="An toàn diện "/>
    <s v="Không "/>
    <m/>
    <x v="2"/>
    <x v="2"/>
    <n v="5"/>
    <n v="5"/>
    <n v="5"/>
    <n v="5"/>
    <n v="5"/>
    <n v="5"/>
    <n v="5"/>
    <n v="5"/>
    <n v="5"/>
    <n v="5"/>
    <n v="5"/>
    <n v="5"/>
    <n v="5"/>
    <n v="5"/>
    <n v="5"/>
    <n v="5"/>
    <n v="5"/>
  </r>
  <r>
    <s v="23-27/NS/2024"/>
    <x v="2"/>
    <x v="0"/>
    <n v="15"/>
    <s v="Nhà Máy Long An"/>
    <s v="Đồng ý"/>
    <s v="Đồng ý"/>
    <s v="Đồng ý"/>
    <s v="Đồng ý"/>
    <s v="Đồng ý"/>
    <s v="Đồng ý"/>
    <s v="Đồng ý"/>
    <s v="Đồng ý"/>
    <s v="Đồng ý"/>
    <s v="Đồng ý"/>
    <s v="Đồng ý"/>
    <s v="Đồng ý"/>
    <s v="Đồng ý"/>
    <s v="Đồng ý"/>
    <s v="Đồng ý"/>
    <s v="Đồng ý"/>
    <s v="Đồng ý"/>
    <n v="8"/>
    <s v="Hậu cần"/>
    <s v="Không có"/>
    <s v="Không"/>
    <m/>
    <x v="2"/>
    <x v="2"/>
    <n v="4"/>
    <n v="4"/>
    <n v="4"/>
    <n v="4"/>
    <n v="4"/>
    <n v="4"/>
    <n v="4"/>
    <n v="4"/>
    <n v="4"/>
    <n v="4"/>
    <n v="4"/>
    <n v="4"/>
    <n v="4"/>
    <n v="4"/>
    <n v="4"/>
    <n v="4"/>
    <n v="4"/>
  </r>
  <r>
    <s v="23-27/NS/2024"/>
    <x v="2"/>
    <x v="0"/>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s v="Không có"/>
    <s v="Duyệt"/>
    <m/>
    <x v="2"/>
    <x v="2"/>
    <n v="5"/>
    <n v="5"/>
    <n v="5"/>
    <n v="5"/>
    <n v="5"/>
    <n v="5"/>
    <n v="5"/>
    <n v="5"/>
    <n v="5"/>
    <n v="5"/>
    <n v="5"/>
    <n v="5"/>
    <n v="5"/>
    <n v="5"/>
    <n v="5"/>
    <n v="5"/>
    <n v="5"/>
  </r>
  <r>
    <s v="23-27/NS/2024"/>
    <x v="2"/>
    <x v="0"/>
    <n v="17"/>
    <s v="Quản trị hệ thống"/>
    <s v="Đồng ý"/>
    <s v="Đồng ý"/>
    <s v="Đồng ý"/>
    <s v="Đồng ý"/>
    <s v="Đồng ý"/>
    <s v="Đồng ý"/>
    <s v="Đồng ý"/>
    <s v="Đồng ý"/>
    <s v="Đồng ý"/>
    <s v="Đồng ý"/>
    <s v="Đồng ý"/>
    <s v="Đồng ý"/>
    <s v="Đồng ý"/>
    <s v="Đồng ý"/>
    <s v="Đồng ý"/>
    <s v="Đồng ý"/>
    <s v="Đồng ý"/>
    <n v="7"/>
    <s v="Nội dung chương trình học"/>
    <s v="Thời gian học"/>
    <s v="Không có"/>
    <m/>
    <x v="2"/>
    <x v="2"/>
    <n v="4"/>
    <n v="4"/>
    <n v="4"/>
    <n v="4"/>
    <n v="4"/>
    <n v="4"/>
    <n v="4"/>
    <n v="4"/>
    <n v="4"/>
    <n v="4"/>
    <n v="4"/>
    <n v="4"/>
    <n v="4"/>
    <n v="4"/>
    <n v="4"/>
    <n v="4"/>
    <n v="4"/>
  </r>
  <r>
    <s v="23-27/NS/2024"/>
    <x v="2"/>
    <x v="0"/>
    <n v="18"/>
    <s v="Quản lý Chuỗi cung ứng"/>
    <s v="Đồng ý"/>
    <s v="Đồng ý"/>
    <s v="Đồng ý"/>
    <s v="Đồng ý"/>
    <s v="Đồng ý"/>
    <s v="Đồng ý"/>
    <s v="Hoàn toàn đồng ý"/>
    <s v="Đồng ý"/>
    <s v="Đồng ý"/>
    <s v="Hoàn toàn đồng ý"/>
    <s v="Đồng ý"/>
    <s v="Bình thường"/>
    <s v="Bình thường"/>
    <s v="Đồng ý"/>
    <s v="Đồng ý"/>
    <s v="Đồng ý"/>
    <s v="Đồng ý"/>
    <n v="8"/>
    <s v="Thấy lấy vd thực tế cho từng tình huống"/>
    <s v="Không có"/>
    <s v="Không có"/>
    <m/>
    <x v="2"/>
    <x v="2"/>
    <n v="4"/>
    <n v="4"/>
    <n v="4"/>
    <n v="4"/>
    <n v="4"/>
    <n v="4"/>
    <n v="5"/>
    <n v="4"/>
    <n v="4"/>
    <n v="5"/>
    <n v="4"/>
    <n v="3"/>
    <n v="3"/>
    <n v="4"/>
    <n v="4"/>
    <n v="4"/>
    <n v="4"/>
  </r>
  <r>
    <s v="23-27/NS/2024"/>
    <x v="2"/>
    <x v="0"/>
    <n v="19"/>
    <s v="Kinh doanh"/>
    <s v="Hoàn toàn đồng ý"/>
    <s v="Hoàn toàn đồng ý"/>
    <s v="Hoàn toàn đồng ý"/>
    <s v="Hoàn toàn đồng ý"/>
    <s v="Hoàn toàn đồng ý"/>
    <s v="Hoàn toàn đồng ý"/>
    <s v="Đồng ý"/>
    <s v="Đồng ý"/>
    <s v="Đồng ý"/>
    <s v="Đồng ý"/>
    <s v="Hoàn toàn đồng ý"/>
    <s v="Đồng ý"/>
    <s v="Đồng ý"/>
    <s v="Đồng ý"/>
    <s v="Đồng ý"/>
    <s v="Đồng ý"/>
    <s v="Hoàn toàn đồng ý"/>
    <n v="9"/>
    <s v="Những ví dụ thực tế dễ ứng dụng"/>
    <s v="Thời gian"/>
    <s v="Tổ chức trò chơi tăng tương tác"/>
    <s v="Tổ chức trò chơi tăng tương tác"/>
    <x v="29"/>
    <x v="7"/>
    <n v="5"/>
    <n v="5"/>
    <n v="5"/>
    <n v="5"/>
    <n v="5"/>
    <n v="5"/>
    <n v="4"/>
    <n v="4"/>
    <n v="4"/>
    <n v="4"/>
    <n v="5"/>
    <n v="4"/>
    <n v="4"/>
    <n v="4"/>
    <n v="4"/>
    <n v="4"/>
    <n v="5"/>
  </r>
  <r>
    <s v="23-27/NS/2024"/>
    <x v="2"/>
    <x v="0"/>
    <n v="20"/>
    <s v="Nhà Máy Long An"/>
    <s v="Hoàn toàn đồng ý"/>
    <s v="Đồng ý"/>
    <s v="Đồng ý"/>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s v="Đồng ý"/>
    <s v="Đồng ý"/>
    <n v="9"/>
    <s v="Tốt"/>
    <s v="Không "/>
    <s v="Ok "/>
    <m/>
    <x v="2"/>
    <x v="2"/>
    <n v="5"/>
    <n v="4"/>
    <n v="4"/>
    <n v="5"/>
    <n v="5"/>
    <n v="5"/>
    <n v="5"/>
    <n v="5"/>
    <n v="5"/>
    <n v="4"/>
    <n v="4"/>
    <n v="5"/>
    <n v="5"/>
    <n v="5"/>
    <n v="5"/>
    <n v="4"/>
    <n v="4"/>
  </r>
  <r>
    <s v="23-27/NS/2024"/>
    <x v="2"/>
    <x v="0"/>
    <n v="21"/>
    <s v="Quản lý Chuỗi cung ứng"/>
    <s v="Hoàn toàn đồng ý"/>
    <s v="Đồng ý"/>
    <s v="Đồng ý"/>
    <s v="Đồng ý"/>
    <s v="Đồng ý"/>
    <s v="Đồng ý"/>
    <s v="Đồng ý"/>
    <s v="Đồng ý"/>
    <s v="Đồng ý"/>
    <s v="Đồng ý"/>
    <s v="Đồng ý"/>
    <s v="Đồng ý"/>
    <s v="Đồng ý"/>
    <s v="Đồng ý"/>
    <s v="Đồng ý"/>
    <s v="Đồng ý"/>
    <s v="Đồng ý"/>
    <n v="9"/>
    <s v="Các clip truyền đạt nội dung thực tế thiết thực "/>
    <s v="Không có "/>
    <s v="Không có "/>
    <m/>
    <x v="2"/>
    <x v="2"/>
    <n v="5"/>
    <n v="4"/>
    <n v="4"/>
    <n v="4"/>
    <n v="4"/>
    <n v="4"/>
    <n v="4"/>
    <n v="4"/>
    <n v="4"/>
    <n v="4"/>
    <n v="4"/>
    <n v="4"/>
    <n v="4"/>
    <n v="4"/>
    <n v="4"/>
    <n v="4"/>
    <n v="4"/>
  </r>
  <r>
    <s v="23-27/NS/2024"/>
    <x v="2"/>
    <x v="0"/>
    <n v="22"/>
    <s v="Nhà Máy Sài Gòn"/>
    <s v="Đồng ý"/>
    <s v="Đồng ý"/>
    <s v="Đồng ý"/>
    <s v="Đồng ý"/>
    <s v="Đồng ý"/>
    <s v="Đồng ý"/>
    <s v="Đồng ý"/>
    <s v="Đồng ý"/>
    <s v="Đồng ý"/>
    <s v="Đồng ý"/>
    <s v="Đồng ý"/>
    <s v="Đồng ý"/>
    <s v="Đồng ý"/>
    <s v="Đồng ý"/>
    <s v="Đồng ý"/>
    <s v="Đồng ý"/>
    <s v="Đồng ý"/>
    <n v="8"/>
    <s v="An toàn lao động "/>
    <s v="Không có "/>
    <s v="Không có "/>
    <m/>
    <x v="2"/>
    <x v="2"/>
    <n v="4"/>
    <n v="4"/>
    <n v="4"/>
    <n v="4"/>
    <n v="4"/>
    <n v="4"/>
    <n v="4"/>
    <n v="4"/>
    <n v="4"/>
    <n v="4"/>
    <n v="4"/>
    <n v="4"/>
    <n v="4"/>
    <n v="4"/>
    <n v="4"/>
    <n v="4"/>
    <n v="4"/>
  </r>
  <r>
    <s v="23-27/NS/2024"/>
    <x v="2"/>
    <x v="0"/>
    <n v="2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ời gian  đào tạo  thuận  tiện"/>
    <s v="Không "/>
    <s v="Không "/>
    <m/>
    <x v="2"/>
    <x v="2"/>
    <n v="5"/>
    <n v="5"/>
    <n v="5"/>
    <n v="5"/>
    <n v="5"/>
    <n v="5"/>
    <n v="5"/>
    <n v="5"/>
    <n v="5"/>
    <n v="5"/>
    <n v="5"/>
    <n v="5"/>
    <n v="5"/>
    <n v="5"/>
    <n v="5"/>
    <n v="5"/>
    <n v="5"/>
  </r>
  <r>
    <s v="23-27/NS/2024"/>
    <x v="2"/>
    <x v="0"/>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hiểu "/>
    <s v="Không có "/>
    <s v="Hoàn toàn tốt "/>
    <m/>
    <x v="2"/>
    <x v="2"/>
    <n v="5"/>
    <n v="5"/>
    <n v="5"/>
    <n v="5"/>
    <n v="5"/>
    <n v="5"/>
    <n v="5"/>
    <n v="5"/>
    <n v="5"/>
    <n v="5"/>
    <n v="5"/>
    <n v="5"/>
    <n v="5"/>
    <n v="5"/>
    <n v="5"/>
    <n v="5"/>
    <n v="5"/>
  </r>
  <r>
    <s v="23-27/NS/2024"/>
    <x v="2"/>
    <x v="0"/>
    <n v="2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            "/>
    <s v="Không có"/>
    <s v="          "/>
    <m/>
    <x v="2"/>
    <x v="2"/>
    <n v="5"/>
    <n v="5"/>
    <n v="5"/>
    <n v="5"/>
    <n v="5"/>
    <n v="5"/>
    <n v="5"/>
    <n v="5"/>
    <n v="5"/>
    <n v="5"/>
    <n v="5"/>
    <n v="5"/>
    <n v="5"/>
    <n v="5"/>
    <n v="5"/>
    <n v="5"/>
    <n v="5"/>
  </r>
  <r>
    <s v="23-27/NS/2024"/>
    <x v="2"/>
    <x v="0"/>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Không  ý  kién"/>
    <s v="Vui "/>
    <m/>
    <x v="2"/>
    <x v="2"/>
    <n v="5"/>
    <n v="5"/>
    <n v="5"/>
    <n v="5"/>
    <n v="5"/>
    <n v="5"/>
    <n v="5"/>
    <n v="5"/>
    <n v="5"/>
    <n v="5"/>
    <n v="5"/>
    <n v="5"/>
    <n v="5"/>
    <n v="5"/>
    <n v="5"/>
    <n v="5"/>
    <n v="5"/>
  </r>
  <r>
    <s v="23-27/NS/2024"/>
    <x v="2"/>
    <x v="0"/>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ọc vsatld"/>
    <s v="Không "/>
    <s v="Không "/>
    <m/>
    <x v="2"/>
    <x v="2"/>
    <n v="5"/>
    <n v="5"/>
    <n v="5"/>
    <n v="5"/>
    <n v="5"/>
    <n v="5"/>
    <n v="5"/>
    <n v="5"/>
    <n v="5"/>
    <n v="5"/>
    <n v="5"/>
    <n v="5"/>
    <n v="5"/>
    <n v="5"/>
    <n v="5"/>
    <n v="5"/>
    <n v="5"/>
  </r>
  <r>
    <s v="25-02/NS/2024"/>
    <x v="8"/>
    <x v="2"/>
    <n v="1"/>
    <s v="Nhà Máy Bình Dương"/>
    <s v="Đồng ý"/>
    <s v="Đồng ý"/>
    <s v="Đồng ý"/>
    <s v="Đồng ý"/>
    <s v="Đồng ý"/>
    <s v="Đồng ý"/>
    <s v="Đồng ý"/>
    <s v="Đồng ý"/>
    <s v="Đồng ý"/>
    <s v="Đồng ý"/>
    <s v="Đồng ý"/>
    <s v="Đồng ý"/>
    <s v="Đồng ý"/>
    <s v="Đồng ý"/>
    <s v="Đồng ý"/>
    <s v="Đồng ý"/>
    <s v="Đồng ý"/>
    <n v="8"/>
    <s v="."/>
    <s v="."/>
    <s v="."/>
    <m/>
    <x v="2"/>
    <x v="2"/>
    <n v="4"/>
    <n v="4"/>
    <n v="4"/>
    <n v="4"/>
    <n v="4"/>
    <n v="4"/>
    <n v="4"/>
    <n v="4"/>
    <n v="4"/>
    <n v="4"/>
    <n v="4"/>
    <n v="4"/>
    <n v="4"/>
    <n v="4"/>
    <n v="4"/>
    <n v="4"/>
    <n v="4"/>
  </r>
  <r>
    <s v="25-02/NS/2024"/>
    <x v="8"/>
    <x v="2"/>
    <n v="2"/>
    <s v="Nhà Máy Bình Dương"/>
    <s v="Đồng ý"/>
    <s v="Đồng ý"/>
    <s v="Đồng ý"/>
    <s v="Đồng ý"/>
    <s v="Đồng ý"/>
    <s v="Đồng ý"/>
    <s v="Đồng ý"/>
    <s v="Đồng ý"/>
    <s v="Đồng ý"/>
    <s v="Đồng ý"/>
    <s v="Đồng ý"/>
    <s v="Đồng ý"/>
    <s v="Đồng ý"/>
    <s v="Đồng ý"/>
    <s v="Đồng ý"/>
    <s v="Đồng ý"/>
    <s v="Đồng ý"/>
    <n v="10"/>
    <s v="có"/>
    <s v="k có"/>
    <s v="diy trì"/>
    <m/>
    <x v="2"/>
    <x v="2"/>
    <n v="4"/>
    <n v="4"/>
    <n v="4"/>
    <n v="4"/>
    <n v="4"/>
    <n v="4"/>
    <n v="4"/>
    <n v="4"/>
    <n v="4"/>
    <n v="4"/>
    <n v="4"/>
    <n v="4"/>
    <n v="4"/>
    <n v="4"/>
    <n v="4"/>
    <n v="4"/>
    <n v="4"/>
  </r>
  <r>
    <s v="25-02/NS/2024"/>
    <x v="8"/>
    <x v="2"/>
    <n v="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ệt tình"/>
    <s v="Không có"/>
    <s v="Điều rất tốt"/>
    <m/>
    <x v="2"/>
    <x v="2"/>
    <n v="5"/>
    <n v="5"/>
    <n v="5"/>
    <n v="5"/>
    <n v="5"/>
    <n v="5"/>
    <n v="5"/>
    <n v="5"/>
    <n v="5"/>
    <n v="5"/>
    <n v="5"/>
    <n v="5"/>
    <n v="5"/>
    <n v="5"/>
    <n v="5"/>
    <n v="5"/>
    <n v="5"/>
  </r>
  <r>
    <s v="25-02/NS/2024"/>
    <x v="8"/>
    <x v="2"/>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7"/>
    <s v="băng bó vết thương "/>
    <s v="rửa vết thương "/>
    <s v="gãy xương hở"/>
    <m/>
    <x v="2"/>
    <x v="2"/>
    <n v="5"/>
    <n v="5"/>
    <n v="5"/>
    <n v="5"/>
    <n v="5"/>
    <n v="5"/>
    <n v="5"/>
    <n v="5"/>
    <n v="5"/>
    <n v="5"/>
    <n v="5"/>
    <n v="5"/>
    <n v="5"/>
    <n v="5"/>
    <n v="5"/>
    <n v="5"/>
    <n v="5"/>
  </r>
  <r>
    <s v="25-02/NS/2024"/>
    <x v="8"/>
    <x v="2"/>
    <n v="5"/>
    <s v="Nhà Máy Bình Dương"/>
    <s v="Đồng ý"/>
    <s v="Bình thường"/>
    <s v="Bình thường"/>
    <s v="Bình thường"/>
    <s v="Đồng ý"/>
    <s v="Bình thường"/>
    <s v="Bình thường"/>
    <s v="Bình thường"/>
    <s v="Bình thường"/>
    <s v="Bình thường"/>
    <s v="Bình thường"/>
    <s v="Đồng ý"/>
    <s v="Đồng ý"/>
    <s v="Đồng ý"/>
    <s v="Bình thường"/>
    <s v="Đồng ý"/>
    <s v="Đồng ý"/>
    <n v="4"/>
    <s v="Bình thường"/>
    <s v="Không có"/>
    <s v="Không có"/>
    <m/>
    <x v="2"/>
    <x v="2"/>
    <n v="4"/>
    <n v="3"/>
    <n v="3"/>
    <n v="3"/>
    <n v="4"/>
    <n v="3"/>
    <n v="3"/>
    <n v="3"/>
    <n v="3"/>
    <n v="3"/>
    <n v="3"/>
    <n v="4"/>
    <n v="4"/>
    <n v="4"/>
    <n v="3"/>
    <n v="4"/>
    <n v="4"/>
  </r>
  <r>
    <s v="25-02/NS/2024"/>
    <x v="8"/>
    <x v="2"/>
    <n v="6"/>
    <s v="Nhà Máy Bình Dương"/>
    <s v="Đồng ý"/>
    <s v="Đồng ý"/>
    <s v="Đồng ý"/>
    <s v="Đồng ý"/>
    <s v="Đồng ý"/>
    <s v="Hoàn toàn đồng ý"/>
    <s v="Đồng ý"/>
    <s v="Bình thường"/>
    <s v="Bình thường"/>
    <s v="Đồng ý"/>
    <s v="Đồng ý"/>
    <s v="Đồng ý"/>
    <s v="Đồng ý"/>
    <s v="Đồng ý"/>
    <s v="Đồng ý"/>
    <s v="Đồng ý"/>
    <s v="Đồng ý"/>
    <n v="2"/>
    <s v="Về  an toan"/>
    <s v="Chua có  vẩn  để  không  hài long"/>
    <s v="Cô day tạo  không khí vui hơn "/>
    <m/>
    <x v="2"/>
    <x v="2"/>
    <n v="4"/>
    <n v="4"/>
    <n v="4"/>
    <n v="4"/>
    <n v="4"/>
    <n v="5"/>
    <n v="4"/>
    <n v="3"/>
    <n v="3"/>
    <n v="4"/>
    <n v="4"/>
    <n v="4"/>
    <n v="4"/>
    <n v="4"/>
    <n v="4"/>
    <n v="4"/>
    <n v="4"/>
  </r>
  <r>
    <s v="25-02/NS/2024"/>
    <x v="8"/>
    <x v="2"/>
    <n v="7"/>
    <s v="Nhà Máy Bình Dương"/>
    <s v="Hoàn toàn đồng ý"/>
    <s v="Hoàn toàn đồng ý"/>
    <s v="Hoàn toàn đồng ý"/>
    <s v="Hoàn toàn đồng ý"/>
    <s v="Hoàn toàn đồng ý"/>
    <s v="Hoàn toàn đồng ý"/>
    <s v="Đồng ý"/>
    <s v="Đồng ý"/>
    <s v="Đồng ý"/>
    <s v="Hoàn toàn đồng ý"/>
    <s v="Hoàn toàn đồng ý"/>
    <s v="Hoàn toàn đồng ý"/>
    <s v="Hoàn toàn đồng ý"/>
    <s v="Hoàn toàn đồng ý"/>
    <s v="Hoàn toàn đồng ý"/>
    <s v="Hoàn toàn đồng ý"/>
    <s v="Hoàn toàn đồng ý"/>
    <n v="9"/>
    <s v="Đồng ý hết"/>
    <s v="Đồng ý hết"/>
    <s v="Không ý kiến"/>
    <m/>
    <x v="2"/>
    <x v="2"/>
    <n v="5"/>
    <n v="5"/>
    <n v="5"/>
    <n v="5"/>
    <n v="5"/>
    <n v="5"/>
    <n v="4"/>
    <n v="4"/>
    <n v="4"/>
    <n v="5"/>
    <n v="5"/>
    <n v="5"/>
    <n v="5"/>
    <n v="5"/>
    <n v="5"/>
    <n v="5"/>
    <n v="5"/>
  </r>
  <r>
    <s v="25-02/NS/2024"/>
    <x v="8"/>
    <x v="2"/>
    <n v="8"/>
    <s v="Nhà Máy Bình Dương"/>
    <s v="Đồng ý"/>
    <s v="Đồng ý"/>
    <s v="Đồng ý"/>
    <s v="Đồng ý"/>
    <s v="Đồng ý"/>
    <s v="Đồng ý"/>
    <s v="Đồng ý"/>
    <s v="Đồng ý"/>
    <s v="Hoàn toàn đồng ý"/>
    <s v="Đồng ý"/>
    <s v="Đồng ý"/>
    <s v="Đồng ý"/>
    <s v="Bình thường"/>
    <s v="Bình thường"/>
    <s v="Đồng ý"/>
    <s v="Đồng ý"/>
    <s v="Đồng ý"/>
    <n v="9"/>
    <s v="Đột quỵ "/>
    <s v="Ko"/>
    <s v="Ko"/>
    <m/>
    <x v="2"/>
    <x v="2"/>
    <n v="4"/>
    <n v="4"/>
    <n v="4"/>
    <n v="4"/>
    <n v="4"/>
    <n v="4"/>
    <n v="4"/>
    <n v="4"/>
    <n v="5"/>
    <n v="4"/>
    <n v="4"/>
    <n v="4"/>
    <n v="3"/>
    <n v="3"/>
    <n v="4"/>
    <n v="4"/>
    <n v="4"/>
  </r>
  <r>
    <s v="25-02/NS/2024"/>
    <x v="8"/>
    <x v="2"/>
    <n v="9"/>
    <s v="Nhà Máy Bình Dương"/>
    <s v="Đồng ý"/>
    <s v="Đồng ý"/>
    <s v="Đồng ý"/>
    <s v="Đồng ý"/>
    <s v="Đồng ý"/>
    <s v="Hoàn toàn đồng ý"/>
    <s v="Đồng ý"/>
    <s v="Đồng ý"/>
    <s v="Đồng ý"/>
    <s v="Đồng ý"/>
    <s v="Hoàn toàn đồng ý"/>
    <s v="Đồng ý"/>
    <s v="Đồng ý"/>
    <s v="Đồng ý"/>
    <s v="Đồng ý"/>
    <s v="Hoàn toàn đồng ý"/>
    <s v="Hoàn toàn đồng ý"/>
    <n v="8"/>
    <s v="Sơ cấp cứu khi bị ngừng tim ngừng thở."/>
    <s v="Không có."/>
    <s v="Không có."/>
    <m/>
    <x v="2"/>
    <x v="2"/>
    <n v="4"/>
    <n v="4"/>
    <n v="4"/>
    <n v="4"/>
    <n v="4"/>
    <n v="5"/>
    <n v="4"/>
    <n v="4"/>
    <n v="4"/>
    <n v="4"/>
    <n v="5"/>
    <n v="4"/>
    <n v="4"/>
    <n v="4"/>
    <n v="4"/>
    <n v="5"/>
    <n v="5"/>
  </r>
  <r>
    <s v="25-02/NS/2024"/>
    <x v="8"/>
    <x v="2"/>
    <n v="10"/>
    <s v="Nhà Máy Bình Dương"/>
    <s v="Đồng ý"/>
    <s v="Đồng ý"/>
    <s v="Đồng ý"/>
    <s v="Đồng ý"/>
    <s v="Đồng ý"/>
    <s v="Đồng ý"/>
    <s v="Đồng ý"/>
    <s v="Đồng ý"/>
    <s v="Đồng ý"/>
    <s v="Đồng ý"/>
    <s v="Đồng ý"/>
    <s v="Bình thường"/>
    <s v="Bình thường"/>
    <s v="Đồng ý"/>
    <s v="Đồng ý"/>
    <s v="Đồng ý"/>
    <s v="Đồng ý"/>
    <n v="8"/>
    <s v="Sơ cấp cứu kịp thời"/>
    <s v="Không"/>
    <s v="Giáo viên nên thực hiện đúng VHHH của bmp_x000a_Tắt chuông điện thoại khi giảng"/>
    <m/>
    <x v="2"/>
    <x v="2"/>
    <n v="4"/>
    <n v="4"/>
    <n v="4"/>
    <n v="4"/>
    <n v="4"/>
    <n v="4"/>
    <n v="4"/>
    <n v="4"/>
    <n v="4"/>
    <n v="4"/>
    <n v="4"/>
    <n v="3"/>
    <n v="3"/>
    <n v="4"/>
    <n v="4"/>
    <n v="4"/>
    <n v="4"/>
  </r>
  <r>
    <s v="25-02/NS/2024"/>
    <x v="8"/>
    <x v="2"/>
    <n v="11"/>
    <s v="Nhà Máy Bình Dương"/>
    <s v="Đồng ý"/>
    <s v="Đồng ý"/>
    <s v="Đồng ý"/>
    <s v="Bình thường"/>
    <s v="Đồng ý"/>
    <s v="Đồng ý"/>
    <s v="Đồng ý"/>
    <s v="Bình thường"/>
    <s v="Đồng ý"/>
    <s v="Đồng ý"/>
    <s v="Hoàn toàn đồng ý"/>
    <s v="Đồng ý"/>
    <s v="Đồng ý"/>
    <s v="Đồng ý"/>
    <s v="Đồng ý"/>
    <s v="Đồng ý"/>
    <s v="Đồng ý"/>
    <n v="8"/>
    <s v="Các tình huống cụ thể"/>
    <s v="Tài liệu hơi sơ sài"/>
    <s v="Chương trình nên cô đọng hơn"/>
    <s v="Chương trình nên cô đọng hơn"/>
    <x v="24"/>
    <x v="5"/>
    <n v="4"/>
    <n v="4"/>
    <n v="4"/>
    <n v="3"/>
    <n v="4"/>
    <n v="4"/>
    <n v="4"/>
    <n v="3"/>
    <n v="4"/>
    <n v="4"/>
    <n v="5"/>
    <n v="4"/>
    <n v="4"/>
    <n v="4"/>
    <n v="4"/>
    <n v="4"/>
    <n v="4"/>
  </r>
  <r>
    <s v="25-02/NS/2024"/>
    <x v="8"/>
    <x v="2"/>
    <n v="12"/>
    <s v="Nhà Máy Bình Dương"/>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s v="Đồng ý"/>
    <n v="9"/>
    <s v="Tài liệu dễ hiểu"/>
    <s v="Hình ảnh trắng đen "/>
    <s v="In màu tài liệu"/>
    <s v="In màu tài liệu"/>
    <x v="30"/>
    <x v="3"/>
    <n v="5"/>
    <n v="5"/>
    <n v="5"/>
    <n v="5"/>
    <n v="5"/>
    <n v="5"/>
    <n v="5"/>
    <n v="5"/>
    <n v="5"/>
    <n v="4"/>
    <n v="5"/>
    <n v="5"/>
    <n v="5"/>
    <n v="5"/>
    <n v="5"/>
    <n v="5"/>
    <n v="4"/>
  </r>
  <r>
    <s v="25-02/NS/2024"/>
    <x v="8"/>
    <x v="2"/>
    <n v="13"/>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8"/>
    <s v="Tot_x000a_"/>
    <s v="Tốt"/>
    <s v="Tốt"/>
    <m/>
    <x v="2"/>
    <x v="2"/>
    <n v="1"/>
    <n v="1"/>
    <n v="1"/>
    <n v="1"/>
    <n v="1"/>
    <n v="1"/>
    <n v="1"/>
    <n v="1"/>
    <n v="1"/>
    <n v="1"/>
    <n v="1"/>
    <n v="1"/>
    <n v="1"/>
    <n v="1"/>
    <n v="1"/>
    <n v="1"/>
    <n v="1"/>
  </r>
  <r>
    <s v="25-02/NS/2024"/>
    <x v="8"/>
    <x v="2"/>
    <n v="14"/>
    <s v="Nhà Máy Bình Dương"/>
    <s v="Hoàn toàn đồng ý"/>
    <s v="Hoàn toàn đồng ý"/>
    <s v="Hoàn toàn đồng ý"/>
    <s v="Hoàn toàn đồng ý"/>
    <s v="Hoàn toàn đồng ý"/>
    <s v="Hoàn toàn đồng ý"/>
    <s v="Đồng ý"/>
    <s v="Đồng ý"/>
    <s v="Hoàn toàn đồng ý"/>
    <s v="Đồng ý"/>
    <s v="Đồng ý"/>
    <s v="Đồng ý"/>
    <s v="Đồng ý"/>
    <s v="Đồng ý"/>
    <s v="Đồng ý"/>
    <s v="Bình thường"/>
    <s v="Đồng ý"/>
    <n v="9"/>
    <s v="Dể hiểu,dể áp dụng trong cuộc sống hàng ngày"/>
    <s v="Không có"/>
    <s v="Cập nhật thêm những ứng dụng mới nếu có để đưa vào ứng dụng trong cuộc sống"/>
    <s v="Cập nhật thêm những ứng dụng mới nếu có để đưa vào ứng dụng trong cuộc sống"/>
    <x v="31"/>
    <x v="5"/>
    <n v="5"/>
    <n v="5"/>
    <n v="5"/>
    <n v="5"/>
    <n v="5"/>
    <n v="5"/>
    <n v="4"/>
    <n v="4"/>
    <n v="5"/>
    <n v="4"/>
    <n v="4"/>
    <n v="4"/>
    <n v="4"/>
    <n v="4"/>
    <n v="4"/>
    <n v="3"/>
    <n v="4"/>
  </r>
  <r>
    <s v="25-02/NS/2024"/>
    <x v="8"/>
    <x v="2"/>
    <n v="15"/>
    <s v="Nhà Máy Bình Dương"/>
    <s v="Đồng ý"/>
    <s v="Đồng ý"/>
    <s v="Đồng ý"/>
    <s v="Hoàn toàn đồng ý"/>
    <s v="Hoàn toàn đồng ý"/>
    <s v="Đồng ý"/>
    <s v="Hoàn toàn đồng ý"/>
    <s v="Hoàn toàn đồng ý"/>
    <s v="Hoàn toàn đồng ý"/>
    <s v="Hoàn toàn đồng ý"/>
    <s v="Hoàn toàn đồng ý"/>
    <s v="Đồng ý"/>
    <s v="Đồng ý"/>
    <s v="Đồng ý"/>
    <s v="Đồng ý"/>
    <s v="Hoàn toàn đồng ý"/>
    <s v="Hoàn toàn đồng ý"/>
    <n v="9"/>
    <s v="Tất cả"/>
    <s v="Không"/>
    <s v="Bổ sung mô hình"/>
    <s v="Bổ sung mô hình"/>
    <x v="32"/>
    <x v="1"/>
    <n v="4"/>
    <n v="4"/>
    <n v="4"/>
    <n v="5"/>
    <n v="5"/>
    <n v="4"/>
    <n v="5"/>
    <n v="5"/>
    <n v="5"/>
    <n v="5"/>
    <n v="5"/>
    <n v="4"/>
    <n v="4"/>
    <n v="4"/>
    <n v="4"/>
    <n v="5"/>
    <n v="5"/>
  </r>
  <r>
    <s v="25-02/NS/2024"/>
    <x v="8"/>
    <x v="2"/>
    <n v="1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Đồng ý"/>
    <n v="8"/>
    <s v="Hô hấp nhân tạo "/>
    <s v="Băng bó vết thương "/>
    <s v="Cần có đạo cụ "/>
    <s v="Cần có đạo cụ "/>
    <x v="32"/>
    <x v="1"/>
    <n v="5"/>
    <n v="5"/>
    <n v="5"/>
    <n v="5"/>
    <n v="5"/>
    <n v="5"/>
    <n v="5"/>
    <n v="5"/>
    <n v="5"/>
    <n v="5"/>
    <n v="5"/>
    <n v="4"/>
    <n v="4"/>
    <n v="4"/>
    <n v="4"/>
    <n v="4"/>
    <n v="4"/>
  </r>
  <r>
    <s v="25-02/NS/2024"/>
    <x v="8"/>
    <x v="2"/>
    <n v="17"/>
    <s v="Nhà Máy Bình Dương"/>
    <s v="Hoàn toàn không đồng ý"/>
    <s v="Hoàn toàn không đồng ý"/>
    <s v="Hoàn toàn không đồng ý"/>
    <s v="Hoàn toàn không đồng ý"/>
    <s v="Hoàn toàn không đồng ý"/>
    <s v="Hoàn toàn không đồng ý"/>
    <s v="Hoàn toàn không đồng ý"/>
    <s v="Bình thường"/>
    <s v="Hoàn toàn không đồng ý"/>
    <s v="Hoàn toàn không đồng ý"/>
    <s v="Hoàn toàn không đồng ý"/>
    <s v="Bình thường"/>
    <s v="Bình thường"/>
    <s v="Hoàn toàn không đồng ý"/>
    <s v="Hoàn toàn không đồng ý"/>
    <s v="Hoàn toàn không đồng ý"/>
    <s v="Hoàn toàn không đồng ý"/>
    <n v="10"/>
    <s v="Sơ cứu dị vật tắc đường thở"/>
    <s v="Tài liệu hình ảnh chất lượng không cao"/>
    <s v="Không"/>
    <m/>
    <x v="2"/>
    <x v="2"/>
    <n v="1"/>
    <n v="1"/>
    <n v="1"/>
    <n v="1"/>
    <n v="1"/>
    <n v="1"/>
    <n v="1"/>
    <n v="3"/>
    <n v="1"/>
    <n v="1"/>
    <n v="1"/>
    <n v="3"/>
    <n v="3"/>
    <n v="1"/>
    <n v="1"/>
    <n v="1"/>
    <n v="1"/>
  </r>
  <r>
    <s v="25-02/NS/2024"/>
    <x v="8"/>
    <x v="2"/>
    <n v="18"/>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Đồng ý"/>
    <s v="Hoàn toàn đồng ý"/>
    <s v="Hoàn toàn đồng ý"/>
    <n v="10"/>
    <s v="nam duoc nhieu kien thuc"/>
    <s v="mo hình thực tế dang hạn chế"/>
    <s v="co nhieu mo hinh de thuc hành"/>
    <s v="Bổ sung mô hình"/>
    <x v="32"/>
    <x v="1"/>
    <n v="5"/>
    <n v="5"/>
    <n v="5"/>
    <n v="5"/>
    <n v="5"/>
    <n v="5"/>
    <n v="5"/>
    <n v="5"/>
    <n v="5"/>
    <n v="5"/>
    <n v="5"/>
    <n v="4"/>
    <n v="4"/>
    <n v="5"/>
    <n v="4"/>
    <n v="5"/>
    <n v="5"/>
  </r>
  <r>
    <s v="25-02/NS/2024"/>
    <x v="8"/>
    <x v="2"/>
    <n v="19"/>
    <s v="Nhà Máy Bình Dương"/>
    <s v="Đồng ý"/>
    <s v="Đồng ý"/>
    <s v="Đồng ý"/>
    <s v="Đồng ý"/>
    <s v="Đồng ý"/>
    <s v="Đồng ý"/>
    <s v="Đồng ý"/>
    <s v="Đồng ý"/>
    <s v="Đồng ý"/>
    <s v="Đồng ý"/>
    <s v="Đồng ý"/>
    <s v="Đồng ý"/>
    <s v="Đồng ý"/>
    <s v="Đồng ý"/>
    <s v="Đồng ý"/>
    <s v="Đồng ý"/>
    <s v="Đồng ý"/>
    <n v="7"/>
    <s v="."/>
    <s v="."/>
    <s v="."/>
    <m/>
    <x v="2"/>
    <x v="2"/>
    <n v="4"/>
    <n v="4"/>
    <n v="4"/>
    <n v="4"/>
    <n v="4"/>
    <n v="4"/>
    <n v="4"/>
    <n v="4"/>
    <n v="4"/>
    <n v="4"/>
    <n v="4"/>
    <n v="4"/>
    <n v="4"/>
    <n v="4"/>
    <n v="4"/>
    <n v="4"/>
    <n v="4"/>
  </r>
  <r>
    <s v="25-02/NS/2024"/>
    <x v="8"/>
    <x v="2"/>
    <n v="20"/>
    <s v="Nhà Máy Bình Dương"/>
    <s v="Hoàn toàn đồng ý"/>
    <s v="Đồng ý"/>
    <s v="Hoàn toàn đồng ý"/>
    <s v="Bình thường"/>
    <s v="Hoàn toàn đồng ý"/>
    <s v="Đồng ý"/>
    <s v="Bình thường"/>
    <s v="Hoàn toàn không đồng ý"/>
    <s v="Bình thường"/>
    <s v="Hoàn toàn không đồng ý"/>
    <s v="Bình thường"/>
    <s v="Không đồng ý"/>
    <s v="Không đồng ý"/>
    <s v="Hoàn toàn đồng ý"/>
    <s v="Đồng ý"/>
    <s v="Hoàn toàn đồng ý"/>
    <s v="Hoàn toàn đồng ý"/>
    <n v="7"/>
    <s v="Hậu cần tốt, học viên tương tác vui vẻ…"/>
    <s v="Giảng viên có những câu vô thức gây khó chịu, mất tập trung: “là gì ạ” , “là sao ạ”, “khi nào ạ”, “có đúng không ạ”…."/>
    <s v="Jsvzhxkx "/>
    <m/>
    <x v="2"/>
    <x v="2"/>
    <n v="5"/>
    <n v="4"/>
    <n v="5"/>
    <n v="3"/>
    <n v="5"/>
    <n v="4"/>
    <n v="3"/>
    <n v="1"/>
    <n v="3"/>
    <n v="1"/>
    <n v="3"/>
    <n v="2"/>
    <n v="2"/>
    <n v="5"/>
    <n v="4"/>
    <n v="5"/>
    <n v="5"/>
  </r>
  <r>
    <s v="25-02/NS/2024"/>
    <x v="8"/>
    <x v="2"/>
    <n v="21"/>
    <s v="Nhà Máy Bình Dương"/>
    <s v="Hoàn toàn đồng ý"/>
    <s v="Đồng ý"/>
    <s v="Đồng ý"/>
    <s v="Bình thường"/>
    <s v="Đồng ý"/>
    <s v="Đồng ý"/>
    <s v="Bình thường"/>
    <s v="Bình thường"/>
    <s v="Đồng ý"/>
    <s v="Bình thường"/>
    <s v="Đồng ý"/>
    <s v="Bình thường"/>
    <s v="Đồng ý"/>
    <s v="Bình thường"/>
    <s v="Đồng ý"/>
    <s v="Hoàn toàn đồng ý"/>
    <s v="Hoàn toàn đồng ý"/>
    <n v="6"/>
    <s v="Nguyên tắc cơ bản trong SCC"/>
    <s v="Rắn cắn "/>
    <s v="Thực hành nhiều hơn "/>
    <s v="Thực hành nhiều hơn "/>
    <x v="19"/>
    <x v="7"/>
    <n v="5"/>
    <n v="4"/>
    <n v="4"/>
    <n v="3"/>
    <n v="4"/>
    <n v="4"/>
    <n v="3"/>
    <n v="3"/>
    <n v="4"/>
    <n v="3"/>
    <n v="4"/>
    <n v="3"/>
    <n v="4"/>
    <n v="3"/>
    <n v="4"/>
    <n v="5"/>
    <n v="5"/>
  </r>
  <r>
    <s v="25-02/NS/2024"/>
    <x v="8"/>
    <x v="2"/>
    <n v="22"/>
    <s v="Nhà Máy Bình Dương"/>
    <s v="Hoàn toàn đồng ý"/>
    <s v="Đồng ý"/>
    <s v="Đồng ý"/>
    <s v="Đồng ý"/>
    <s v="Hoàn toàn đồng ý"/>
    <s v="Hoàn toàn đồng ý"/>
    <s v="Đồng ý"/>
    <s v="Đồng ý"/>
    <s v="Đồng ý"/>
    <s v="Đồng ý"/>
    <s v="Hoàn toàn đồng ý"/>
    <s v="Đồng ý"/>
    <s v="Đồng ý"/>
    <s v="Đồng ý"/>
    <s v="Đồng ý"/>
    <s v="Hoàn toàn đồng ý"/>
    <s v="Đồng ý"/>
    <n v="9"/>
    <s v="Biết đươc nhiều cách xử lý an toàn khi gặp sự cố"/>
    <s v="Không"/>
    <s v="Mong được tham gia nhiều lớp hơn"/>
    <s v="Mong được tham gia nhiều lớp hơn"/>
    <x v="5"/>
    <x v="4"/>
    <n v="5"/>
    <n v="4"/>
    <n v="4"/>
    <n v="4"/>
    <n v="5"/>
    <n v="5"/>
    <n v="4"/>
    <n v="4"/>
    <n v="4"/>
    <n v="4"/>
    <n v="5"/>
    <n v="4"/>
    <n v="4"/>
    <n v="4"/>
    <n v="4"/>
    <n v="5"/>
    <n v="4"/>
  </r>
  <r>
    <s v="25-02/NS/2024"/>
    <x v="8"/>
    <x v="2"/>
    <n v="2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
    <s v="."/>
    <s v="."/>
    <m/>
    <x v="2"/>
    <x v="2"/>
    <n v="5"/>
    <n v="5"/>
    <n v="5"/>
    <n v="5"/>
    <n v="5"/>
    <n v="5"/>
    <n v="5"/>
    <n v="5"/>
    <n v="5"/>
    <n v="5"/>
    <n v="5"/>
    <n v="5"/>
    <n v="5"/>
    <n v="5"/>
    <n v="5"/>
    <n v="5"/>
    <n v="5"/>
  </r>
  <r>
    <s v="25-02/NS/2024"/>
    <x v="8"/>
    <x v="2"/>
    <n v="24"/>
    <s v="Nhà Máy Bình Dương"/>
    <s v="Đồng ý"/>
    <s v="Đồng ý"/>
    <s v="Hoàn toàn đồng ý"/>
    <s v="Hoàn toàn đồng ý"/>
    <s v="Hoàn toàn đồng ý"/>
    <s v="Đồng ý"/>
    <s v="Đồng ý"/>
    <s v="Đồng ý"/>
    <s v="Đồng ý"/>
    <s v="Đồng ý"/>
    <s v="Đồng ý"/>
    <s v="Đồng ý"/>
    <s v="Đồng ý"/>
    <s v="Đồng ý"/>
    <s v="Đồng ý"/>
    <s v="Đồng ý"/>
    <s v="Đồng ý"/>
    <n v="8"/>
    <s v="Đồng ý "/>
    <s v="Trung bình "/>
    <s v="Không "/>
    <m/>
    <x v="2"/>
    <x v="2"/>
    <n v="4"/>
    <n v="4"/>
    <n v="5"/>
    <n v="5"/>
    <n v="5"/>
    <n v="4"/>
    <n v="4"/>
    <n v="4"/>
    <n v="4"/>
    <n v="4"/>
    <n v="4"/>
    <n v="4"/>
    <n v="4"/>
    <n v="4"/>
    <n v="4"/>
    <n v="4"/>
    <n v="4"/>
  </r>
  <r>
    <s v="25-02/NS/2024"/>
    <x v="8"/>
    <x v="2"/>
    <n v="25"/>
    <s v="Nhà Máy Bình Dương"/>
    <s v="Đồng ý"/>
    <s v="Đồng ý"/>
    <s v="Đồng ý"/>
    <s v="Đồng ý"/>
    <s v="Đồng ý"/>
    <s v="Đồng ý"/>
    <s v="Đồng ý"/>
    <s v="Đồng ý"/>
    <s v="Đồng ý"/>
    <s v="Đồng ý"/>
    <s v="Đồng ý"/>
    <s v="Đồng ý"/>
    <s v="Đồng ý"/>
    <s v="Đồng ý"/>
    <s v="Đồng ý"/>
    <s v="Đồng ý"/>
    <s v="Đồng ý"/>
    <n v="10"/>
    <s v="Ap dung thuc te so cap cuu"/>
    <s v="Ko"/>
    <s v="Chua co"/>
    <m/>
    <x v="2"/>
    <x v="2"/>
    <n v="4"/>
    <n v="4"/>
    <n v="4"/>
    <n v="4"/>
    <n v="4"/>
    <n v="4"/>
    <n v="4"/>
    <n v="4"/>
    <n v="4"/>
    <n v="4"/>
    <n v="4"/>
    <n v="4"/>
    <n v="4"/>
    <n v="4"/>
    <n v="4"/>
    <n v="4"/>
    <n v="4"/>
  </r>
  <r>
    <s v="25-02/NS/2024"/>
    <x v="8"/>
    <x v="2"/>
    <n v="2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Cấp cứu người bị đột quỵ"/>
    <s v="Không"/>
    <s v="Được tham gia các lớp học"/>
    <s v="Mong được tham gia nhiều lớp hơn"/>
    <x v="5"/>
    <x v="4"/>
    <n v="5"/>
    <n v="5"/>
    <n v="5"/>
    <n v="5"/>
    <n v="5"/>
    <n v="5"/>
    <n v="5"/>
    <n v="5"/>
    <n v="5"/>
    <n v="5"/>
    <n v="5"/>
    <n v="5"/>
    <n v="5"/>
    <n v="5"/>
    <n v="5"/>
    <n v="5"/>
    <n v="5"/>
  </r>
  <r>
    <s v="25-02/NS/2024"/>
    <x v="8"/>
    <x v="2"/>
    <n v="27"/>
    <s v="Nhà Máy Bình Dương"/>
    <s v="Đồng ý"/>
    <s v="Đồng ý"/>
    <s v="Đồng ý"/>
    <s v="Đồng ý"/>
    <s v="Đồng ý"/>
    <s v="Đồng ý"/>
    <s v="Đồng ý"/>
    <s v="Đồng ý"/>
    <s v="Đồng ý"/>
    <s v="Đồng ý"/>
    <s v="Đồng ý"/>
    <s v="Đồng ý"/>
    <s v="Đồng ý"/>
    <s v="Đồng ý"/>
    <s v="Đồng ý"/>
    <s v="Đồng ý"/>
    <s v="Đồng ý"/>
    <n v="9"/>
    <s v="Giáo viên trình bày dễ hiểu"/>
    <s v="In tài liệu rõ hơn"/>
    <s v="Thời gian nên dài hơn"/>
    <s v="Thời gian nên dài hơn"/>
    <x v="4"/>
    <x v="1"/>
    <n v="4"/>
    <n v="4"/>
    <n v="4"/>
    <n v="4"/>
    <n v="4"/>
    <n v="4"/>
    <n v="4"/>
    <n v="4"/>
    <n v="4"/>
    <n v="4"/>
    <n v="4"/>
    <n v="4"/>
    <n v="4"/>
    <n v="4"/>
    <n v="4"/>
    <n v="4"/>
    <n v="4"/>
  </r>
  <r>
    <s v="25-02/NS/2024"/>
    <x v="8"/>
    <x v="2"/>
    <n v="28"/>
    <s v="Nhà Máy Bình Dương"/>
    <s v="Hoàn toàn không đồng ý"/>
    <s v="Đồng ý"/>
    <s v="Đồng ý"/>
    <s v="Hoàn toàn không đồng ý"/>
    <s v="Đồng ý"/>
    <s v="Đồng ý"/>
    <s v="Đồng ý"/>
    <s v="Đồng ý"/>
    <s v="Đồng ý"/>
    <s v="Đồng ý"/>
    <s v="Hoàn toàn đồng ý"/>
    <s v="Đồng ý"/>
    <s v="Đồng ý"/>
    <s v="Đồng ý"/>
    <s v="Đồng ý"/>
    <s v="Đồng ý"/>
    <s v="Đồng ý"/>
    <n v="8"/>
    <s v="Giáo viên nhiệt tình "/>
    <s v="Cần giảng kỉ nữa"/>
    <s v="Cần huấn luyện nhiều"/>
    <s v="Cần huấn luyện nhiều"/>
    <x v="5"/>
    <x v="4"/>
    <n v="1"/>
    <n v="4"/>
    <n v="4"/>
    <n v="1"/>
    <n v="4"/>
    <n v="4"/>
    <n v="4"/>
    <n v="4"/>
    <n v="4"/>
    <n v="4"/>
    <n v="5"/>
    <n v="4"/>
    <n v="4"/>
    <n v="4"/>
    <n v="4"/>
    <n v="4"/>
    <n v="4"/>
  </r>
  <r>
    <s v="25-02/NS/2024"/>
    <x v="8"/>
    <x v="2"/>
    <n v="29"/>
    <s v="Nhà Máy Bình Dương"/>
    <s v="Hoàn toàn không đồng ý"/>
    <s v="Không đồng ý"/>
    <s v="Không đồng ý"/>
    <s v="Không đồng ý"/>
    <s v="Hoàn toàn không đồng ý"/>
    <s v="Không đồng ý"/>
    <s v="Không đồng ý"/>
    <s v="Không đồng ý"/>
    <s v="Hoàn toàn không đồng ý"/>
    <s v="Không đồng ý"/>
    <s v="Không đồng ý"/>
    <s v="Không đồng ý"/>
    <s v="Không đồng ý"/>
    <s v="Không đồng ý"/>
    <s v="Không đồng ý"/>
    <s v="Không đồng ý"/>
    <s v="Không đồng ý"/>
    <n v="9"/>
    <s v="Khong "/>
    <s v="Khong "/>
    <s v="Khong "/>
    <m/>
    <x v="2"/>
    <x v="2"/>
    <n v="1"/>
    <n v="2"/>
    <n v="2"/>
    <n v="2"/>
    <n v="1"/>
    <n v="2"/>
    <n v="2"/>
    <n v="2"/>
    <n v="1"/>
    <n v="2"/>
    <n v="2"/>
    <n v="2"/>
    <n v="2"/>
    <n v="2"/>
    <n v="2"/>
    <n v="2"/>
    <n v="2"/>
  </r>
  <r>
    <s v="25-02/NS/2024"/>
    <x v="8"/>
    <x v="2"/>
    <n v="30"/>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s v="Không"/>
    <s v="Tài liệu mình hoạ cần in màu"/>
    <s v="Tài liệu mình hoạ cần in màu"/>
    <x v="33"/>
    <x v="1"/>
    <n v="5"/>
    <n v="5"/>
    <n v="5"/>
    <n v="5"/>
    <n v="5"/>
    <n v="5"/>
    <n v="5"/>
    <n v="5"/>
    <n v="5"/>
    <n v="5"/>
    <n v="5"/>
    <n v="5"/>
    <n v="5"/>
    <n v="5"/>
    <n v="5"/>
    <n v="5"/>
    <n v="5"/>
  </r>
  <r>
    <s v="25-02/NS/2024"/>
    <x v="8"/>
    <x v="2"/>
    <n v="31"/>
    <s v="Nhà Máy Bình Dương"/>
    <s v="Đồng ý"/>
    <s v="Đồng ý"/>
    <s v="Đồng ý"/>
    <s v="Đồng ý"/>
    <s v="Hoàn toàn đồng ý"/>
    <s v="Đồng ý"/>
    <s v="Đồng ý"/>
    <s v="Hoàn toàn đồng ý"/>
    <s v="Hoàn toàn đồng ý"/>
    <s v="Đồng ý"/>
    <s v="Đồng ý"/>
    <s v="Đồng ý"/>
    <s v="Đồng ý"/>
    <s v="Đồng ý"/>
    <s v="Hoàn toàn đồng ý"/>
    <s v="Đồng ý"/>
    <s v="Đồng ý"/>
    <n v="10"/>
    <s v="Truyền đạt tốt"/>
    <s v="Khong"/>
    <s v="Khong"/>
    <m/>
    <x v="2"/>
    <x v="2"/>
    <n v="4"/>
    <n v="4"/>
    <n v="4"/>
    <n v="4"/>
    <n v="5"/>
    <n v="4"/>
    <n v="4"/>
    <n v="5"/>
    <n v="5"/>
    <n v="4"/>
    <n v="4"/>
    <n v="4"/>
    <n v="4"/>
    <n v="4"/>
    <n v="5"/>
    <n v="4"/>
    <n v="4"/>
  </r>
  <r>
    <s v="25-02/NS/2024"/>
    <x v="8"/>
    <x v="2"/>
    <n v="32"/>
    <s v="Nhà Máy Bình Dương"/>
    <s v="Đồng ý"/>
    <s v="Đồng ý"/>
    <s v="Đồng ý"/>
    <s v="Đồng ý"/>
    <s v="Đồng ý"/>
    <s v="Đồng ý"/>
    <s v="Hoàn toàn đồng ý"/>
    <s v="Đồng ý"/>
    <s v="Đồng ý"/>
    <s v="Đồng ý"/>
    <s v="Đồng ý"/>
    <s v="Bình thường"/>
    <s v="Đồng ý"/>
    <s v="Đồng ý"/>
    <s v="Đồng ý"/>
    <s v="Đồng ý"/>
    <s v="Đồng ý"/>
    <n v="8"/>
    <s v="Cấp cứu bị đột quỵ."/>
    <s v="Không có"/>
    <s v="Đả hài lòng với cách truyền đạt của giảng viên."/>
    <m/>
    <x v="2"/>
    <x v="2"/>
    <n v="4"/>
    <n v="4"/>
    <n v="4"/>
    <n v="4"/>
    <n v="4"/>
    <n v="4"/>
    <n v="5"/>
    <n v="4"/>
    <n v="4"/>
    <n v="4"/>
    <n v="4"/>
    <n v="3"/>
    <n v="4"/>
    <n v="4"/>
    <n v="4"/>
    <n v="4"/>
    <n v="4"/>
  </r>
  <r>
    <s v="25-02/NS/2024"/>
    <x v="8"/>
    <x v="2"/>
    <n v="33"/>
    <s v="Kỹ thuật và Bảo trì"/>
    <s v="Hoàn toàn đồng ý"/>
    <s v="Đồng ý"/>
    <s v="Hoàn toàn đồng ý"/>
    <s v="Đồng ý"/>
    <s v="Đồng ý"/>
    <s v="Hoàn toàn đồng ý"/>
    <s v="Hoàn toàn đồng ý"/>
    <s v="Hoàn toàn đồng ý"/>
    <s v="Đồng ý"/>
    <s v="Hoàn toàn đồng ý"/>
    <s v="Hoàn toàn đồng ý"/>
    <s v="Đồng ý"/>
    <s v="Đồng ý"/>
    <s v="Đồng ý"/>
    <s v="Hoàn toàn đồng ý"/>
    <s v="Đồng ý"/>
    <s v="Đồng ý"/>
    <n v="8"/>
    <s v="diễn giải rõ rãnh nhiệt tình "/>
    <s v="bài nhiều "/>
    <s v="tài liệu hình ảnh in màu để nhìn thấy hơn"/>
    <s v="Tài liệu mình hoạ cần in màu"/>
    <x v="33"/>
    <x v="1"/>
    <n v="5"/>
    <n v="4"/>
    <n v="5"/>
    <n v="4"/>
    <n v="4"/>
    <n v="5"/>
    <n v="5"/>
    <n v="5"/>
    <n v="4"/>
    <n v="5"/>
    <n v="5"/>
    <n v="4"/>
    <n v="4"/>
    <n v="4"/>
    <n v="5"/>
    <n v="4"/>
    <n v="4"/>
  </r>
  <r>
    <s v="25-02/NS/2024"/>
    <x v="8"/>
    <x v="2"/>
    <n v="34"/>
    <s v="Nhà Máy Bình Dương"/>
    <s v="Đồng ý"/>
    <s v="Đồng ý"/>
    <s v="Đồng ý"/>
    <s v="Đồng ý"/>
    <s v="Đồng ý"/>
    <s v="Đồng ý"/>
    <s v="Đồng ý"/>
    <s v="Đồng ý"/>
    <s v="Đồng ý"/>
    <s v="Đồng ý"/>
    <s v="Đồng ý"/>
    <s v="Đồng ý"/>
    <s v="Đồng ý"/>
    <s v="Đồng ý"/>
    <s v="Đồng ý"/>
    <s v="Đồng ý"/>
    <s v="Đồng ý"/>
    <n v="9"/>
    <s v="Truyền đạt tốt "/>
    <s v="Không "/>
    <s v="Không "/>
    <m/>
    <x v="2"/>
    <x v="2"/>
    <n v="4"/>
    <n v="4"/>
    <n v="4"/>
    <n v="4"/>
    <n v="4"/>
    <n v="4"/>
    <n v="4"/>
    <n v="4"/>
    <n v="4"/>
    <n v="4"/>
    <n v="4"/>
    <n v="4"/>
    <n v="4"/>
    <n v="4"/>
    <n v="4"/>
    <n v="4"/>
    <n v="4"/>
  </r>
  <r>
    <s v="25-02/NS/2024"/>
    <x v="8"/>
    <x v="2"/>
    <n v="35"/>
    <s v="Nhà Máy Bình Dương"/>
    <s v="Đồng ý"/>
    <s v="Đồng ý"/>
    <s v="Đồng ý"/>
    <s v="Đồng ý"/>
    <s v="Đồng ý"/>
    <s v="Đồng ý"/>
    <s v="Đồng ý"/>
    <s v="Đồng ý"/>
    <s v="Đồng ý"/>
    <s v="Đồng ý"/>
    <s v="Đồng ý"/>
    <s v="Đồng ý"/>
    <s v="Đồng ý"/>
    <s v="Đồng ý"/>
    <s v="Đồng ý"/>
    <s v="Đồng ý"/>
    <s v="Đồng ý"/>
    <n v="9"/>
    <s v="Sơ  cứu người bị ngộ độc "/>
    <s v="Không "/>
    <s v="Không "/>
    <m/>
    <x v="2"/>
    <x v="2"/>
    <n v="4"/>
    <n v="4"/>
    <n v="4"/>
    <n v="4"/>
    <n v="4"/>
    <n v="4"/>
    <n v="4"/>
    <n v="4"/>
    <n v="4"/>
    <n v="4"/>
    <n v="4"/>
    <n v="4"/>
    <n v="4"/>
    <n v="4"/>
    <n v="4"/>
    <n v="4"/>
    <n v="4"/>
  </r>
  <r>
    <s v="25-02/NS/2024"/>
    <x v="8"/>
    <x v="2"/>
    <n v="36"/>
    <s v="Nhà Máy Bình Dương"/>
    <s v="Đồng ý"/>
    <s v="Đồng ý"/>
    <s v="Đồng ý"/>
    <s v="Hoàn toàn đồng ý"/>
    <s v="Đồng ý"/>
    <s v="Đồng ý"/>
    <s v="Đồng ý"/>
    <s v="Đồng ý"/>
    <s v="Đồng ý"/>
    <s v="Hoàn toàn đồng ý"/>
    <s v="Hoàn toàn đồng ý"/>
    <s v="Đồng ý"/>
    <s v="Đồng ý"/>
    <s v="Đồng ý"/>
    <s v="Hoàn toàn đồng ý"/>
    <s v="Đồng ý"/>
    <s v="Đồng ý"/>
    <n v="9"/>
    <s v="hà hơi thổi ngạt"/>
    <s v="tất cả đều tốt"/>
    <s v="tốt"/>
    <m/>
    <x v="2"/>
    <x v="2"/>
    <n v="4"/>
    <n v="4"/>
    <n v="4"/>
    <n v="5"/>
    <n v="4"/>
    <n v="4"/>
    <n v="4"/>
    <n v="4"/>
    <n v="4"/>
    <n v="5"/>
    <n v="5"/>
    <n v="4"/>
    <n v="4"/>
    <n v="4"/>
    <n v="5"/>
    <n v="4"/>
    <n v="4"/>
  </r>
  <r>
    <s v="25-03/NS/2024"/>
    <x v="8"/>
    <x v="1"/>
    <n v="1"/>
    <s v="Nhà Máy Long An"/>
    <s v="Bình thường"/>
    <s v="Đồng ý"/>
    <s v="Đồng ý"/>
    <s v="Đồng ý"/>
    <s v="Đồng ý"/>
    <s v="Đồng ý"/>
    <s v="Bình thường"/>
    <s v="Bình thường"/>
    <s v="Bình thường"/>
    <s v="Đồng ý"/>
    <s v="Bình thường"/>
    <s v="Không đồng ý"/>
    <s v="Không đồng ý"/>
    <s v="Đồng ý"/>
    <s v="Bình thường"/>
    <s v="Bình thường"/>
    <s v="Không đồng ý"/>
    <n v="6"/>
    <s v="Có thực hành"/>
    <s v="Nội dung giảng dạy và tài liệu không trùng khớp"/>
    <s v="Điều chỉnh tài liệu"/>
    <s v="Điều chỉnh tài liệu"/>
    <x v="26"/>
    <x v="1"/>
    <n v="3"/>
    <n v="4"/>
    <n v="4"/>
    <n v="4"/>
    <n v="4"/>
    <n v="4"/>
    <n v="3"/>
    <n v="3"/>
    <n v="3"/>
    <n v="4"/>
    <n v="3"/>
    <n v="2"/>
    <n v="2"/>
    <n v="4"/>
    <n v="3"/>
    <n v="3"/>
    <n v="2"/>
  </r>
  <r>
    <s v="25-03/NS/2024"/>
    <x v="8"/>
    <x v="1"/>
    <n v="2"/>
    <s v="Nhà Máy Long An"/>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ui vẻ"/>
    <s v="Không"/>
    <s v="Không"/>
    <m/>
    <x v="2"/>
    <x v="2"/>
    <n v="5"/>
    <n v="4"/>
    <n v="5"/>
    <n v="5"/>
    <n v="5"/>
    <n v="5"/>
    <n v="5"/>
    <n v="5"/>
    <n v="5"/>
    <n v="5"/>
    <n v="5"/>
    <n v="5"/>
    <n v="5"/>
    <n v="5"/>
    <n v="5"/>
    <n v="5"/>
    <n v="5"/>
  </r>
  <r>
    <s v="25-03/NS/2024"/>
    <x v="8"/>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băng bó vết thương"/>
    <s v="Ko có"/>
    <s v="Cần tổ chức vừa học vừa thực hành dể hiểu dể nắm bắt thông tin"/>
    <s v="Cần tổ chức vừa học vừa thực hành dể hiểu dể nắm bắt thông tin"/>
    <x v="19"/>
    <x v="7"/>
    <n v="5"/>
    <n v="5"/>
    <n v="5"/>
    <n v="5"/>
    <n v="5"/>
    <n v="5"/>
    <n v="5"/>
    <n v="5"/>
    <n v="5"/>
    <n v="5"/>
    <n v="5"/>
    <n v="5"/>
    <n v="5"/>
    <n v="5"/>
    <n v="5"/>
    <n v="5"/>
    <n v="5"/>
  </r>
  <r>
    <s v="25-03/NS/2024"/>
    <x v="8"/>
    <x v="1"/>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băng bó"/>
    <s v="Không có nội dung không hài lòng"/>
    <s v="Không có ý kiến"/>
    <m/>
    <x v="2"/>
    <x v="2"/>
    <n v="5"/>
    <n v="5"/>
    <n v="5"/>
    <n v="5"/>
    <n v="5"/>
    <n v="5"/>
    <n v="5"/>
    <n v="5"/>
    <n v="5"/>
    <n v="5"/>
    <n v="5"/>
    <n v="5"/>
    <n v="5"/>
    <n v="5"/>
    <n v="5"/>
    <n v="5"/>
    <n v="5"/>
  </r>
  <r>
    <s v="25-03/NS/2024"/>
    <x v="8"/>
    <x v="1"/>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n v="10"/>
    <s v="Thực hành bài học"/>
    <s v="Khong có"/>
    <s v="Khong có"/>
    <m/>
    <x v="2"/>
    <x v="2"/>
    <n v="5"/>
    <n v="5"/>
    <n v="5"/>
    <n v="5"/>
    <n v="5"/>
    <n v="5"/>
    <n v="5"/>
    <n v="5"/>
    <n v="5"/>
    <n v="5"/>
    <n v="5"/>
    <n v="5"/>
    <n v="5"/>
    <n v="5"/>
    <n v="5"/>
    <n v="4"/>
    <n v="5"/>
  </r>
  <r>
    <s v="25-03/NS/2024"/>
    <x v="8"/>
    <x v="1"/>
    <n v="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băng bó"/>
    <s v="Không có ý kiến"/>
    <s v="Ko có ý kiến"/>
    <m/>
    <x v="2"/>
    <x v="2"/>
    <n v="5"/>
    <n v="5"/>
    <n v="5"/>
    <n v="5"/>
    <n v="5"/>
    <n v="5"/>
    <n v="5"/>
    <n v="5"/>
    <n v="5"/>
    <n v="5"/>
    <n v="5"/>
    <n v="5"/>
    <n v="5"/>
    <n v="5"/>
    <n v="5"/>
    <n v="5"/>
    <n v="5"/>
  </r>
  <r>
    <s v="25-03/NS/2024"/>
    <x v="8"/>
    <x v="1"/>
    <n v="7"/>
    <s v="Nhà Máy Long An"/>
    <s v="Hoàn toàn đồng ý"/>
    <s v="Hoàn toàn đồng ý"/>
    <s v="Đồng ý"/>
    <s v="Đồng ý"/>
    <s v="Đồng ý"/>
    <s v="Đồng ý"/>
    <s v="Hoàn toàn đồng ý"/>
    <s v="Đồng ý"/>
    <s v="Hoàn toàn đồng ý"/>
    <s v="Hoàn toàn đồng ý"/>
    <s v="Hoàn toàn đồng ý"/>
    <s v="Đồng ý"/>
    <s v="Hoàn toàn đồng ý"/>
    <s v="Hoàn toàn đồng ý"/>
    <s v="Đồng ý"/>
    <s v="Hoàn toàn đồng ý"/>
    <s v="Hoàn toàn đồng ý"/>
    <n v="9"/>
    <s v="Thực hành sơ cấp cứu"/>
    <s v="Không có"/>
    <s v="Không có"/>
    <m/>
    <x v="2"/>
    <x v="2"/>
    <n v="5"/>
    <n v="5"/>
    <n v="4"/>
    <n v="4"/>
    <n v="4"/>
    <n v="4"/>
    <n v="5"/>
    <n v="4"/>
    <n v="5"/>
    <n v="5"/>
    <n v="5"/>
    <n v="4"/>
    <n v="5"/>
    <n v="5"/>
    <n v="4"/>
    <n v="5"/>
    <n v="5"/>
  </r>
  <r>
    <s v="25-03/NS/2024"/>
    <x v="8"/>
    <x v="1"/>
    <n v="8"/>
    <s v="Nhà Máy Long An"/>
    <s v="Hoàn toàn đồng ý"/>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s v="Bình thường"/>
    <n v="8"/>
    <s v="."/>
    <s v="."/>
    <s v="."/>
    <m/>
    <x v="2"/>
    <x v="2"/>
    <n v="5"/>
    <n v="3"/>
    <n v="3"/>
    <n v="3"/>
    <n v="3"/>
    <n v="3"/>
    <n v="3"/>
    <n v="3"/>
    <n v="3"/>
    <n v="3"/>
    <n v="3"/>
    <n v="3"/>
    <n v="3"/>
    <n v="3"/>
    <n v="3"/>
    <n v="3"/>
    <n v="3"/>
  </r>
  <r>
    <s v="25-03/NS/2024"/>
    <x v="8"/>
    <x v="1"/>
    <n v="9"/>
    <s v="Nhà Máy Long An"/>
    <s v="Đồng ý"/>
    <s v="Bình thường"/>
    <s v="Đồng ý"/>
    <s v="Hoàn toàn đồng ý"/>
    <s v="Hoàn toàn đồng ý"/>
    <s v="Hoàn toàn đồng ý"/>
    <s v="Hoàn toàn đồng ý"/>
    <s v="Đồng ý"/>
    <s v="Đồng ý"/>
    <s v="Hoàn toàn đồng ý"/>
    <s v="Hoàn toàn đồng ý"/>
    <s v="Hoàn toàn đồng ý"/>
    <s v="Hoàn toàn đồng ý"/>
    <s v="Đồng ý"/>
    <s v="Đồng ý"/>
    <s v="Đồng ý"/>
    <s v="Đồng ý"/>
    <n v="9"/>
    <s v="Thực hành sơ cấp cứu"/>
    <s v="Không"/>
    <s v="Không"/>
    <m/>
    <x v="2"/>
    <x v="2"/>
    <n v="4"/>
    <n v="3"/>
    <n v="4"/>
    <n v="5"/>
    <n v="5"/>
    <n v="5"/>
    <n v="5"/>
    <n v="4"/>
    <n v="4"/>
    <n v="5"/>
    <n v="5"/>
    <n v="5"/>
    <n v="5"/>
    <n v="4"/>
    <n v="4"/>
    <n v="4"/>
    <n v="4"/>
  </r>
  <r>
    <s v="25-03/NS/2024"/>
    <x v="8"/>
    <x v="1"/>
    <n v="10"/>
    <s v="Nhà Máy Long An"/>
    <s v="Đồng ý"/>
    <s v="Đồng ý"/>
    <s v="Đồng ý"/>
    <s v="Bình thường"/>
    <s v="Đồng ý"/>
    <s v="Đồng ý"/>
    <s v="Đồng ý"/>
    <s v="Đồng ý"/>
    <s v="Đồng ý"/>
    <s v="Bình thường"/>
    <s v="Đồng ý"/>
    <s v="Bình thường"/>
    <s v="Đồng ý"/>
    <s v="Đồng ý"/>
    <s v="Đồng ý"/>
    <s v="Đồng ý"/>
    <s v="Bình thường"/>
    <n v="8"/>
    <s v="Thực hành"/>
    <s v="Công tác hậu cần"/>
    <s v="Bổ sung thêm kiến thức thực tiễn vào bài học."/>
    <s v="Bổ sung thêm kiến thức thực tiễn vào bài học."/>
    <x v="10"/>
    <x v="5"/>
    <n v="4"/>
    <n v="4"/>
    <n v="4"/>
    <n v="3"/>
    <n v="4"/>
    <n v="4"/>
    <n v="4"/>
    <n v="4"/>
    <n v="4"/>
    <n v="3"/>
    <n v="4"/>
    <n v="3"/>
    <n v="4"/>
    <n v="4"/>
    <n v="4"/>
    <n v="4"/>
    <n v="3"/>
  </r>
  <r>
    <s v="25-03/NS/2024"/>
    <x v="8"/>
    <x v="1"/>
    <n v="11"/>
    <s v="Nhà Máy Long An"/>
    <s v="Đồng ý"/>
    <s v="Bình thường"/>
    <s v="Bình thường"/>
    <s v="Bình thường"/>
    <s v="Bình thường"/>
    <s v="Đồng ý"/>
    <s v="Bình thường"/>
    <s v="Không đồng ý"/>
    <s v="Bình thường"/>
    <s v="Bình thường"/>
    <s v="Bình thường"/>
    <s v="Không đồng ý"/>
    <s v="Bình thường"/>
    <s v="Bình thường"/>
    <s v="Bình thường"/>
    <s v="Bình thường"/>
    <s v="Bình thường"/>
    <n v="6"/>
    <s v="Thực hành "/>
    <s v="Lý thuyết "/>
    <s v="Không "/>
    <m/>
    <x v="2"/>
    <x v="2"/>
    <n v="4"/>
    <n v="3"/>
    <n v="3"/>
    <n v="3"/>
    <n v="3"/>
    <n v="4"/>
    <n v="3"/>
    <n v="2"/>
    <n v="3"/>
    <n v="3"/>
    <n v="3"/>
    <n v="2"/>
    <n v="3"/>
    <n v="3"/>
    <n v="3"/>
    <n v="3"/>
    <n v="3"/>
  </r>
  <r>
    <s v="25-03/NS/2024"/>
    <x v="8"/>
    <x v="1"/>
    <n v="12"/>
    <s v="Nhà Máy Long An"/>
    <s v="Đồng ý"/>
    <s v="Bình thường"/>
    <s v="Bình thường"/>
    <s v="Bình thường"/>
    <s v="Bình thường"/>
    <s v="Đồng ý"/>
    <s v="Bình thường"/>
    <s v="Không đồng ý"/>
    <s v="Bình thường"/>
    <s v="Bình thường"/>
    <s v="Bình thường"/>
    <s v="Không đồng ý"/>
    <s v="Bình thường"/>
    <s v="Bình thường"/>
    <s v="Bình thường"/>
    <s v="Bình thường"/>
    <s v="Bình thường"/>
    <n v="6"/>
    <s v="Thực hành"/>
    <s v="Lý thuyết"/>
    <s v="Không"/>
    <m/>
    <x v="2"/>
    <x v="2"/>
    <n v="4"/>
    <n v="3"/>
    <n v="3"/>
    <n v="3"/>
    <n v="3"/>
    <n v="4"/>
    <n v="3"/>
    <n v="2"/>
    <n v="3"/>
    <n v="3"/>
    <n v="3"/>
    <n v="2"/>
    <n v="3"/>
    <n v="3"/>
    <n v="3"/>
    <n v="3"/>
    <n v="3"/>
  </r>
  <r>
    <s v="25-03/NS/2024"/>
    <x v="8"/>
    <x v="1"/>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n v="5"/>
    <s v="Rất hài lòng "/>
    <s v="Chưa có gì ko hài lòng "/>
    <s v="Thực hành nhiều hơn "/>
    <s v="Thực hành nhiều hơn "/>
    <x v="19"/>
    <x v="7"/>
    <n v="5"/>
    <n v="5"/>
    <n v="5"/>
    <n v="5"/>
    <n v="5"/>
    <n v="5"/>
    <n v="5"/>
    <n v="5"/>
    <n v="5"/>
    <n v="5"/>
    <n v="4"/>
    <n v="4"/>
    <n v="4"/>
    <n v="4"/>
    <n v="4"/>
    <n v="4"/>
    <n v="4"/>
  </r>
  <r>
    <s v="25-03/NS/2024"/>
    <x v="8"/>
    <x v="1"/>
    <n v="14"/>
    <s v="Nhà Máy Long An"/>
    <s v="Đồng ý"/>
    <s v="Đồng ý"/>
    <s v="Đồng ý"/>
    <s v="Đồng ý"/>
    <s v="Đồng ý"/>
    <s v="Đồng ý"/>
    <s v="Đồng ý"/>
    <s v="Đồng ý"/>
    <s v="Đồng ý"/>
    <s v="Đồng ý"/>
    <s v="Đồng ý"/>
    <s v="Đồng ý"/>
    <s v="Đồng ý"/>
    <s v="Đồng ý"/>
    <s v="Đồng ý"/>
    <s v="Đồng ý"/>
    <s v="Đồng ý"/>
    <n v="8"/>
    <s v="Không có"/>
    <s v="Không có"/>
    <s v="Không có ý kiến gì "/>
    <m/>
    <x v="2"/>
    <x v="2"/>
    <n v="4"/>
    <n v="4"/>
    <n v="4"/>
    <n v="4"/>
    <n v="4"/>
    <n v="4"/>
    <n v="4"/>
    <n v="4"/>
    <n v="4"/>
    <n v="4"/>
    <n v="4"/>
    <n v="4"/>
    <n v="4"/>
    <n v="4"/>
    <n v="4"/>
    <n v="4"/>
    <n v="4"/>
  </r>
  <r>
    <s v="25-03/NS/2024"/>
    <x v="8"/>
    <x v="1"/>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7"/>
    <s v="Không ý kiến"/>
    <s v="Không ý kiến"/>
    <s v="Khống ý kiến"/>
    <m/>
    <x v="2"/>
    <x v="2"/>
    <n v="5"/>
    <n v="5"/>
    <n v="5"/>
    <n v="5"/>
    <n v="5"/>
    <n v="5"/>
    <n v="5"/>
    <n v="5"/>
    <n v="5"/>
    <n v="5"/>
    <n v="5"/>
    <n v="5"/>
    <n v="5"/>
    <n v="5"/>
    <n v="5"/>
    <n v="5"/>
    <n v="5"/>
  </r>
  <r>
    <s v="25-03/NS/2024"/>
    <x v="8"/>
    <x v="1"/>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Thực hành "/>
    <s v="Không có "/>
    <s v="Không có"/>
    <m/>
    <x v="2"/>
    <x v="2"/>
    <n v="5"/>
    <n v="5"/>
    <n v="5"/>
    <n v="5"/>
    <n v="5"/>
    <n v="5"/>
    <n v="5"/>
    <n v="5"/>
    <n v="5"/>
    <n v="5"/>
    <n v="5"/>
    <n v="5"/>
    <n v="5"/>
    <n v="5"/>
    <n v="5"/>
    <n v="5"/>
    <n v="5"/>
  </r>
  <r>
    <s v="25-03/NS/2024"/>
    <x v="8"/>
    <x v="1"/>
    <n v="17"/>
    <s v="Nhà Máy Long An"/>
    <s v="Đồng ý"/>
    <s v="Đồng ý"/>
    <s v="Đồng ý"/>
    <s v="Đồng ý"/>
    <s v="Đồng ý"/>
    <s v="Đồng ý"/>
    <s v="Đồng ý"/>
    <s v="Đồng ý"/>
    <s v="Đồng ý"/>
    <s v="Đồng ý"/>
    <s v="Đồng ý"/>
    <s v="Đồng ý"/>
    <s v="Đồng ý"/>
    <s v="Đồng ý"/>
    <s v="Đồng ý"/>
    <s v="Đồng ý"/>
    <s v="Đồng ý"/>
    <n v="8"/>
    <s v="không ý kiến"/>
    <s v="không ý kiến"/>
    <s v="không ý kiến"/>
    <m/>
    <x v="2"/>
    <x v="2"/>
    <n v="4"/>
    <n v="4"/>
    <n v="4"/>
    <n v="4"/>
    <n v="4"/>
    <n v="4"/>
    <n v="4"/>
    <n v="4"/>
    <n v="4"/>
    <n v="4"/>
    <n v="4"/>
    <n v="4"/>
    <n v="4"/>
    <n v="4"/>
    <n v="4"/>
    <n v="4"/>
    <n v="4"/>
  </r>
  <r>
    <s v="25-03/NS/2024"/>
    <x v="8"/>
    <x v="1"/>
    <n v="1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Hài lòng "/>
    <s v="Hài lòng "/>
    <s v="Không ý kiến "/>
    <m/>
    <x v="2"/>
    <x v="2"/>
    <n v="5"/>
    <n v="5"/>
    <n v="5"/>
    <n v="5"/>
    <n v="5"/>
    <n v="5"/>
    <n v="5"/>
    <n v="5"/>
    <n v="5"/>
    <n v="5"/>
    <n v="5"/>
    <n v="5"/>
    <n v="5"/>
    <n v="5"/>
    <n v="5"/>
    <n v="5"/>
    <n v="5"/>
  </r>
  <r>
    <s v="25-03/NS/2024"/>
    <x v="8"/>
    <x v="1"/>
    <n v="19"/>
    <s v="Nhà Máy Long An"/>
    <s v="Hoàn toàn đồng ý"/>
    <s v="Đồng ý"/>
    <s v="Đồng ý"/>
    <s v="Đồng ý"/>
    <s v="Hoàn toàn đồng ý"/>
    <s v="Hoàn toàn đồng ý"/>
    <s v="Hoàn toàn đồng ý"/>
    <s v="Đồng ý"/>
    <s v="Hoàn toàn đồng ý"/>
    <s v="Đồng ý"/>
    <s v="Hoàn toàn đồng ý"/>
    <s v="Hoàn toàn đồng ý"/>
    <s v="Hoàn toàn đồng ý"/>
    <s v="Hoàn toàn đồng ý"/>
    <s v="Hoàn toàn đồng ý"/>
    <s v="Hoàn toàn đồng ý"/>
    <s v="Hoàn toàn đồng ý"/>
    <n v="8"/>
    <s v="Cách day rất hay và dể hiểu."/>
    <s v="Không có"/>
    <s v="Không có ý kiến"/>
    <m/>
    <x v="2"/>
    <x v="2"/>
    <n v="5"/>
    <n v="4"/>
    <n v="4"/>
    <n v="4"/>
    <n v="5"/>
    <n v="5"/>
    <n v="5"/>
    <n v="4"/>
    <n v="5"/>
    <n v="4"/>
    <n v="5"/>
    <n v="5"/>
    <n v="5"/>
    <n v="5"/>
    <n v="5"/>
    <n v="5"/>
    <n v="5"/>
  </r>
  <r>
    <s v="25-03/NS/2024"/>
    <x v="8"/>
    <x v="1"/>
    <n v="20"/>
    <s v="Nhà Máy Long An"/>
    <s v="Đồng ý"/>
    <s v="Đồng ý"/>
    <s v="Đồng ý"/>
    <s v="Đồng ý"/>
    <s v="Đồng ý"/>
    <s v="Đồng ý"/>
    <s v="Đồng ý"/>
    <s v="Đồng ý"/>
    <s v="Đồng ý"/>
    <s v="Đồng ý"/>
    <s v="Đồng ý"/>
    <s v="Đồng ý"/>
    <s v="Đồng ý"/>
    <s v="Đồng ý"/>
    <s v="Đồng ý"/>
    <s v="Đồng ý"/>
    <s v="Đồng ý"/>
    <n v="9"/>
    <s v="."/>
    <s v="Không"/>
    <s v="Không"/>
    <m/>
    <x v="2"/>
    <x v="2"/>
    <n v="4"/>
    <n v="4"/>
    <n v="4"/>
    <n v="4"/>
    <n v="4"/>
    <n v="4"/>
    <n v="4"/>
    <n v="4"/>
    <n v="4"/>
    <n v="4"/>
    <n v="4"/>
    <n v="4"/>
    <n v="4"/>
    <n v="4"/>
    <n v="4"/>
    <n v="4"/>
    <n v="4"/>
  </r>
  <r>
    <s v="25-03/NS/2024"/>
    <x v="8"/>
    <x v="1"/>
    <n v="21"/>
    <s v="Nhà Máy Long An"/>
    <s v="Hoàn toàn đồng ý"/>
    <s v="Đồng ý"/>
    <s v="Đồng ý"/>
    <s v="Đồng ý"/>
    <s v="Hoàn toàn đồng ý"/>
    <s v="Hoàn toàn đồng ý"/>
    <s v="Đồng ý"/>
    <s v="Đồng ý"/>
    <s v="Hoàn toàn đồng ý"/>
    <s v="Đồng ý"/>
    <s v="Hoàn toàn đồng ý"/>
    <s v="Đồng ý"/>
    <s v="Đồng ý"/>
    <s v="Đồng ý"/>
    <s v="Hoàn toàn đồng ý"/>
    <s v="Hoàn toàn đồng ý"/>
    <s v="Đồng ý"/>
    <n v="9"/>
    <s v="Thực hành sơ cứu"/>
    <s v="Không có"/>
    <s v="Cần được thực hành nhiều hơn"/>
    <s v="Cần được thực hành nhiều hơn"/>
    <x v="19"/>
    <x v="7"/>
    <n v="5"/>
    <n v="4"/>
    <n v="4"/>
    <n v="4"/>
    <n v="5"/>
    <n v="5"/>
    <n v="4"/>
    <n v="4"/>
    <n v="5"/>
    <n v="4"/>
    <n v="5"/>
    <n v="4"/>
    <n v="4"/>
    <n v="4"/>
    <n v="5"/>
    <n v="5"/>
    <n v="4"/>
  </r>
  <r>
    <s v="25-03/NS/2024"/>
    <x v="8"/>
    <x v="1"/>
    <n v="22"/>
    <s v="Nhà Máy Long An"/>
    <s v="Đồng ý"/>
    <s v="Đồng ý"/>
    <s v="Đồng ý"/>
    <s v="Đồng ý"/>
    <s v="Đồng ý"/>
    <s v="Đồng ý"/>
    <s v="Đồng ý"/>
    <s v="Đồng ý"/>
    <s v="Đồng ý"/>
    <s v="Đồng ý"/>
    <s v="Đồng ý"/>
    <s v="Đồng ý"/>
    <s v="Đồng ý"/>
    <s v="Đồng ý"/>
    <s v="Đồng ý"/>
    <s v="Đồng ý"/>
    <s v="Đồng ý"/>
    <n v="8"/>
    <s v="Nội dung băng bó "/>
    <s v="Không có "/>
    <s v="Không có"/>
    <m/>
    <x v="2"/>
    <x v="2"/>
    <n v="4"/>
    <n v="4"/>
    <n v="4"/>
    <n v="4"/>
    <n v="4"/>
    <n v="4"/>
    <n v="4"/>
    <n v="4"/>
    <n v="4"/>
    <n v="4"/>
    <n v="4"/>
    <n v="4"/>
    <n v="4"/>
    <n v="4"/>
    <n v="4"/>
    <n v="4"/>
    <n v="4"/>
  </r>
  <r>
    <s v="25-03/NS/2024"/>
    <x v="8"/>
    <x v="1"/>
    <n v="23"/>
    <s v="Nhà Máy Long An"/>
    <s v="Đồng ý"/>
    <s v="Đồng ý"/>
    <s v="Đồng ý"/>
    <s v="Đồng ý"/>
    <s v="Đồng ý"/>
    <s v="Đồng ý"/>
    <s v="Đồng ý"/>
    <s v="Đồng ý"/>
    <s v="Đồng ý"/>
    <s v="Đồng ý"/>
    <s v="Đồng ý"/>
    <s v="Đồng ý"/>
    <s v="Đồng ý"/>
    <s v="Đồng ý"/>
    <s v="Đồng ý"/>
    <s v="Đồng ý"/>
    <s v="Đồng ý"/>
    <n v="8"/>
    <s v="Thực hành"/>
    <s v="Không có"/>
    <s v="Không có ý kiến "/>
    <m/>
    <x v="2"/>
    <x v="2"/>
    <n v="4"/>
    <n v="4"/>
    <n v="4"/>
    <n v="4"/>
    <n v="4"/>
    <n v="4"/>
    <n v="4"/>
    <n v="4"/>
    <n v="4"/>
    <n v="4"/>
    <n v="4"/>
    <n v="4"/>
    <n v="4"/>
    <n v="4"/>
    <n v="4"/>
    <n v="4"/>
    <n v="4"/>
  </r>
  <r>
    <s v="25-03/NS/2024"/>
    <x v="8"/>
    <x v="1"/>
    <n v="24"/>
    <s v="Nhà Máy Long An"/>
    <s v="Hoàn toàn đồng ý"/>
    <s v="Đồng ý"/>
    <s v="Hoàn toàn đồng ý"/>
    <s v="Hoàn toàn đồng ý"/>
    <s v="Đồng ý"/>
    <s v="Hoàn toàn đồng ý"/>
    <s v="Đồng ý"/>
    <s v="Hoàn toàn đồng ý"/>
    <s v="Hoàn toàn đồng ý"/>
    <s v="Hoàn toàn đồng ý"/>
    <s v="Đồng ý"/>
    <s v="Đồng ý"/>
    <s v="Đồng ý"/>
    <s v="Đồng ý"/>
    <s v="Đồng ý"/>
    <s v="Hoàn toàn đồng ý"/>
    <s v="Hoàn toàn đồng ý"/>
    <n v="10"/>
    <s v="Rất hài lòng,dễ hiểu"/>
    <s v="Không"/>
    <s v="Không"/>
    <m/>
    <x v="2"/>
    <x v="2"/>
    <n v="5"/>
    <n v="4"/>
    <n v="5"/>
    <n v="5"/>
    <n v="4"/>
    <n v="5"/>
    <n v="4"/>
    <n v="5"/>
    <n v="5"/>
    <n v="5"/>
    <n v="4"/>
    <n v="4"/>
    <n v="4"/>
    <n v="4"/>
    <n v="4"/>
    <n v="5"/>
    <n v="5"/>
  </r>
  <r>
    <s v="25-03/NS/2024"/>
    <x v="8"/>
    <x v="1"/>
    <n v="25"/>
    <s v="Nhà Máy Long An"/>
    <s v="Hoàn toàn đồng ý"/>
    <s v="Hoàn toàn đồng ý"/>
    <s v="Hoàn toàn đồng ý"/>
    <s v="Hoàn toàn đồng ý"/>
    <s v="Hoàn toàn đồng ý"/>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ả năng công việc"/>
    <s v="Hoàn toàn đồng ý"/>
    <s v="Hoàn toàn đồng ý"/>
    <m/>
    <x v="2"/>
    <x v="2"/>
    <n v="5"/>
    <n v="5"/>
    <n v="5"/>
    <n v="5"/>
    <n v="5"/>
    <n v="1"/>
    <n v="5"/>
    <n v="5"/>
    <n v="5"/>
    <n v="5"/>
    <n v="5"/>
    <n v="5"/>
    <n v="5"/>
    <n v="5"/>
    <n v="5"/>
    <n v="5"/>
    <n v="5"/>
  </r>
  <r>
    <s v="25-03/NS/2024"/>
    <x v="8"/>
    <x v="1"/>
    <n v="26"/>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Giúp nhận biết kiến thức sơ cấp cứu đúng cách khi sẩy ra sự cố"/>
    <s v="Ko có "/>
    <s v="Ko có"/>
    <m/>
    <x v="2"/>
    <x v="2"/>
    <n v="1"/>
    <n v="1"/>
    <n v="1"/>
    <n v="1"/>
    <n v="1"/>
    <n v="1"/>
    <n v="1"/>
    <n v="1"/>
    <n v="1"/>
    <n v="1"/>
    <n v="1"/>
    <n v="1"/>
    <n v="1"/>
    <n v="1"/>
    <n v="1"/>
    <n v="1"/>
    <n v="1"/>
  </r>
  <r>
    <s v="25-03/NS/2024"/>
    <x v="8"/>
    <x v="1"/>
    <n v="27"/>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ất cả "/>
    <s v="Không có "/>
    <s v="Không có "/>
    <m/>
    <x v="2"/>
    <x v="2"/>
    <n v="1"/>
    <n v="1"/>
    <n v="1"/>
    <n v="1"/>
    <n v="1"/>
    <n v="1"/>
    <n v="1"/>
    <n v="1"/>
    <n v="1"/>
    <n v="1"/>
    <n v="1"/>
    <n v="1"/>
    <n v="1"/>
    <n v="1"/>
    <n v="1"/>
    <n v="1"/>
    <n v="1"/>
  </r>
  <r>
    <s v="25-03/NS/2024"/>
    <x v="8"/>
    <x v="1"/>
    <n v="28"/>
    <s v="Nhà Máy Long An"/>
    <s v="Hoàn toàn đồng ý"/>
    <s v="Hoàn toàn đồng ý"/>
    <s v="Đồng ý"/>
    <s v="Hoàn toàn đồng ý"/>
    <s v="Hoàn toàn đồng ý"/>
    <s v="Đồng ý"/>
    <s v="Hoàn toàn đồng ý"/>
    <s v="Đồng ý"/>
    <s v="Đồng ý"/>
    <s v="Đồng ý"/>
    <s v="Hoàn toàn đồng ý"/>
    <s v="Đồng ý"/>
    <s v="Đồng ý"/>
    <s v="Đồng ý"/>
    <s v="Đồng ý"/>
    <s v="Đồng ý"/>
    <s v="Đồng ý"/>
    <n v="10"/>
    <s v="Tập băng"/>
    <s v="Hài lòng"/>
    <s v="Không có "/>
    <m/>
    <x v="2"/>
    <x v="2"/>
    <n v="5"/>
    <n v="5"/>
    <n v="4"/>
    <n v="5"/>
    <n v="5"/>
    <n v="4"/>
    <n v="5"/>
    <n v="4"/>
    <n v="4"/>
    <n v="4"/>
    <n v="5"/>
    <n v="4"/>
    <n v="4"/>
    <n v="4"/>
    <n v="4"/>
    <n v="4"/>
    <n v="4"/>
  </r>
  <r>
    <s v="25-03/NS/2024"/>
    <x v="8"/>
    <x v="1"/>
    <n v="29"/>
    <s v="Nhà Máy Long An"/>
    <s v="Hoàn toàn đồng ý"/>
    <s v="Đồng ý"/>
    <s v="Đồng ý"/>
    <s v="Đồng ý"/>
    <s v="Đồng ý"/>
    <s v="Đồng ý"/>
    <s v="Hoàn toàn đồng ý"/>
    <s v="Đồng ý"/>
    <s v="Đồng ý"/>
    <s v="Đồng ý"/>
    <s v="Đồng ý"/>
    <s v="Đồng ý"/>
    <s v="Đồng ý"/>
    <s v="Đồng ý"/>
    <s v="Đồng ý"/>
    <s v="Đồng ý"/>
    <s v="Đồng ý"/>
    <n v="8"/>
    <s v="Sơ cứu gãy xương"/>
    <s v="Không"/>
    <s v="Không"/>
    <m/>
    <x v="2"/>
    <x v="2"/>
    <n v="5"/>
    <n v="4"/>
    <n v="4"/>
    <n v="4"/>
    <n v="4"/>
    <n v="4"/>
    <n v="5"/>
    <n v="4"/>
    <n v="4"/>
    <n v="4"/>
    <n v="4"/>
    <n v="4"/>
    <n v="4"/>
    <n v="4"/>
    <n v="4"/>
    <n v="4"/>
    <n v="4"/>
  </r>
  <r>
    <s v="25-03/NS/2024"/>
    <x v="8"/>
    <x v="1"/>
    <n v="30"/>
    <s v="Nhà Máy Long An"/>
    <s v="Hoàn toàn không đồng ý"/>
    <s v="Hoàn toàn không đồng ý"/>
    <s v="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Không đồng ý"/>
    <s v="Hoàn toàn không đồng ý"/>
    <s v="Không đồng ý"/>
    <s v="Hoàn toàn không đồng ý"/>
    <s v="Hoàn toàn không đồng ý"/>
    <s v="Không đồng ý"/>
    <n v="9"/>
    <s v="Học rõ nhiều vấn đề cơ bản nhất "/>
    <s v="Vẫn còn ít kiến thức "/>
    <s v="Thêm những bệnh thường gặp hiện tại và cách phòng ngừa "/>
    <s v="Thêm những bệnh thường gặp hiện tại và cách phòng ngừa "/>
    <x v="27"/>
    <x v="5"/>
    <n v="1"/>
    <n v="1"/>
    <n v="2"/>
    <n v="1"/>
    <n v="1"/>
    <n v="1"/>
    <n v="1"/>
    <n v="1"/>
    <n v="1"/>
    <n v="1"/>
    <n v="1"/>
    <n v="2"/>
    <n v="1"/>
    <n v="2"/>
    <n v="1"/>
    <n v="1"/>
    <n v="2"/>
  </r>
  <r>
    <s v="25-03/NS/2024"/>
    <x v="8"/>
    <x v="1"/>
    <n v="31"/>
    <s v="Nhà Máy Long An"/>
    <s v="Đồng ý"/>
    <s v="Đồng ý"/>
    <s v="Đồng ý"/>
    <s v="Đồng ý"/>
    <s v="Đồng ý"/>
    <s v="Đồng ý"/>
    <s v="Đồng ý"/>
    <s v="Đồng ý"/>
    <s v="Đồng ý"/>
    <s v="Đồng ý"/>
    <s v="Đồng ý"/>
    <s v="Đồng ý"/>
    <s v="Đồng ý"/>
    <s v="Đồng ý"/>
    <s v="Đồng ý"/>
    <s v="Đồng ý"/>
    <s v="Đồng ý"/>
    <n v="5"/>
    <s v="Tất cả"/>
    <s v="Không"/>
    <s v="Không"/>
    <m/>
    <x v="2"/>
    <x v="2"/>
    <n v="4"/>
    <n v="4"/>
    <n v="4"/>
    <n v="4"/>
    <n v="4"/>
    <n v="4"/>
    <n v="4"/>
    <n v="4"/>
    <n v="4"/>
    <n v="4"/>
    <n v="4"/>
    <n v="4"/>
    <n v="4"/>
    <n v="4"/>
    <n v="4"/>
    <n v="4"/>
    <n v="4"/>
  </r>
  <r>
    <s v="25-03/NS/2024"/>
    <x v="8"/>
    <x v="1"/>
    <n v="32"/>
    <s v="Nhà Máy Long An"/>
    <s v="Đồng ý"/>
    <s v="Hoàn toàn đồng ý"/>
    <s v="Bình thường"/>
    <s v="Đồng ý"/>
    <s v="Đồng ý"/>
    <s v="Đồng ý"/>
    <s v="Đồng ý"/>
    <s v="Đồng ý"/>
    <s v="Đồng ý"/>
    <s v="Hoàn toàn đồng ý"/>
    <s v="Hoàn toàn đồng ý"/>
    <s v="Đồng ý"/>
    <s v="Hoàn toàn đồng ý"/>
    <s v="Hoàn toàn đồng ý"/>
    <s v="Đồng ý"/>
    <s v="Đồng ý"/>
    <s v="Bình thường"/>
    <n v="8"/>
    <s v="Thực hành băng bó"/>
    <s v="Cơ sở vật chất không đủ . Có bình nước uống nhưng ly uống nước không đủ"/>
    <s v="Trang bị đủ thiết bị hậu cần đầy đủ hơn"/>
    <s v="Trang bị đủ thiết bị hậu cần đầy đủ hơn"/>
    <x v="34"/>
    <x v="1"/>
    <n v="4"/>
    <n v="5"/>
    <n v="3"/>
    <n v="4"/>
    <n v="4"/>
    <n v="4"/>
    <n v="4"/>
    <n v="4"/>
    <n v="4"/>
    <n v="5"/>
    <n v="5"/>
    <n v="4"/>
    <n v="5"/>
    <n v="5"/>
    <n v="4"/>
    <n v="4"/>
    <n v="3"/>
  </r>
  <r>
    <s v="25-03/NS/2024"/>
    <x v="8"/>
    <x v="1"/>
    <n v="33"/>
    <s v="Nhà Máy Long An"/>
    <s v="Hoàn toàn đồng ý"/>
    <s v="Hoàn toàn đồng ý"/>
    <s v="Hoàn toàn đồng ý"/>
    <s v="Đồng ý"/>
    <s v="Hoàn toàn đồng ý"/>
    <s v="Hoàn toàn đồng ý"/>
    <s v="Hoàn toàn đồng ý"/>
    <s v="Đồng ý"/>
    <s v="Hoàn toàn đồng ý"/>
    <s v="Hoàn toàn đồng ý"/>
    <s v="Hoàn toàn đồng ý"/>
    <s v="Đồng ý"/>
    <s v="Đồng ý"/>
    <s v="Hoàn toàn đồng ý"/>
    <s v="Đồng ý"/>
    <s v="Hoàn toàn đồng ý"/>
    <s v="Đồng ý"/>
    <n v="9"/>
    <s v="Tương tác nhiều"/>
    <s v="Không có"/>
    <s v="Không có"/>
    <m/>
    <x v="2"/>
    <x v="2"/>
    <n v="5"/>
    <n v="5"/>
    <n v="5"/>
    <n v="4"/>
    <n v="5"/>
    <n v="5"/>
    <n v="5"/>
    <n v="4"/>
    <n v="5"/>
    <n v="5"/>
    <n v="5"/>
    <n v="4"/>
    <n v="4"/>
    <n v="5"/>
    <n v="4"/>
    <n v="5"/>
    <n v="4"/>
  </r>
  <r>
    <s v="25-03/NS/2024"/>
    <x v="8"/>
    <x v="1"/>
    <n v="3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ó"/>
    <s v="Không có"/>
    <s v="Không có"/>
    <m/>
    <x v="2"/>
    <x v="2"/>
    <n v="5"/>
    <n v="5"/>
    <n v="5"/>
    <n v="5"/>
    <n v="5"/>
    <n v="5"/>
    <n v="5"/>
    <n v="5"/>
    <n v="5"/>
    <n v="5"/>
    <n v="5"/>
    <n v="5"/>
    <n v="5"/>
    <n v="5"/>
    <n v="5"/>
    <n v="5"/>
    <n v="5"/>
  </r>
  <r>
    <s v="25-03/NS/2024"/>
    <x v="8"/>
    <x v="1"/>
    <n v="35"/>
    <s v="Nhà Máy Long An"/>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s v="Hoàn toàn đồng ý"/>
    <s v="Hoàn toàn đồng ý"/>
    <s v="Hoàn toàn đồng ý"/>
    <s v="Hoàn toàn đồng ý"/>
    <s v="Hoàn toàn đồng ý"/>
    <n v="8"/>
    <s v="Nội dung phong Phú "/>
    <s v="Không có "/>
    <s v="Có nhiều hình ảnh hơn "/>
    <s v="Có nhiều hình ảnh hơn "/>
    <x v="7"/>
    <x v="0"/>
    <n v="5"/>
    <n v="5"/>
    <n v="5"/>
    <n v="5"/>
    <n v="5"/>
    <n v="5"/>
    <n v="4"/>
    <n v="4"/>
    <n v="5"/>
    <n v="5"/>
    <n v="5"/>
    <n v="5"/>
    <n v="5"/>
    <n v="5"/>
    <n v="5"/>
    <n v="5"/>
    <n v="5"/>
  </r>
  <r>
    <s v="25-03/NS/2024"/>
    <x v="8"/>
    <x v="1"/>
    <n v="36"/>
    <s v="Nhà Máy Long An"/>
    <s v="Đồng ý"/>
    <s v="Đồng ý"/>
    <s v="Đồng ý"/>
    <s v="Hoàn toàn đồng ý"/>
    <s v="Đồng ý"/>
    <s v="Đồng ý"/>
    <s v="Đồng ý"/>
    <s v="Đồng ý"/>
    <s v="Hoàn toàn đồng ý"/>
    <s v="Hoàn toàn đồng ý"/>
    <s v="Đồng ý"/>
    <s v="Hoàn toàn đồng ý"/>
    <s v="Đồng ý"/>
    <s v="Đồng ý"/>
    <s v="Đồng ý"/>
    <s v="Hoàn toàn đồng ý"/>
    <s v="Đồng ý"/>
    <n v="10"/>
    <s v="Học hỏi thêm nhiều kiến thức "/>
    <s v="Không "/>
    <s v="Không "/>
    <m/>
    <x v="2"/>
    <x v="2"/>
    <n v="4"/>
    <n v="4"/>
    <n v="4"/>
    <n v="5"/>
    <n v="4"/>
    <n v="4"/>
    <n v="4"/>
    <n v="4"/>
    <n v="5"/>
    <n v="5"/>
    <n v="4"/>
    <n v="5"/>
    <n v="4"/>
    <n v="4"/>
    <n v="4"/>
    <n v="5"/>
    <n v="4"/>
  </r>
  <r>
    <s v="25-03/NS/2024"/>
    <x v="8"/>
    <x v="1"/>
    <n v="37"/>
    <s v="Nhà Máy Long An"/>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n v="9"/>
    <s v="Sơ cấp cứu cầm máu"/>
    <s v="Không có"/>
    <s v="Không có"/>
    <m/>
    <x v="2"/>
    <x v="2"/>
    <n v="1"/>
    <n v="5"/>
    <n v="5"/>
    <n v="5"/>
    <n v="5"/>
    <n v="5"/>
    <n v="5"/>
    <n v="5"/>
    <n v="5"/>
    <n v="5"/>
    <n v="5"/>
    <n v="5"/>
    <n v="4"/>
    <n v="5"/>
    <n v="5"/>
    <n v="5"/>
    <n v="5"/>
  </r>
  <r>
    <s v="25-03/NS/2024"/>
    <x v="8"/>
    <x v="1"/>
    <n v="3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
    <s v="Không "/>
    <s v="Khong"/>
    <m/>
    <x v="2"/>
    <x v="2"/>
    <n v="5"/>
    <n v="5"/>
    <n v="5"/>
    <n v="5"/>
    <n v="5"/>
    <n v="5"/>
    <n v="5"/>
    <n v="5"/>
    <n v="5"/>
    <n v="5"/>
    <n v="5"/>
    <n v="5"/>
    <n v="5"/>
    <n v="5"/>
    <n v="5"/>
    <n v="5"/>
    <n v="5"/>
  </r>
  <r>
    <s v="25-03/NS/2024"/>
    <x v="8"/>
    <x v="1"/>
    <n v="3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Hiểu được sơ cấp cứu"/>
    <s v="Không có"/>
    <s v="Không có"/>
    <m/>
    <x v="2"/>
    <x v="2"/>
    <n v="5"/>
    <n v="5"/>
    <n v="5"/>
    <n v="5"/>
    <n v="5"/>
    <n v="5"/>
    <n v="5"/>
    <n v="5"/>
    <n v="5"/>
    <n v="5"/>
    <n v="5"/>
    <n v="5"/>
    <n v="5"/>
    <n v="5"/>
    <n v="5"/>
    <n v="5"/>
    <n v="5"/>
  </r>
  <r>
    <s v="25-03/NS/2024"/>
    <x v="8"/>
    <x v="1"/>
    <n v="4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
    <s v="Không có nội dung nào chưa hài lòng "/>
    <s v="Nội dung về đột quỵ nên dài hơn nữa "/>
    <s v="Nội dung về đột quỵ nên dài hơn nữa "/>
    <x v="35"/>
    <x v="5"/>
    <n v="5"/>
    <n v="5"/>
    <n v="5"/>
    <n v="5"/>
    <n v="5"/>
    <n v="5"/>
    <n v="5"/>
    <n v="5"/>
    <n v="5"/>
    <n v="5"/>
    <n v="5"/>
    <n v="5"/>
    <n v="5"/>
    <n v="5"/>
    <n v="5"/>
    <n v="5"/>
    <n v="5"/>
  </r>
  <r>
    <s v="23-29/NS/2024"/>
    <x v="10"/>
    <x v="2"/>
    <n v="1"/>
    <s v="Nhà Máy Bình Dương"/>
    <s v="Đồng ý"/>
    <s v="Đồng ý"/>
    <s v="Đồng ý"/>
    <s v="Đồng ý"/>
    <s v="Đồng ý"/>
    <s v="Đồng ý"/>
    <s v="Hoàn toàn không đồng ý"/>
    <s v="Đồng ý"/>
    <s v="Đồng ý"/>
    <s v="Đồng ý"/>
    <s v="Đồng ý"/>
    <s v="Đồng ý"/>
    <s v="Đồng ý"/>
    <s v="Đồng ý"/>
    <s v="Đồng ý"/>
    <s v="Đồng ý"/>
    <s v="Đồng ý"/>
    <n v="10"/>
    <s v="giang dể hiểu"/>
    <s v="k có"/>
    <s v="tiep tuc"/>
    <m/>
    <x v="2"/>
    <x v="2"/>
    <n v="4"/>
    <n v="4"/>
    <n v="4"/>
    <n v="4"/>
    <n v="4"/>
    <n v="4"/>
    <n v="1"/>
    <n v="4"/>
    <n v="4"/>
    <n v="4"/>
    <n v="4"/>
    <n v="4"/>
    <n v="4"/>
    <n v="4"/>
    <n v="4"/>
    <n v="4"/>
    <n v="4"/>
  </r>
  <r>
    <s v="23-29/NS/2024"/>
    <x v="10"/>
    <x v="2"/>
    <n v="2"/>
    <s v="Nhà Máy Bình Dương"/>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1"/>
    <n v="5"/>
    <n v="5"/>
    <n v="5"/>
    <n v="5"/>
    <n v="5"/>
    <n v="5"/>
    <n v="5"/>
    <n v="5"/>
    <n v="5"/>
    <n v="5"/>
    <n v="5"/>
    <n v="5"/>
    <n v="5"/>
    <n v="5"/>
    <n v="5"/>
    <n v="5"/>
  </r>
  <r>
    <s v="23-29/NS/2024"/>
    <x v="10"/>
    <x v="2"/>
    <n v="3"/>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Giảng dạy"/>
    <s v="Không"/>
    <s v="Không"/>
    <m/>
    <x v="2"/>
    <x v="2"/>
    <n v="1"/>
    <n v="1"/>
    <n v="1"/>
    <n v="1"/>
    <n v="1"/>
    <n v="1"/>
    <n v="1"/>
    <n v="1"/>
    <n v="1"/>
    <n v="1"/>
    <n v="1"/>
    <n v="1"/>
    <n v="1"/>
    <n v="1"/>
    <n v="1"/>
    <n v="1"/>
    <n v="1"/>
  </r>
  <r>
    <s v="23-29/NS/2024"/>
    <x v="10"/>
    <x v="2"/>
    <n v="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Rất hài lòng"/>
    <s v="Ko có"/>
    <s v="Ko có"/>
    <m/>
    <x v="2"/>
    <x v="2"/>
    <n v="5"/>
    <n v="5"/>
    <n v="5"/>
    <n v="5"/>
    <n v="5"/>
    <n v="5"/>
    <n v="5"/>
    <n v="5"/>
    <n v="5"/>
    <n v="5"/>
    <n v="5"/>
    <n v="5"/>
    <n v="5"/>
    <n v="5"/>
    <n v="5"/>
    <n v="5"/>
    <n v="5"/>
  </r>
  <r>
    <s v="23-29/NS/2024"/>
    <x v="10"/>
    <x v="2"/>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n v="9"/>
    <s v="Hướng dẫn nhiều tình huống nguy hiểm nên đề phòng "/>
    <s v="Không có "/>
    <s v="Không có "/>
    <m/>
    <x v="2"/>
    <x v="2"/>
    <n v="5"/>
    <n v="5"/>
    <n v="5"/>
    <n v="5"/>
    <n v="5"/>
    <n v="5"/>
    <n v="5"/>
    <n v="5"/>
    <n v="5"/>
    <n v="5"/>
    <n v="5"/>
    <n v="5"/>
    <n v="5"/>
    <n v="5"/>
    <n v="4"/>
    <n v="4"/>
    <n v="4"/>
  </r>
  <r>
    <s v="23-29/NS/2024"/>
    <x v="10"/>
    <x v="2"/>
    <n v="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truyền đạt dễ hiểu nhiều vấn đề về xe nâng hàng "/>
    <s v="Không có "/>
    <s v="Không có "/>
    <m/>
    <x v="2"/>
    <x v="2"/>
    <n v="5"/>
    <n v="5"/>
    <n v="5"/>
    <n v="5"/>
    <n v="5"/>
    <n v="5"/>
    <n v="5"/>
    <n v="5"/>
    <n v="5"/>
    <n v="5"/>
    <n v="5"/>
    <n v="5"/>
    <n v="5"/>
    <n v="5"/>
    <n v="5"/>
    <n v="5"/>
    <n v="5"/>
  </r>
  <r>
    <s v="23-29/NS/2024"/>
    <x v="10"/>
    <x v="2"/>
    <n v="7"/>
    <s v="Nhà Máy Bình Dương"/>
    <s v="Hoàn toàn đồng ý"/>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s v="Hoàn toàn đồng ý"/>
    <s v="Hoàn toàn đồng ý"/>
    <s v="Hoàn toàn đồng ý"/>
    <s v="Hoàn toàn đồng ý"/>
    <n v="9"/>
    <s v="Đồng ý"/>
    <s v="Không Ý kiến"/>
    <s v="Không ý kiến"/>
    <m/>
    <x v="2"/>
    <x v="2"/>
    <n v="5"/>
    <n v="5"/>
    <n v="5"/>
    <n v="5"/>
    <n v="5"/>
    <n v="5"/>
    <n v="5"/>
    <n v="4"/>
    <n v="4"/>
    <n v="5"/>
    <n v="5"/>
    <n v="5"/>
    <n v="5"/>
    <n v="5"/>
    <n v="5"/>
    <n v="5"/>
    <n v="5"/>
  </r>
  <r>
    <s v="23-29/NS/2024"/>
    <x v="10"/>
    <x v="2"/>
    <n v="8"/>
    <s v="Nhà Máy Long An"/>
    <s v="Hoàn toàn đồng ý"/>
    <s v="Đồng ý"/>
    <s v="Đồng ý"/>
    <s v="Đồng ý"/>
    <s v="Đồng ý"/>
    <s v="Đồng ý"/>
    <s v="Đồng ý"/>
    <s v="Đồng ý"/>
    <s v="Đồng ý"/>
    <s v="Đồng ý"/>
    <s v="Đồng ý"/>
    <s v="Đồng ý"/>
    <s v="Đồng ý"/>
    <s v="Đồng ý"/>
    <s v="Đồng ý"/>
    <s v="Đồng ý"/>
    <s v="Đồng ý"/>
    <n v="9"/>
    <s v="Vận hành xe nâng an toàn"/>
    <s v="Không có"/>
    <s v="Không có"/>
    <m/>
    <x v="2"/>
    <x v="2"/>
    <n v="5"/>
    <n v="4"/>
    <n v="4"/>
    <n v="4"/>
    <n v="4"/>
    <n v="4"/>
    <n v="4"/>
    <n v="4"/>
    <n v="4"/>
    <n v="4"/>
    <n v="4"/>
    <n v="4"/>
    <n v="4"/>
    <n v="4"/>
    <n v="4"/>
    <n v="4"/>
    <n v="4"/>
  </r>
  <r>
    <s v="23-29/NS/2024"/>
    <x v="10"/>
    <x v="2"/>
    <n v="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
    <s v="Không "/>
    <s v="Không "/>
    <m/>
    <x v="2"/>
    <x v="2"/>
    <n v="5"/>
    <n v="5"/>
    <n v="5"/>
    <n v="5"/>
    <n v="5"/>
    <n v="5"/>
    <n v="5"/>
    <n v="5"/>
    <n v="5"/>
    <n v="5"/>
    <n v="5"/>
    <n v="5"/>
    <n v="5"/>
    <n v="5"/>
    <n v="5"/>
    <n v="5"/>
    <n v="5"/>
  </r>
  <r>
    <s v="23-29/NS/2024"/>
    <x v="10"/>
    <x v="2"/>
    <n v="10"/>
    <s v="Nhà Máy Long An"/>
    <s v="Hoàn toàn đồng ý"/>
    <s v="Hoàn toàn đồng ý"/>
    <s v="Hoàn toàn đồng ý"/>
    <s v="Đồng ý"/>
    <s v="Hoàn toàn đồng ý"/>
    <s v="Hoàn toàn đồng ý"/>
    <s v="Hoàn toàn đồng ý"/>
    <s v="Đồng ý"/>
    <s v="Đồng ý"/>
    <s v="Đồng ý"/>
    <s v="Đồng ý"/>
    <s v="Đồng ý"/>
    <s v="Đồng ý"/>
    <s v="Hoàn toàn đồng ý"/>
    <s v="Hoàn toàn đồng ý"/>
    <s v="Hoàn toàn đồng ý"/>
    <s v="Hoàn toàn đồng ý"/>
    <n v="10"/>
    <s v="khả năng áp dụng trong công việc"/>
    <s v="không có"/>
    <s v="hài lòng"/>
    <m/>
    <x v="2"/>
    <x v="2"/>
    <n v="5"/>
    <n v="5"/>
    <n v="5"/>
    <n v="4"/>
    <n v="5"/>
    <n v="5"/>
    <n v="5"/>
    <n v="4"/>
    <n v="4"/>
    <n v="4"/>
    <n v="4"/>
    <n v="4"/>
    <n v="4"/>
    <n v="5"/>
    <n v="5"/>
    <n v="5"/>
    <n v="5"/>
  </r>
  <r>
    <s v="23-29/NS/2024"/>
    <x v="10"/>
    <x v="2"/>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aig lòng "/>
    <s v="Hài lòng "/>
    <s v="Hài lòng "/>
    <m/>
    <x v="2"/>
    <x v="2"/>
    <n v="5"/>
    <n v="5"/>
    <n v="5"/>
    <n v="5"/>
    <n v="5"/>
    <n v="5"/>
    <n v="5"/>
    <n v="5"/>
    <n v="5"/>
    <n v="5"/>
    <n v="5"/>
    <n v="5"/>
    <n v="5"/>
    <n v="5"/>
    <n v="5"/>
    <n v="5"/>
    <n v="5"/>
  </r>
  <r>
    <s v="23-29/NS/2024"/>
    <x v="10"/>
    <x v="2"/>
    <n v="12"/>
    <s v="Nhà Máy Bình Dương"/>
    <s v="Hoàn toàn đồng ý"/>
    <s v="Đồng ý"/>
    <s v="Đồng ý"/>
    <s v="Đồng ý"/>
    <s v="Đồng ý"/>
    <s v="Đồng ý"/>
    <s v="Đồng ý"/>
    <s v="Đồng ý"/>
    <s v="Đồng ý"/>
    <s v="Đồng ý"/>
    <s v="Đồng ý"/>
    <s v="Đồng ý"/>
    <s v="Đồng ý"/>
    <s v="Đồng ý"/>
    <s v="Hoàn toàn đồng ý"/>
    <s v="Đồng ý"/>
    <s v="Đồng ý"/>
    <n v="10"/>
    <s v="O"/>
    <s v="O"/>
    <s v="O"/>
    <m/>
    <x v="2"/>
    <x v="2"/>
    <n v="5"/>
    <n v="4"/>
    <n v="4"/>
    <n v="4"/>
    <n v="4"/>
    <n v="4"/>
    <n v="4"/>
    <n v="4"/>
    <n v="4"/>
    <n v="4"/>
    <n v="4"/>
    <n v="4"/>
    <n v="4"/>
    <n v="4"/>
    <n v="5"/>
    <n v="4"/>
    <n v="4"/>
  </r>
  <r>
    <s v="23-29/NS/2024"/>
    <x v="10"/>
    <x v="2"/>
    <n v="1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Không "/>
    <s v="Ko có "/>
    <m/>
    <x v="2"/>
    <x v="2"/>
    <n v="5"/>
    <n v="5"/>
    <n v="5"/>
    <n v="5"/>
    <n v="5"/>
    <n v="5"/>
    <n v="5"/>
    <n v="5"/>
    <n v="5"/>
    <n v="5"/>
    <n v="5"/>
    <n v="5"/>
    <n v="5"/>
    <n v="5"/>
    <n v="5"/>
    <n v="5"/>
    <n v="5"/>
  </r>
  <r>
    <s v="23-29/NS/2024"/>
    <x v="10"/>
    <x v="2"/>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s v="Hài lòng"/>
    <s v="Hài lòng"/>
    <m/>
    <x v="2"/>
    <x v="2"/>
    <n v="5"/>
    <n v="5"/>
    <n v="5"/>
    <n v="5"/>
    <n v="5"/>
    <n v="5"/>
    <n v="5"/>
    <n v="5"/>
    <n v="5"/>
    <n v="5"/>
    <n v="5"/>
    <n v="5"/>
    <n v="5"/>
    <n v="5"/>
    <n v="5"/>
    <n v="5"/>
    <n v="5"/>
  </r>
  <r>
    <s v="23-29/NS/2024"/>
    <x v="10"/>
    <x v="2"/>
    <n v="15"/>
    <s v="Nhà Máy Bình Dương"/>
    <s v="Bình thường"/>
    <s v="Đồng ý"/>
    <s v="Bình thường"/>
    <s v="Bình thường"/>
    <s v="Đồng ý"/>
    <s v="Đồng ý"/>
    <s v="Đồng ý"/>
    <s v="Đồng ý"/>
    <s v="Bình thường"/>
    <s v="Bình thường"/>
    <s v="Đồng ý"/>
    <s v="Đồng ý"/>
    <s v="Đồng ý"/>
    <s v="Đồng ý"/>
    <s v="Đồng ý"/>
    <s v="Đồng ý"/>
    <s v="Đồng ý"/>
    <n v="8"/>
    <s v="Bài giang để hieu"/>
    <s v="Cần ký hơn thức tế hơn về cách thức hoạt động "/>
    <s v="Cần rõ ràng hơn nửa và thực tế "/>
    <s v="Cần rõ ràng hơn nửa và thực tế "/>
    <x v="10"/>
    <x v="5"/>
    <n v="3"/>
    <n v="4"/>
    <n v="3"/>
    <n v="3"/>
    <n v="4"/>
    <n v="4"/>
    <n v="4"/>
    <n v="4"/>
    <n v="3"/>
    <n v="3"/>
    <n v="4"/>
    <n v="4"/>
    <n v="4"/>
    <n v="4"/>
    <n v="4"/>
    <n v="4"/>
    <n v="4"/>
  </r>
  <r>
    <s v="23-29/NS/2024"/>
    <x v="10"/>
    <x v="2"/>
    <n v="16"/>
    <s v="Nhà Máy Long An"/>
    <s v="Đồng ý"/>
    <s v="Đồng ý"/>
    <s v="Đồng ý"/>
    <s v="Đồng ý"/>
    <s v="Đồng ý"/>
    <s v="Đồng ý"/>
    <s v="Đồng ý"/>
    <s v="Đồng ý"/>
    <s v="Đồng ý"/>
    <s v="Đồng ý"/>
    <s v="Đồng ý"/>
    <s v="Đồng ý"/>
    <s v="Đồng ý"/>
    <s v="Đồng ý"/>
    <s v="Đồng ý"/>
    <s v="Đồng ý"/>
    <s v="Đồng ý"/>
    <n v="10"/>
    <s v="Dể hiểu và thực tế "/>
    <s v="Ko có "/>
    <s v="Ko co"/>
    <m/>
    <x v="2"/>
    <x v="2"/>
    <n v="4"/>
    <n v="4"/>
    <n v="4"/>
    <n v="4"/>
    <n v="4"/>
    <n v="4"/>
    <n v="4"/>
    <n v="4"/>
    <n v="4"/>
    <n v="4"/>
    <n v="4"/>
    <n v="4"/>
    <n v="4"/>
    <n v="4"/>
    <n v="4"/>
    <n v="4"/>
    <n v="4"/>
  </r>
  <r>
    <s v="23-29/NS/2024"/>
    <x v="10"/>
    <x v="2"/>
    <n v="17"/>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Nắm vững được những điều cần thiết để vận hành xe nâng được an toàn"/>
    <s v="Không có"/>
    <s v="Không có"/>
    <m/>
    <x v="2"/>
    <x v="2"/>
    <n v="1"/>
    <n v="1"/>
    <n v="1"/>
    <n v="1"/>
    <n v="1"/>
    <n v="1"/>
    <n v="1"/>
    <n v="1"/>
    <n v="1"/>
    <n v="1"/>
    <n v="1"/>
    <n v="1"/>
    <n v="1"/>
    <n v="1"/>
    <n v="1"/>
    <n v="1"/>
    <n v="1"/>
  </r>
  <r>
    <s v="23-29/NS/2024"/>
    <x v="10"/>
    <x v="2"/>
    <n v="18"/>
    <s v="Nhà Máy Bình Dương"/>
    <s v="Hoàn toàn đồng ý"/>
    <s v="Hoàn toàn đồng ý"/>
    <s v="Đồng ý"/>
    <s v="Hoàn toàn đồng ý"/>
    <s v="Hoàn toàn đồng ý"/>
    <s v="Hoàn toàn đồng ý"/>
    <s v="Hoàn toàn đồng ý"/>
    <s v="Hoàn toàn đồng ý"/>
    <s v="Hoàn toàn đồng ý"/>
    <s v="Hoàn toàn đồng ý"/>
    <s v="Đồng ý"/>
    <s v="Hoàn toàn đồng ý"/>
    <s v="Đồng ý"/>
    <s v="Đồng ý"/>
    <s v="Đồng ý"/>
    <s v="Hoàn toàn đồng ý"/>
    <s v="Hoàn toàn đồng ý"/>
    <n v="10"/>
    <s v="nhiều vi deo bổ ích "/>
    <s v="thầy nhiệt tình."/>
    <s v="nhiều buổi học hơn nữa"/>
    <s v="Nhiều buổi học hơn nữa"/>
    <x v="5"/>
    <x v="4"/>
    <n v="5"/>
    <n v="5"/>
    <n v="4"/>
    <n v="5"/>
    <n v="5"/>
    <n v="5"/>
    <n v="5"/>
    <n v="5"/>
    <n v="5"/>
    <n v="5"/>
    <n v="4"/>
    <n v="5"/>
    <n v="4"/>
    <n v="4"/>
    <n v="4"/>
    <n v="5"/>
    <n v="5"/>
  </r>
  <r>
    <s v="23-29/NS/2024"/>
    <x v="10"/>
    <x v="2"/>
    <n v="19"/>
    <s v="Nhà Máy Bình Dương"/>
    <s v="Hoàn toàn đồng ý"/>
    <s v="Đồng ý"/>
    <s v="Đồng ý"/>
    <s v="Đồng ý"/>
    <s v="Hoàn toàn đồng ý"/>
    <s v="Hoàn toàn đồng ý"/>
    <s v="Hoàn toàn đồng ý"/>
    <s v="Hoàn toàn đồng ý"/>
    <s v="Hoàn toàn đồng ý"/>
    <s v="Hoàn toàn đồng ý"/>
    <s v="Hoàn toàn đồng ý"/>
    <s v="Đồng ý"/>
    <s v="Hoàn toàn đồng ý"/>
    <s v="Đồng ý"/>
    <s v="Đồng ý"/>
    <s v="Đồng ý"/>
    <s v="Hoàn toàn đồng ý"/>
    <n v="9"/>
    <s v="an toàn xe nâng"/>
    <s v="không"/>
    <s v="rất hài lòng"/>
    <m/>
    <x v="2"/>
    <x v="2"/>
    <n v="5"/>
    <n v="4"/>
    <n v="4"/>
    <n v="4"/>
    <n v="5"/>
    <n v="5"/>
    <n v="5"/>
    <n v="5"/>
    <n v="5"/>
    <n v="5"/>
    <n v="5"/>
    <n v="4"/>
    <n v="5"/>
    <n v="4"/>
    <n v="4"/>
    <n v="4"/>
    <n v="5"/>
  </r>
  <r>
    <s v="23-29/NS/2024"/>
    <x v="10"/>
    <x v="2"/>
    <n v="20"/>
    <s v="Nhà Máy Bình Dương"/>
    <s v="Hoàn toàn đồng ý"/>
    <s v="Hoàn toàn đồng ý"/>
    <s v="Hoàn toàn không đồng ý"/>
    <s v="Hoàn toàn không đồng ý"/>
    <s v="Hoàn toàn không đồng ý"/>
    <s v="Hoàn toàn không đồng ý"/>
    <s v="Đồng ý"/>
    <s v="Đồng ý"/>
    <s v="Đồng ý"/>
    <s v="Đồng ý"/>
    <s v="Hoàn toàn không đồng ý"/>
    <s v="Hoàn toàn không đồng ý"/>
    <s v="Hoàn toàn không đồng ý"/>
    <s v="Hoàn toàn không đồng ý"/>
    <s v="Đồng ý"/>
    <s v="Hoàn toàn không đồng ý"/>
    <s v="Hoàn toàn không đồng ý"/>
    <n v="10"/>
    <s v="Ok"/>
    <s v="Ok"/>
    <s v="Ko"/>
    <m/>
    <x v="2"/>
    <x v="2"/>
    <n v="5"/>
    <n v="5"/>
    <n v="1"/>
    <n v="1"/>
    <n v="1"/>
    <n v="1"/>
    <n v="4"/>
    <n v="4"/>
    <n v="4"/>
    <n v="4"/>
    <n v="1"/>
    <n v="1"/>
    <n v="1"/>
    <n v="1"/>
    <n v="4"/>
    <n v="1"/>
    <n v="1"/>
  </r>
  <r>
    <s v="23-29/NS/2024"/>
    <x v="10"/>
    <x v="2"/>
    <n v="2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áo giảng dạy dễ hiểu dễ áp dụng vào trong công việc"/>
    <s v="Không có"/>
    <s v="Không có"/>
    <m/>
    <x v="2"/>
    <x v="2"/>
    <n v="5"/>
    <n v="5"/>
    <n v="5"/>
    <n v="5"/>
    <n v="5"/>
    <n v="5"/>
    <n v="5"/>
    <n v="5"/>
    <n v="5"/>
    <n v="5"/>
    <n v="5"/>
    <n v="5"/>
    <n v="5"/>
    <n v="5"/>
    <n v="5"/>
    <n v="5"/>
    <n v="5"/>
  </r>
  <r>
    <s v="23-29/NS/2024"/>
    <x v="10"/>
    <x v="2"/>
    <n v="22"/>
    <s v="Nhà Máy Bình Dương"/>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Vấn đề an toàn được đề cao."/>
    <s v="Không có"/>
    <s v="Thường xuyên có những lớp học như vậy."/>
    <s v="Thường xuyên có những lớp học như vậy"/>
    <x v="5"/>
    <x v="4"/>
    <n v="1"/>
    <n v="1"/>
    <n v="1"/>
    <n v="1"/>
    <n v="1"/>
    <n v="1"/>
    <n v="1"/>
    <n v="1"/>
    <n v="1"/>
    <n v="1"/>
    <n v="1"/>
    <n v="1"/>
    <n v="1"/>
    <n v="1"/>
    <n v="1"/>
    <n v="1"/>
    <n v="1"/>
  </r>
  <r>
    <s v="23-29/NS/2024"/>
    <x v="10"/>
    <x v="2"/>
    <n v="2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ình ảnh dẫn chứng rõ ràng"/>
    <s v="không"/>
    <s v="không"/>
    <m/>
    <x v="2"/>
    <x v="2"/>
    <n v="5"/>
    <n v="5"/>
    <n v="5"/>
    <n v="5"/>
    <n v="5"/>
    <n v="5"/>
    <n v="5"/>
    <n v="5"/>
    <n v="5"/>
    <n v="5"/>
    <n v="5"/>
    <n v="5"/>
    <n v="5"/>
    <n v="5"/>
    <n v="5"/>
    <n v="5"/>
    <n v="5"/>
  </r>
  <r>
    <s v="23-29/NS/2024"/>
    <x v="10"/>
    <x v="2"/>
    <n v="24"/>
    <s v="Nhà Máy Bình Dương"/>
    <s v="Hoàn toàn đồng ý"/>
    <s v="Hoàn toàn đồng ý"/>
    <s v="Hoàn toàn đồng ý"/>
    <s v="Hoàn toàn đồng ý"/>
    <s v="Hoàn toàn đồng ý"/>
    <s v="Hoàn toàn đồng ý"/>
    <s v="Hoàn toàn đồng ý"/>
    <s v="Đồng ý"/>
    <s v="Hoàn toàn đồng ý"/>
    <s v="Hoàn toàn đồng ý"/>
    <s v="Đồng ý"/>
    <s v="Hoàn toàn đồng ý"/>
    <s v="Hoàn toàn đồng ý"/>
    <s v="Đồng ý"/>
    <s v="Hoàn toàn đồng ý"/>
    <s v="Hoàn toàn đồng ý"/>
    <s v="Hoàn toàn đồng ý"/>
    <n v="9"/>
    <s v="Tôi rất hài lòng với cách giảng dạy trên "/>
    <s v="Không có noi dung nào không hài lòng "/>
    <s v="Chua có góp ý mới "/>
    <m/>
    <x v="2"/>
    <x v="2"/>
    <n v="5"/>
    <n v="5"/>
    <n v="5"/>
    <n v="5"/>
    <n v="5"/>
    <n v="5"/>
    <n v="5"/>
    <n v="4"/>
    <n v="5"/>
    <n v="5"/>
    <n v="4"/>
    <n v="5"/>
    <n v="5"/>
    <n v="4"/>
    <n v="5"/>
    <n v="5"/>
    <n v="5"/>
  </r>
  <r>
    <s v="23-28/NS/2024"/>
    <x v="2"/>
    <x v="0"/>
    <n v="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ào cũng hài lòng"/>
    <s v="Không có"/>
    <s v="Không có"/>
    <m/>
    <x v="2"/>
    <x v="2"/>
    <n v="5"/>
    <n v="5"/>
    <n v="5"/>
    <n v="5"/>
    <n v="5"/>
    <n v="5"/>
    <n v="5"/>
    <n v="5"/>
    <n v="5"/>
    <n v="5"/>
    <n v="5"/>
    <n v="5"/>
    <n v="5"/>
    <n v="5"/>
    <n v="5"/>
    <n v="5"/>
    <n v="5"/>
  </r>
  <r>
    <s v="23-28/NS/2024"/>
    <x v="2"/>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Quyền nghĩa vụ và trách nhiệm của người lao động "/>
    <s v="Không "/>
    <s v="Không "/>
    <m/>
    <x v="2"/>
    <x v="2"/>
    <n v="5"/>
    <n v="5"/>
    <n v="5"/>
    <n v="5"/>
    <n v="5"/>
    <n v="5"/>
    <n v="5"/>
    <n v="5"/>
    <n v="5"/>
    <n v="5"/>
    <n v="5"/>
    <n v="5"/>
    <n v="5"/>
    <n v="5"/>
    <n v="5"/>
    <n v="5"/>
    <n v="5"/>
  </r>
  <r>
    <s v="23-28/NS/2024"/>
    <x v="2"/>
    <x v="0"/>
    <n v="3"/>
    <s v="Nhà Máy Long An"/>
    <s v="Hoàn toàn đồng ý"/>
    <s v="Đồng ý"/>
    <s v="Đồng ý"/>
    <s v="Đồng ý"/>
    <s v="Đồng ý"/>
    <s v="Đồng ý"/>
    <s v="Hoàn toàn đồng ý"/>
    <s v="Hoàn toàn đồng ý"/>
    <s v="Hoàn toàn đồng ý"/>
    <s v="Hoàn toàn đồng ý"/>
    <s v="Hoàn toàn đồng ý"/>
    <s v="Đồng ý"/>
    <s v="Đồng ý"/>
    <s v="Đồng ý"/>
    <s v="Đồng ý"/>
    <s v="Đồng ý"/>
    <s v="Đồng ý"/>
    <n v="10"/>
    <s v="Quyền và nghĩa vụ của NLĐ"/>
    <s v="Không"/>
    <s v="Không"/>
    <m/>
    <x v="2"/>
    <x v="2"/>
    <n v="5"/>
    <n v="4"/>
    <n v="4"/>
    <n v="4"/>
    <n v="4"/>
    <n v="4"/>
    <n v="5"/>
    <n v="5"/>
    <n v="5"/>
    <n v="5"/>
    <n v="5"/>
    <n v="4"/>
    <n v="4"/>
    <n v="4"/>
    <n v="4"/>
    <n v="4"/>
    <n v="4"/>
  </r>
  <r>
    <s v="23-28/NS/2024"/>
    <x v="2"/>
    <x v="0"/>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n v="8"/>
    <s v="Được học hỏi và biết thêm vêg quyền lợi "/>
    <s v="Không có"/>
    <s v="Ko có"/>
    <m/>
    <x v="2"/>
    <x v="2"/>
    <n v="5"/>
    <n v="5"/>
    <n v="5"/>
    <n v="5"/>
    <n v="5"/>
    <n v="5"/>
    <n v="5"/>
    <n v="5"/>
    <n v="5"/>
    <n v="5"/>
    <n v="5"/>
    <n v="5"/>
    <n v="5"/>
    <n v="5"/>
    <n v="5"/>
    <n v="4"/>
    <n v="4"/>
  </r>
  <r>
    <s v="23-28/NS/2024"/>
    <x v="2"/>
    <x v="0"/>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Quyền ,nghĩa vụ và trách nhiệm của người lao động"/>
    <s v="Không"/>
    <s v="Không"/>
    <m/>
    <x v="2"/>
    <x v="2"/>
    <n v="5"/>
    <n v="5"/>
    <n v="5"/>
    <n v="5"/>
    <n v="5"/>
    <n v="5"/>
    <n v="5"/>
    <n v="5"/>
    <n v="5"/>
    <n v="5"/>
    <n v="5"/>
    <n v="5"/>
    <n v="5"/>
    <n v="5"/>
    <n v="5"/>
    <n v="5"/>
    <n v="5"/>
  </r>
  <r>
    <s v="23-28/NS/2024"/>
    <x v="2"/>
    <x v="0"/>
    <n v="6"/>
    <s v="Hệ thống thông tin"/>
    <s v="Đồng ý"/>
    <s v="Đồng ý"/>
    <s v="Đồng ý"/>
    <s v="Đồng ý"/>
    <s v="Đồng ý"/>
    <s v="Đồng ý"/>
    <s v="Đồng ý"/>
    <s v="Đồng ý"/>
    <s v="Đồng ý"/>
    <s v="Đồng ý"/>
    <s v="Đồng ý"/>
    <s v="Đồng ý"/>
    <s v="Đồng ý"/>
    <s v="Đồng ý"/>
    <s v="Đồng ý"/>
    <s v="Đồng ý"/>
    <s v="Đồng ý"/>
    <n v="9"/>
    <s v="Cách giảm stress"/>
    <s v="Không có"/>
    <s v="Không có"/>
    <m/>
    <x v="2"/>
    <x v="2"/>
    <n v="4"/>
    <n v="4"/>
    <n v="4"/>
    <n v="4"/>
    <n v="4"/>
    <n v="4"/>
    <n v="4"/>
    <n v="4"/>
    <n v="4"/>
    <n v="4"/>
    <n v="4"/>
    <n v="4"/>
    <n v="4"/>
    <n v="4"/>
    <n v="4"/>
    <n v="4"/>
    <n v="4"/>
  </r>
  <r>
    <s v="23-28/NS/2024"/>
    <x v="2"/>
    <x v="0"/>
    <n v="7"/>
    <s v="Quản lý Chuỗi cung ứng"/>
    <s v="Đồng ý"/>
    <s v="Đồng ý"/>
    <s v="Đồng ý"/>
    <s v="Đồng ý"/>
    <s v="Đồng ý"/>
    <s v="Đồng ý"/>
    <s v="Đồng ý"/>
    <s v="Đồng ý"/>
    <s v="Đồng ý"/>
    <s v="Đồng ý"/>
    <s v="Đồng ý"/>
    <s v="Đồng ý"/>
    <s v="Đồng ý"/>
    <s v="Đồng ý"/>
    <s v="Đồng ý"/>
    <s v="Đồng ý"/>
    <s v="Bình thường"/>
    <n v="7"/>
    <s v="Nội dung chương trình học"/>
    <s v="Không có"/>
    <s v="Cần cải thiện teabreak để đủ cho số lượng người tham dự lớp học"/>
    <s v="Cần cải thiện teabreak để đủ cho số lượng người tham dự lớp học"/>
    <x v="23"/>
    <x v="1"/>
    <n v="4"/>
    <n v="4"/>
    <n v="4"/>
    <n v="4"/>
    <n v="4"/>
    <n v="4"/>
    <n v="4"/>
    <n v="4"/>
    <n v="4"/>
    <n v="4"/>
    <n v="4"/>
    <n v="4"/>
    <n v="4"/>
    <n v="4"/>
    <n v="4"/>
    <n v="4"/>
    <n v="3"/>
  </r>
  <r>
    <s v="23-28/NS/2024"/>
    <x v="2"/>
    <x v="0"/>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Quyền,Nghĩa vụ và trách nhiệm đối với người SDNLĐ và NLĐ"/>
    <s v="Không có"/>
    <s v="Không có"/>
    <m/>
    <x v="2"/>
    <x v="2"/>
    <n v="5"/>
    <n v="5"/>
    <n v="5"/>
    <n v="5"/>
    <n v="5"/>
    <n v="5"/>
    <n v="5"/>
    <n v="5"/>
    <n v="5"/>
    <n v="5"/>
    <n v="5"/>
    <n v="5"/>
    <n v="5"/>
    <n v="5"/>
    <n v="5"/>
    <n v="5"/>
    <n v="5"/>
  </r>
  <r>
    <s v="23-28/NS/2024"/>
    <x v="2"/>
    <x v="0"/>
    <n v="9"/>
    <s v="Hành chính"/>
    <s v="Đồng ý"/>
    <s v="Đồng ý"/>
    <s v="Đồng ý"/>
    <s v="Đồng ý"/>
    <s v="Đồng ý"/>
    <s v="Đồng ý"/>
    <s v="Đồng ý"/>
    <s v="Đồng ý"/>
    <s v="Đồng ý"/>
    <s v="Đồng ý"/>
    <s v="Đồng ý"/>
    <s v="Đồng ý"/>
    <s v="Đồng ý"/>
    <s v="Đồng ý"/>
    <s v="Đồng ý"/>
    <s v="Đồng ý"/>
    <s v="Đồng ý"/>
    <n v="9"/>
    <s v="Quyền của người lao động "/>
    <s v="Không có "/>
    <s v="Không có "/>
    <m/>
    <x v="2"/>
    <x v="2"/>
    <n v="4"/>
    <n v="4"/>
    <n v="4"/>
    <n v="4"/>
    <n v="4"/>
    <n v="4"/>
    <n v="4"/>
    <n v="4"/>
    <n v="4"/>
    <n v="4"/>
    <n v="4"/>
    <n v="4"/>
    <n v="4"/>
    <n v="4"/>
    <n v="4"/>
    <n v="4"/>
    <n v="4"/>
  </r>
  <r>
    <s v="23-28/NS/2024"/>
    <x v="2"/>
    <x v="0"/>
    <n v="10"/>
    <s v="Tài chính Kế toán"/>
    <s v="Hoàn toàn đồng ý"/>
    <s v="Hoàn toàn đồng ý"/>
    <s v="Bình thường"/>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àn khi sử dụng điện"/>
    <s v="Không có"/>
    <s v="Không có"/>
    <m/>
    <x v="2"/>
    <x v="2"/>
    <n v="5"/>
    <n v="5"/>
    <n v="3"/>
    <n v="5"/>
    <n v="4"/>
    <n v="5"/>
    <n v="5"/>
    <n v="5"/>
    <n v="5"/>
    <n v="5"/>
    <n v="5"/>
    <n v="5"/>
    <n v="5"/>
    <n v="5"/>
    <n v="5"/>
    <n v="5"/>
    <n v="5"/>
  </r>
  <r>
    <s v="23-28/NS/2024"/>
    <x v="2"/>
    <x v="0"/>
    <n v="11"/>
    <s v="Kinh doa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Hoàn toàn đồng ý"/>
    <s v="Hoàn toàn đồng ý"/>
    <n v="9"/>
    <s v="Hiểu rõ về ATLĐ"/>
    <s v="Không có"/>
    <s v="Thêm nhiều tình huống thực tiễn"/>
    <s v="Thêm nhiều tình huống thực tiễn"/>
    <x v="10"/>
    <x v="5"/>
    <n v="5"/>
    <n v="5"/>
    <n v="5"/>
    <n v="5"/>
    <n v="5"/>
    <n v="5"/>
    <n v="5"/>
    <n v="5"/>
    <n v="5"/>
    <n v="5"/>
    <n v="5"/>
    <n v="4"/>
    <n v="4"/>
    <n v="4"/>
    <n v="4"/>
    <n v="5"/>
    <n v="5"/>
  </r>
  <r>
    <s v="23-28/NS/2024"/>
    <x v="2"/>
    <x v="0"/>
    <n v="12"/>
    <s v="Nhà Máy Long An"/>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s v="Đồng ý"/>
    <n v="8"/>
    <s v="Hỉu them vê quyên loi"/>
    <s v="Ko co"/>
    <s v="K co"/>
    <m/>
    <x v="2"/>
    <x v="2"/>
    <n v="5"/>
    <n v="5"/>
    <n v="5"/>
    <n v="5"/>
    <n v="5"/>
    <n v="5"/>
    <n v="5"/>
    <n v="5"/>
    <n v="5"/>
    <n v="4"/>
    <n v="4"/>
    <n v="4"/>
    <n v="4"/>
    <n v="4"/>
    <n v="4"/>
    <n v="4"/>
    <n v="4"/>
  </r>
  <r>
    <s v="23-28/NS/2024"/>
    <x v="2"/>
    <x v="0"/>
    <n v="13"/>
    <s v="Quản lý Chuỗi cung ứ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n v="10"/>
    <s v="Toàn buổi học"/>
    <s v="Không có"/>
    <s v="Không có"/>
    <m/>
    <x v="2"/>
    <x v="2"/>
    <n v="5"/>
    <n v="5"/>
    <n v="5"/>
    <n v="5"/>
    <n v="5"/>
    <n v="5"/>
    <n v="5"/>
    <n v="5"/>
    <n v="5"/>
    <n v="5"/>
    <n v="5"/>
    <n v="4"/>
    <n v="4"/>
    <n v="5"/>
    <n v="5"/>
    <n v="5"/>
    <n v="5"/>
  </r>
  <r>
    <s v="23-28/NS/2024"/>
    <x v="2"/>
    <x v="0"/>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ều hài lòng"/>
    <s v="Không có gì không hài lòng"/>
    <s v="Không góp ý"/>
    <m/>
    <x v="2"/>
    <x v="2"/>
    <n v="5"/>
    <n v="5"/>
    <n v="5"/>
    <n v="5"/>
    <n v="5"/>
    <n v="5"/>
    <n v="5"/>
    <n v="5"/>
    <n v="5"/>
    <n v="5"/>
    <n v="5"/>
    <n v="5"/>
    <n v="5"/>
    <n v="5"/>
    <n v="5"/>
    <n v="5"/>
    <n v="5"/>
  </r>
  <r>
    <s v="23-28/NS/2024"/>
    <x v="2"/>
    <x v="0"/>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at ca hai long"/>
    <s v="Khong gi khong hai long"/>
    <s v="Khong y kien"/>
    <m/>
    <x v="2"/>
    <x v="2"/>
    <n v="5"/>
    <n v="5"/>
    <n v="5"/>
    <n v="5"/>
    <n v="5"/>
    <n v="5"/>
    <n v="5"/>
    <n v="5"/>
    <n v="5"/>
    <n v="5"/>
    <n v="5"/>
    <n v="5"/>
    <n v="5"/>
    <n v="5"/>
    <n v="5"/>
    <n v="5"/>
    <n v="5"/>
  </r>
  <r>
    <s v="23-28/NS/2024"/>
    <x v="2"/>
    <x v="0"/>
    <n v="16"/>
    <s v="Nhà Máy Long An"/>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s v="Đồng ý"/>
    <s v="Đồng ý"/>
    <s v="Đồng ý"/>
    <n v="10"/>
    <s v="Quyển nghĩa vụ nld"/>
    <s v="Không "/>
    <s v="Không "/>
    <m/>
    <x v="2"/>
    <x v="2"/>
    <n v="5"/>
    <n v="5"/>
    <n v="5"/>
    <n v="5"/>
    <n v="5"/>
    <n v="5"/>
    <n v="5"/>
    <n v="4"/>
    <n v="4"/>
    <n v="4"/>
    <n v="4"/>
    <n v="4"/>
    <n v="4"/>
    <n v="4"/>
    <n v="4"/>
    <n v="4"/>
    <n v="4"/>
  </r>
  <r>
    <s v="23-28/NS/2024"/>
    <x v="2"/>
    <x v="0"/>
    <n v="17"/>
    <s v="Quản lý Chuỗi cung ứ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Hoàn toàn đồng ý"/>
    <n v="9"/>
    <s v="Toàn bộ buổi học"/>
    <s v="Không có"/>
    <s v="Không có"/>
    <m/>
    <x v="2"/>
    <x v="2"/>
    <n v="5"/>
    <n v="5"/>
    <n v="5"/>
    <n v="5"/>
    <n v="5"/>
    <n v="5"/>
    <n v="5"/>
    <n v="5"/>
    <n v="5"/>
    <n v="5"/>
    <n v="5"/>
    <n v="5"/>
    <n v="5"/>
    <n v="4"/>
    <n v="4"/>
    <n v="5"/>
    <n v="5"/>
  </r>
  <r>
    <s v="23-28/NS/2024"/>
    <x v="2"/>
    <x v="0"/>
    <n v="18"/>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hài lòng"/>
    <s v="Không"/>
    <s v="Hài lòng ,không ý kiến"/>
    <m/>
    <x v="2"/>
    <x v="2"/>
    <n v="5"/>
    <n v="5"/>
    <n v="5"/>
    <n v="5"/>
    <n v="5"/>
    <n v="5"/>
    <n v="5"/>
    <n v="5"/>
    <n v="5"/>
    <n v="5"/>
    <n v="5"/>
    <n v="5"/>
    <n v="5"/>
    <n v="5"/>
    <n v="5"/>
    <n v="5"/>
    <n v="5"/>
  </r>
  <r>
    <s v="23-28/NS/2024"/>
    <x v="2"/>
    <x v="0"/>
    <n v="1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àn lao động"/>
    <s v="Không có"/>
    <s v="Không có"/>
    <m/>
    <x v="2"/>
    <x v="2"/>
    <n v="5"/>
    <n v="5"/>
    <n v="5"/>
    <n v="5"/>
    <n v="5"/>
    <n v="5"/>
    <n v="5"/>
    <n v="5"/>
    <n v="5"/>
    <n v="5"/>
    <n v="5"/>
    <n v="5"/>
    <n v="5"/>
    <n v="5"/>
    <n v="5"/>
    <n v="5"/>
    <n v="5"/>
  </r>
  <r>
    <s v="23-28/NS/2024"/>
    <x v="2"/>
    <x v="0"/>
    <n v="20"/>
    <s v="Năng suất cải tiế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ến thức thực tế áp dụng trong văn phòng và công việc"/>
    <s v="Không có"/>
    <s v="Không"/>
    <m/>
    <x v="2"/>
    <x v="2"/>
    <n v="5"/>
    <n v="5"/>
    <n v="5"/>
    <n v="5"/>
    <n v="5"/>
    <n v="5"/>
    <n v="5"/>
    <n v="5"/>
    <n v="5"/>
    <n v="5"/>
    <n v="5"/>
    <n v="5"/>
    <n v="5"/>
    <n v="5"/>
    <n v="5"/>
    <n v="5"/>
    <n v="5"/>
  </r>
  <r>
    <s v="23-28/NS/2024"/>
    <x v="2"/>
    <x v="0"/>
    <n v="21"/>
    <s v="Nhà Máy Sài Gòn"/>
    <s v="Hoàn toàn đồng ý"/>
    <s v="Hoàn toàn đồng ý"/>
    <s v="Hoàn toàn đồng ý"/>
    <s v="Hoàn toàn đồng ý"/>
    <s v="Hoàn toàn đồng ý"/>
    <s v="Hoàn toàn đồng ý"/>
    <s v="Đồng ý"/>
    <s v="Đồng ý"/>
    <s v="Đồng ý"/>
    <s v="Hoàn toàn đồng ý"/>
    <s v="Hoàn toàn đồng ý"/>
    <s v="Hoàn toàn đồng ý"/>
    <s v="Hoàn toàn đồng ý"/>
    <s v="Hoàn toàn đồng ý"/>
    <s v="Hoàn toàn đồng ý"/>
    <s v="Hoàn toàn đồng ý"/>
    <s v="Hoàn toàn đồng ý"/>
    <n v="9"/>
    <s v="Hậu cần, nhiều kiến thức mới"/>
    <s v="Không có nội dung chưa hài lòng"/>
    <s v="Không có ý kiến"/>
    <m/>
    <x v="2"/>
    <x v="2"/>
    <n v="5"/>
    <n v="5"/>
    <n v="5"/>
    <n v="5"/>
    <n v="5"/>
    <n v="5"/>
    <n v="4"/>
    <n v="4"/>
    <n v="4"/>
    <n v="5"/>
    <n v="5"/>
    <n v="5"/>
    <n v="5"/>
    <n v="5"/>
    <n v="5"/>
    <n v="5"/>
    <n v="5"/>
  </r>
  <r>
    <s v="23-28/NS/2024"/>
    <x v="2"/>
    <x v="0"/>
    <n v="22"/>
    <s v="Quản lý Chuỗi cung ứng"/>
    <s v="Hoàn toàn đồng ý"/>
    <s v="Hoàn toàn đồng ý"/>
    <s v="Hoàn toàn đồng ý"/>
    <s v="Đồng ý"/>
    <s v="Hoàn toàn đồng ý"/>
    <s v="Hoàn toàn đồng ý"/>
    <s v="Đồng ý"/>
    <s v="Đồng ý"/>
    <s v="Đồng ý"/>
    <s v="Đồng ý"/>
    <s v="Đồng ý"/>
    <s v="Đồng ý"/>
    <s v="Đồng ý"/>
    <s v="Đồng ý"/>
    <s v="Đồng ý"/>
    <s v="Đồng ý"/>
    <s v="Đồng ý"/>
    <n v="10"/>
    <s v="Xác định và quản lý các yếu tố nguy hiểm"/>
    <s v="Không có"/>
    <s v="Không có"/>
    <m/>
    <x v="2"/>
    <x v="2"/>
    <n v="5"/>
    <n v="5"/>
    <n v="5"/>
    <n v="4"/>
    <n v="5"/>
    <n v="5"/>
    <n v="4"/>
    <n v="4"/>
    <n v="4"/>
    <n v="4"/>
    <n v="4"/>
    <n v="4"/>
    <n v="4"/>
    <n v="4"/>
    <n v="4"/>
    <n v="4"/>
    <n v="4"/>
  </r>
  <r>
    <s v="23-28/NS/2024"/>
    <x v="2"/>
    <x v="0"/>
    <n v="23"/>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oàn toàn hài lòng"/>
    <s v="Không có"/>
    <s v="Hoàn toàn đồng ý"/>
    <m/>
    <x v="2"/>
    <x v="2"/>
    <n v="5"/>
    <n v="5"/>
    <n v="5"/>
    <n v="5"/>
    <n v="5"/>
    <n v="5"/>
    <n v="5"/>
    <n v="5"/>
    <n v="5"/>
    <n v="5"/>
    <n v="5"/>
    <n v="5"/>
    <n v="5"/>
    <n v="5"/>
    <n v="5"/>
    <n v="5"/>
    <n v="5"/>
  </r>
  <r>
    <s v="23-28/NS/2024"/>
    <x v="2"/>
    <x v="0"/>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ều hai lòng"/>
    <s v="không có gì là không hai lòng"/>
    <s v="không có ý kiến"/>
    <m/>
    <x v="2"/>
    <x v="2"/>
    <n v="5"/>
    <n v="5"/>
    <n v="5"/>
    <n v="5"/>
    <n v="5"/>
    <n v="5"/>
    <n v="5"/>
    <n v="5"/>
    <n v="5"/>
    <n v="5"/>
    <n v="5"/>
    <n v="5"/>
    <n v="5"/>
    <n v="5"/>
    <n v="5"/>
    <n v="5"/>
    <n v="5"/>
  </r>
  <r>
    <s v="23-28/NS/2024"/>
    <x v="2"/>
    <x v="0"/>
    <n v="25"/>
    <s v="Tài chính Kế toán"/>
    <s v="Đồng ý"/>
    <s v="Hoàn toàn đồng ý"/>
    <s v="Đồng ý"/>
    <s v="Đồng ý"/>
    <s v="Đồng ý"/>
    <s v="Hoàn toàn đồng ý"/>
    <s v="Hoàn toàn đồng ý"/>
    <s v="Hoàn toàn đồng ý"/>
    <s v="Đồng ý"/>
    <s v="Đồng ý"/>
    <s v="Hoàn toàn đồng ý"/>
    <s v="Đồng ý"/>
    <s v="Đồng ý"/>
    <s v="Đồng ý"/>
    <s v="Đồng ý"/>
    <s v="Đồng ý"/>
    <s v="Đồng ý"/>
    <n v="9"/>
    <s v="."/>
    <s v="."/>
    <s v="."/>
    <m/>
    <x v="2"/>
    <x v="2"/>
    <n v="4"/>
    <n v="5"/>
    <n v="4"/>
    <n v="4"/>
    <n v="4"/>
    <n v="5"/>
    <n v="5"/>
    <n v="5"/>
    <n v="4"/>
    <n v="4"/>
    <n v="5"/>
    <n v="4"/>
    <n v="4"/>
    <n v="4"/>
    <n v="4"/>
    <n v="4"/>
    <n v="4"/>
  </r>
  <r>
    <s v="23-28/NS/2024"/>
    <x v="2"/>
    <x v="0"/>
    <n v="26"/>
    <s v="Đầu tư Nghiên cứu Phát triển"/>
    <s v="Hoàn toàn đồng ý"/>
    <s v="Hoàn toàn đồng ý"/>
    <s v="Hoàn toàn đồng ý"/>
    <s v="Đồng ý"/>
    <s v="Đồng ý"/>
    <s v="Hoàn toàn đồng ý"/>
    <s v="Hoàn toàn đồng ý"/>
    <s v="Hoàn toàn đồng ý"/>
    <s v="Hoàn toàn đồng ý"/>
    <s v="Hoàn toàn đồng ý"/>
    <s v="Đồng ý"/>
    <s v="Đồng ý"/>
    <s v="Hoàn toàn đồng ý"/>
    <s v="Đồng ý"/>
    <s v="Hoàn toàn đồng ý"/>
    <s v="Đồng ý"/>
    <s v="Đồng ý"/>
    <n v="9"/>
    <s v="Các ví dụ và video"/>
    <s v="Không có"/>
    <s v="Chưa có"/>
    <m/>
    <x v="2"/>
    <x v="2"/>
    <n v="5"/>
    <n v="5"/>
    <n v="5"/>
    <n v="4"/>
    <n v="4"/>
    <n v="5"/>
    <n v="5"/>
    <n v="5"/>
    <n v="5"/>
    <n v="5"/>
    <n v="4"/>
    <n v="4"/>
    <n v="5"/>
    <n v="4"/>
    <n v="5"/>
    <n v="4"/>
    <n v="4"/>
  </r>
  <r>
    <s v="23-28/NS/2024"/>
    <x v="2"/>
    <x v="0"/>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iều tài liệu cần thiết "/>
    <s v="Nhiều ví dụ thực tế dễ hiểu "/>
    <s v="Vui vẻ "/>
    <m/>
    <x v="2"/>
    <x v="2"/>
    <n v="5"/>
    <n v="5"/>
    <n v="5"/>
    <n v="5"/>
    <n v="5"/>
    <n v="5"/>
    <n v="5"/>
    <n v="5"/>
    <n v="5"/>
    <n v="5"/>
    <n v="5"/>
    <n v="5"/>
    <n v="5"/>
    <n v="5"/>
    <n v="5"/>
    <n v="5"/>
    <n v="5"/>
  </r>
  <r>
    <s v="23-28/NS/2024"/>
    <x v="2"/>
    <x v="0"/>
    <n v="28"/>
    <s v="Hành chí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Quyền,trách nhiệm và nghĩa vụ của người lao động"/>
    <s v="Không"/>
    <s v="Không"/>
    <m/>
    <x v="2"/>
    <x v="2"/>
    <n v="5"/>
    <n v="5"/>
    <n v="5"/>
    <n v="5"/>
    <n v="5"/>
    <n v="5"/>
    <n v="5"/>
    <n v="5"/>
    <n v="5"/>
    <n v="5"/>
    <n v="5"/>
    <n v="5"/>
    <n v="5"/>
    <n v="5"/>
    <n v="5"/>
    <n v="5"/>
    <n v="5"/>
  </r>
  <r>
    <s v="23-28/NS/2024"/>
    <x v="2"/>
    <x v="0"/>
    <n v="29"/>
    <s v="Nhà Máy Sài Gòn"/>
    <s v="Đồng ý"/>
    <s v="Hoàn toàn đồng ý"/>
    <s v="Hoàn toàn đồng ý"/>
    <s v="Đồng ý"/>
    <s v="Hoàn toàn đồng ý"/>
    <s v="Đồng ý"/>
    <s v="Đồng ý"/>
    <s v="Đồng ý"/>
    <s v="Đồng ý"/>
    <s v="Đồng ý"/>
    <s v="Đồng ý"/>
    <s v="Đồng ý"/>
    <s v="Đồng ý"/>
    <s v="Đồng ý"/>
    <s v="Đồng ý"/>
    <s v="Đồng ý"/>
    <s v="Đồng ý"/>
    <n v="8"/>
    <s v="Sơ cấp cứu"/>
    <s v="Không "/>
    <s v="Tổ chức nhiều lớp để hỗ trợ trong công việc"/>
    <s v="Tổ chức nhiều lớp để hỗ trợ trong công việc"/>
    <x v="5"/>
    <x v="4"/>
    <n v="4"/>
    <n v="5"/>
    <n v="5"/>
    <n v="4"/>
    <n v="5"/>
    <n v="4"/>
    <n v="4"/>
    <n v="4"/>
    <n v="4"/>
    <n v="4"/>
    <n v="4"/>
    <n v="4"/>
    <n v="4"/>
    <n v="4"/>
    <n v="4"/>
    <n v="4"/>
    <n v="4"/>
  </r>
  <r>
    <s v="23-28/NS/2024"/>
    <x v="2"/>
    <x v="0"/>
    <n v="30"/>
    <s v="Nhà Máy Long An"/>
    <s v="Hoàn toàn đồng ý"/>
    <s v="Hoàn toàn đồng ý"/>
    <s v="Hoàn toàn đồng ý"/>
    <s v="Hoàn toàn đồng ý"/>
    <s v="Hoàn toàn đồng ý"/>
    <s v="Hoàn toàn đồng ý"/>
    <s v="Đồng ý"/>
    <s v="Bình thường"/>
    <s v="Bình thường"/>
    <s v="Đồng ý"/>
    <s v="Đồng ý"/>
    <s v="Hoàn toàn đồng ý"/>
    <s v="Hoàn toàn đồng ý"/>
    <s v="Đồng ý"/>
    <s v="Đồng ý"/>
    <s v="Đồng ý"/>
    <s v="Đồng ý"/>
    <n v="10"/>
    <s v="Nhiều  nội dung  thực tế "/>
    <s v="Ko"/>
    <s v="Lớp  học hay "/>
    <m/>
    <x v="2"/>
    <x v="2"/>
    <n v="5"/>
    <n v="5"/>
    <n v="5"/>
    <n v="5"/>
    <n v="5"/>
    <n v="5"/>
    <n v="4"/>
    <n v="3"/>
    <n v="3"/>
    <n v="4"/>
    <n v="4"/>
    <n v="5"/>
    <n v="5"/>
    <n v="4"/>
    <n v="4"/>
    <n v="4"/>
    <n v="4"/>
  </r>
  <r>
    <s v="23-28/NS/2024"/>
    <x v="2"/>
    <x v="0"/>
    <n v="31"/>
    <s v="Nhà Máy Long An"/>
    <s v="Hoàn toàn đồng ý"/>
    <s v="Hoàn toàn đồng ý"/>
    <s v="Hoàn toàn đồng ý"/>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ao viên dạy tot"/>
    <s v="Không"/>
    <s v="Cần đào ta9j nhiều buổi hơn. Cho NLĐ nắm được ATLĐ trong CV."/>
    <s v="Cần đào tạo nhiều buổi hơn cho NLĐ nắm được ATLĐ trong CV"/>
    <x v="5"/>
    <x v="4"/>
    <n v="5"/>
    <n v="5"/>
    <n v="5"/>
    <n v="1"/>
    <n v="5"/>
    <n v="5"/>
    <n v="5"/>
    <n v="5"/>
    <n v="5"/>
    <n v="5"/>
    <n v="5"/>
    <n v="5"/>
    <n v="5"/>
    <n v="5"/>
    <n v="5"/>
    <n v="5"/>
    <n v="5"/>
  </r>
  <r>
    <s v="23-28/NS/2024"/>
    <x v="2"/>
    <x v="0"/>
    <n v="32"/>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Bình thường"/>
    <n v="10"/>
    <s v="Hoạt động tương tác "/>
    <s v="Không có không có "/>
    <s v="Không có "/>
    <m/>
    <x v="2"/>
    <x v="2"/>
    <n v="5"/>
    <n v="5"/>
    <n v="5"/>
    <n v="5"/>
    <n v="5"/>
    <n v="5"/>
    <n v="5"/>
    <n v="5"/>
    <n v="5"/>
    <n v="5"/>
    <n v="5"/>
    <n v="5"/>
    <n v="5"/>
    <n v="5"/>
    <n v="5"/>
    <n v="5"/>
    <n v="3"/>
  </r>
  <r>
    <s v="23-28/NS/2024"/>
    <x v="2"/>
    <x v="0"/>
    <n v="33"/>
    <s v="Quản trị hệ thố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Về quyền từ chối nếu cảm nhận công việc đó có thể gây mất an toàn lao động"/>
    <s v="Không có"/>
    <s v="Không có"/>
    <m/>
    <x v="2"/>
    <x v="2"/>
    <n v="5"/>
    <n v="5"/>
    <n v="5"/>
    <n v="5"/>
    <n v="5"/>
    <n v="5"/>
    <n v="5"/>
    <n v="5"/>
    <n v="5"/>
    <n v="5"/>
    <n v="5"/>
    <n v="5"/>
    <n v="5"/>
    <n v="5"/>
    <n v="5"/>
    <n v="5"/>
    <n v="5"/>
  </r>
  <r>
    <s v="23-28/NS/2024"/>
    <x v="2"/>
    <x v="0"/>
    <n v="34"/>
    <s v="Nhân sự"/>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ội dung vài giảng cô giảng viên sinh động, mới mẻ"/>
    <s v="Không có"/>
    <s v="Không có"/>
    <m/>
    <x v="2"/>
    <x v="2"/>
    <n v="5"/>
    <n v="5"/>
    <n v="5"/>
    <n v="5"/>
    <n v="5"/>
    <n v="5"/>
    <n v="5"/>
    <n v="5"/>
    <n v="5"/>
    <n v="5"/>
    <n v="5"/>
    <n v="5"/>
    <n v="5"/>
    <n v="5"/>
    <n v="5"/>
    <n v="5"/>
    <n v="5"/>
  </r>
  <r>
    <s v="23-30/NS/2024"/>
    <x v="2"/>
    <x v="1"/>
    <n v="1"/>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Các vi dụ thực tiễn"/>
    <s v="Ko có"/>
    <s v="Ko có"/>
    <m/>
    <x v="2"/>
    <x v="2"/>
    <n v="1"/>
    <n v="1"/>
    <n v="1"/>
    <n v="1"/>
    <n v="1"/>
    <n v="1"/>
    <n v="1"/>
    <n v="1"/>
    <n v="1"/>
    <n v="1"/>
    <n v="1"/>
    <n v="1"/>
    <n v="1"/>
    <n v="1"/>
    <n v="1"/>
    <n v="1"/>
    <n v="1"/>
  </r>
  <r>
    <s v="23-30/NS/2024"/>
    <x v="2"/>
    <x v="1"/>
    <n v="2"/>
    <s v="Nhà Máy Long An"/>
    <s v="Đồng ý"/>
    <s v="Đồng ý"/>
    <s v="Đồng ý"/>
    <s v="Đồng ý"/>
    <s v="Đồng ý"/>
    <s v="Đồng ý"/>
    <s v="Đồng ý"/>
    <s v="Đồng ý"/>
    <s v="Đồng ý"/>
    <s v="Đồng ý"/>
    <s v="Đồng ý"/>
    <s v="Đồng ý"/>
    <s v="Đồng ý"/>
    <s v="Đồng ý"/>
    <s v="Đồng ý"/>
    <s v="Đồng ý"/>
    <s v="Đồng ý"/>
    <n v="9"/>
    <s v="Toàn bộ bài học"/>
    <s v="Không"/>
    <s v="Không"/>
    <m/>
    <x v="2"/>
    <x v="2"/>
    <n v="4"/>
    <n v="4"/>
    <n v="4"/>
    <n v="4"/>
    <n v="4"/>
    <n v="4"/>
    <n v="4"/>
    <n v="4"/>
    <n v="4"/>
    <n v="4"/>
    <n v="4"/>
    <n v="4"/>
    <n v="4"/>
    <n v="4"/>
    <n v="4"/>
    <n v="4"/>
    <n v="4"/>
  </r>
  <r>
    <s v="23-30/NS/2024"/>
    <x v="2"/>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ài giảng phong Phú áp dụng thực tế "/>
    <s v="Không có "/>
    <s v="Không có "/>
    <m/>
    <x v="2"/>
    <x v="2"/>
    <n v="5"/>
    <n v="5"/>
    <n v="5"/>
    <n v="5"/>
    <n v="5"/>
    <n v="5"/>
    <n v="5"/>
    <n v="5"/>
    <n v="5"/>
    <n v="5"/>
    <n v="5"/>
    <n v="5"/>
    <n v="5"/>
    <n v="5"/>
    <n v="5"/>
    <n v="5"/>
    <n v="5"/>
  </r>
  <r>
    <s v="23-30/NS/2024"/>
    <x v="2"/>
    <x v="1"/>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Quyền Nghĩa vụ trách nhiệm của người lao động và người sử dụng lao động "/>
    <s v="Không có "/>
    <s v="Không có "/>
    <m/>
    <x v="2"/>
    <x v="2"/>
    <n v="5"/>
    <n v="5"/>
    <n v="5"/>
    <n v="5"/>
    <n v="5"/>
    <n v="5"/>
    <n v="5"/>
    <n v="5"/>
    <n v="5"/>
    <n v="5"/>
    <n v="5"/>
    <n v="5"/>
    <n v="5"/>
    <n v="5"/>
    <n v="5"/>
    <n v="5"/>
    <n v="5"/>
  </r>
  <r>
    <s v="23-30/NS/2024"/>
    <x v="2"/>
    <x v="1"/>
    <n v="5"/>
    <s v="Nhà Máy Long An"/>
    <s v="Đồng ý"/>
    <s v="Hoàn toàn đồng ý"/>
    <s v="Hoàn toàn đồng ý"/>
    <s v="Đồng ý"/>
    <s v="Hoàn toàn đồng ý"/>
    <s v="Hoàn toàn đồng ý"/>
    <s v="Hoàn toàn đồng ý"/>
    <s v="Hoàn toàn đồng ý"/>
    <s v="Hoàn toàn đồng ý"/>
    <s v="Hoàn toàn đồng ý"/>
    <s v="Đồng ý"/>
    <s v="Đồng ý"/>
    <s v="Đồng ý"/>
    <s v="Đồng ý"/>
    <s v="Hoàn toàn đồng ý"/>
    <s v="Hoàn toàn đồng ý"/>
    <s v="Hoàn toàn đồng ý"/>
    <n v="10"/>
    <s v="Áp dụng tốt trong công việc "/>
    <s v="Không có"/>
    <s v="Không có"/>
    <m/>
    <x v="2"/>
    <x v="2"/>
    <n v="4"/>
    <n v="5"/>
    <n v="5"/>
    <n v="4"/>
    <n v="5"/>
    <n v="5"/>
    <n v="5"/>
    <n v="5"/>
    <n v="5"/>
    <n v="5"/>
    <n v="4"/>
    <n v="4"/>
    <n v="4"/>
    <n v="4"/>
    <n v="5"/>
    <n v="5"/>
    <n v="5"/>
  </r>
  <r>
    <s v="23-30/NS/2024"/>
    <x v="2"/>
    <x v="1"/>
    <n v="6"/>
    <s v="Nhà Máy Long An"/>
    <s v="Đồng ý"/>
    <s v="Đồng ý"/>
    <s v="Đồng ý"/>
    <s v="Bình thường"/>
    <s v="Đồng ý"/>
    <s v="Đồng ý"/>
    <s v="Đồng ý"/>
    <s v="Đồng ý"/>
    <s v="Đồng ý"/>
    <s v="Đồng ý"/>
    <s v="Đồng ý"/>
    <s v="Đồng ý"/>
    <s v="Đồng ý"/>
    <s v="Đồng ý"/>
    <s v="Đồng ý"/>
    <s v="Đồng ý"/>
    <s v="Đồng ý"/>
    <n v="10"/>
    <s v="Hài lòng "/>
    <s v="Hài lòng "/>
    <s v="Tốt "/>
    <m/>
    <x v="2"/>
    <x v="2"/>
    <n v="4"/>
    <n v="4"/>
    <n v="4"/>
    <n v="3"/>
    <n v="4"/>
    <n v="4"/>
    <n v="4"/>
    <n v="4"/>
    <n v="4"/>
    <n v="4"/>
    <n v="4"/>
    <n v="4"/>
    <n v="4"/>
    <n v="4"/>
    <n v="4"/>
    <n v="4"/>
    <n v="4"/>
  </r>
  <r>
    <s v="23-30/NS/2024"/>
    <x v="2"/>
    <x v="1"/>
    <n v="7"/>
    <s v="Nhà Máy Long An"/>
    <s v="Đồng ý"/>
    <s v="Đồng ý"/>
    <s v="Đồng ý"/>
    <s v="Đồng ý"/>
    <s v="Đồng ý"/>
    <s v="Đồng ý"/>
    <s v="Đồng ý"/>
    <s v="Đồng ý"/>
    <s v="Đồng ý"/>
    <s v="Đồng ý"/>
    <s v="Đồng ý"/>
    <s v="Đồng ý"/>
    <s v="Đồng ý"/>
    <s v="Đồng ý"/>
    <s v="Đồng ý"/>
    <s v="Đồng ý"/>
    <s v="Đồng ý"/>
    <n v="10"/>
    <s v="Hoạt động tương tác"/>
    <s v="Không có"/>
    <s v="Giải lao hơi ít"/>
    <m/>
    <x v="2"/>
    <x v="2"/>
    <n v="4"/>
    <n v="4"/>
    <n v="4"/>
    <n v="4"/>
    <n v="4"/>
    <n v="4"/>
    <n v="4"/>
    <n v="4"/>
    <n v="4"/>
    <n v="4"/>
    <n v="4"/>
    <n v="4"/>
    <n v="4"/>
    <n v="4"/>
    <n v="4"/>
    <n v="4"/>
    <n v="4"/>
  </r>
  <r>
    <s v="23-30/NS/2024"/>
    <x v="2"/>
    <x v="1"/>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5"/>
    <s v="Tất cả nội dung rất hài lòng vì bổ sung thêm kiến thức về an toàn lao động cho cá nhân và cho tập thể người lao động"/>
    <s v="Không có nội dung nào chưa hài lòng"/>
    <s v="Không có ý kiến . Hoàn toàn hài lòng"/>
    <m/>
    <x v="2"/>
    <x v="2"/>
    <n v="5"/>
    <n v="5"/>
    <n v="5"/>
    <n v="5"/>
    <n v="5"/>
    <n v="5"/>
    <n v="5"/>
    <n v="5"/>
    <n v="5"/>
    <n v="5"/>
    <n v="5"/>
    <n v="5"/>
    <n v="5"/>
    <n v="5"/>
    <n v="5"/>
    <n v="5"/>
    <n v="5"/>
  </r>
  <r>
    <s v="23-30/NS/2024"/>
    <x v="2"/>
    <x v="1"/>
    <n v="9"/>
    <s v="Nhà Máy Long An"/>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n v="9"/>
    <s v="Thầy dạy dễ hiểu tiếp thu nhiều ví dụ cụ thể "/>
    <s v="Không có"/>
    <s v="Không có"/>
    <m/>
    <x v="2"/>
    <x v="2"/>
    <n v="5"/>
    <n v="5"/>
    <n v="5"/>
    <n v="4"/>
    <n v="5"/>
    <n v="5"/>
    <n v="5"/>
    <n v="5"/>
    <n v="5"/>
    <n v="5"/>
    <n v="5"/>
    <n v="5"/>
    <n v="5"/>
    <n v="5"/>
    <n v="4"/>
    <n v="4"/>
    <n v="4"/>
  </r>
  <r>
    <s v="23-30/NS/2024"/>
    <x v="2"/>
    <x v="1"/>
    <n v="1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Ok"/>
    <s v="Không có nội dung "/>
    <s v="Không "/>
    <m/>
    <x v="2"/>
    <x v="2"/>
    <n v="5"/>
    <n v="5"/>
    <n v="5"/>
    <n v="5"/>
    <n v="5"/>
    <n v="5"/>
    <n v="5"/>
    <n v="5"/>
    <n v="5"/>
    <n v="5"/>
    <n v="5"/>
    <n v="5"/>
    <n v="5"/>
    <n v="5"/>
    <n v="5"/>
    <n v="5"/>
    <n v="5"/>
  </r>
  <r>
    <s v="23-30/NS/2024"/>
    <x v="2"/>
    <x v="1"/>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iều tốt"/>
    <s v="Không"/>
    <s v="Cần có bàn học "/>
    <s v="Cần có bàn học "/>
    <x v="6"/>
    <x v="1"/>
    <n v="5"/>
    <n v="5"/>
    <n v="5"/>
    <n v="5"/>
    <n v="5"/>
    <n v="5"/>
    <n v="5"/>
    <n v="5"/>
    <n v="5"/>
    <n v="5"/>
    <n v="5"/>
    <n v="5"/>
    <n v="5"/>
    <n v="5"/>
    <n v="5"/>
    <n v="5"/>
    <n v="5"/>
  </r>
  <r>
    <s v="23-30/NS/2024"/>
    <x v="2"/>
    <x v="1"/>
    <n v="12"/>
    <s v="Nhà Máy Long An"/>
    <s v="Hoàn toàn đồng ý"/>
    <s v="Hoàn toàn đồng ý"/>
    <s v="Hoàn toàn đồng ý"/>
    <s v="Đồng ý"/>
    <s v="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n v="10"/>
    <s v="Nội dung bài giảng"/>
    <s v="Không có"/>
    <s v=" Cần có thêm bàn học ngồi sẽ thoải mái hơn."/>
    <s v=" Cần có thêm bàn học ngồi sẽ thoải mái hơn"/>
    <x v="6"/>
    <x v="1"/>
    <n v="5"/>
    <n v="5"/>
    <n v="5"/>
    <n v="4"/>
    <n v="4"/>
    <n v="5"/>
    <n v="5"/>
    <n v="5"/>
    <n v="5"/>
    <n v="5"/>
    <n v="5"/>
    <n v="5"/>
    <n v="5"/>
    <n v="5"/>
    <n v="4"/>
    <n v="4"/>
    <n v="4"/>
  </r>
  <r>
    <s v="23-30/NS/2024"/>
    <x v="2"/>
    <x v="1"/>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Ok"/>
    <s v="Không có"/>
    <s v="Không có ý kiến"/>
    <m/>
    <x v="2"/>
    <x v="2"/>
    <n v="5"/>
    <n v="5"/>
    <n v="5"/>
    <n v="5"/>
    <n v="5"/>
    <n v="5"/>
    <n v="5"/>
    <n v="5"/>
    <n v="5"/>
    <n v="5"/>
    <n v="5"/>
    <n v="5"/>
    <n v="5"/>
    <n v="5"/>
    <n v="5"/>
    <n v="5"/>
    <n v="5"/>
  </r>
  <r>
    <s v="23-30/NS/2024"/>
    <x v="2"/>
    <x v="1"/>
    <n v="14"/>
    <s v="Nhà Máy Long An"/>
    <s v="Hoàn toàn đồng ý"/>
    <s v="Hoàn toàn đồng ý"/>
    <s v="Đồng ý"/>
    <s v="Đồng ý"/>
    <s v="Hoàn toàn đồng ý"/>
    <s v="Hoàn toàn đồng ý"/>
    <s v="Hoàn toàn đồng ý"/>
    <s v="Hoàn toàn đồng ý"/>
    <s v="Hoàn toàn đồng ý"/>
    <s v="Đồng ý"/>
    <s v="Đồng ý"/>
    <s v="Đồng ý"/>
    <s v="Hoàn toàn đồng ý"/>
    <s v="Hoàn toàn đồng ý"/>
    <s v="Hoàn toàn đồng ý"/>
    <s v="Đồng ý"/>
    <s v="Đồng ý"/>
    <n v="10"/>
    <s v="Hoàn toàn tốt"/>
    <s v="Kg có cafe"/>
    <s v="Muốn đuoc cải thiện tốt hơn "/>
    <m/>
    <x v="2"/>
    <x v="2"/>
    <n v="5"/>
    <n v="5"/>
    <n v="4"/>
    <n v="4"/>
    <n v="5"/>
    <n v="5"/>
    <n v="5"/>
    <n v="5"/>
    <n v="5"/>
    <n v="4"/>
    <n v="4"/>
    <n v="4"/>
    <n v="5"/>
    <n v="5"/>
    <n v="5"/>
    <n v="4"/>
    <n v="4"/>
  </r>
  <r>
    <s v="23-30/NS/2024"/>
    <x v="2"/>
    <x v="1"/>
    <n v="15"/>
    <s v="Nhà Máy Long An"/>
    <s v="Hoàn toàn đồng ý"/>
    <s v="Đồng ý"/>
    <s v="Hoàn toàn đồng ý"/>
    <s v="Hoàn toàn đồng ý"/>
    <s v="Đồng ý"/>
    <s v="Hoàn toàn đồng ý"/>
    <s v="Đồng ý"/>
    <s v="Hoàn toàn đồng ý"/>
    <s v="Hoàn toàn đồng ý"/>
    <s v="Hoàn toàn đồng ý"/>
    <s v="Hoàn toàn đồng ý"/>
    <s v="Hoàn toàn đồng ý"/>
    <s v="Đồng ý"/>
    <s v="Hoàn toàn đồng ý"/>
    <s v="Hoàn toàn đồng ý"/>
    <s v="Đồng ý"/>
    <s v="Hoàn toàn đồng ý"/>
    <n v="9"/>
    <s v="An toàn về điện , máy hơi và tiếng ồn "/>
    <s v="Không có ý kiến "/>
    <s v="Không có ý kiến "/>
    <m/>
    <x v="2"/>
    <x v="2"/>
    <n v="5"/>
    <n v="4"/>
    <n v="5"/>
    <n v="5"/>
    <n v="4"/>
    <n v="5"/>
    <n v="4"/>
    <n v="5"/>
    <n v="5"/>
    <n v="5"/>
    <n v="5"/>
    <n v="5"/>
    <n v="4"/>
    <n v="5"/>
    <n v="5"/>
    <n v="4"/>
    <n v="5"/>
  </r>
  <r>
    <s v="23-30/NS/2024"/>
    <x v="2"/>
    <x v="1"/>
    <n v="16"/>
    <s v="Nhà Máy Long An"/>
    <s v="Đồng ý"/>
    <s v="Đồng ý"/>
    <s v="Hoàn toàn đồng ý"/>
    <s v="Đồng ý"/>
    <s v="Hoàn toàn đồng ý"/>
    <s v="Đồng ý"/>
    <s v="Đồng ý"/>
    <s v="Đồng ý"/>
    <s v="Hoàn toàn đồng ý"/>
    <s v="Hoàn toàn đồng ý"/>
    <s v="Đồng ý"/>
    <s v="Đồng ý"/>
    <s v="Hoàn toàn đồng ý"/>
    <s v="Hoàn toàn đồng ý"/>
    <s v="Đồng ý"/>
    <s v="Đồng ý"/>
    <s v="Đồng ý"/>
    <n v="10"/>
    <s v="Quyền , nghĩa vụ , trách nhiệm của người lao động."/>
    <s v="Ko có ý kiến."/>
    <s v="Ko có ý kiến."/>
    <m/>
    <x v="2"/>
    <x v="2"/>
    <n v="4"/>
    <n v="4"/>
    <n v="5"/>
    <n v="4"/>
    <n v="5"/>
    <n v="4"/>
    <n v="4"/>
    <n v="4"/>
    <n v="5"/>
    <n v="5"/>
    <n v="4"/>
    <n v="4"/>
    <n v="5"/>
    <n v="5"/>
    <n v="4"/>
    <n v="4"/>
    <n v="4"/>
  </r>
  <r>
    <s v="23-30/NS/2024"/>
    <x v="2"/>
    <x v="1"/>
    <n v="17"/>
    <s v="Nhà Máy Long An"/>
    <s v="Hoàn toàn đồng ý"/>
    <s v="Hoàn toàn đồng ý"/>
    <s v="Hoàn toàn đồng ý"/>
    <s v="Hoàn toàn đồng ý"/>
    <s v="Hoàn toàn đồng ý"/>
    <s v="Hoàn toàn đồng ý"/>
    <s v="Hoàn toàn đồng ý"/>
    <s v="Bình thường"/>
    <s v="Hoàn toàn đồng ý"/>
    <s v="Hoàn toàn đồng ý"/>
    <s v="Hoàn toàn đồng ý"/>
    <s v="Hoàn toàn đồng ý"/>
    <s v="Hoàn toàn đồng ý"/>
    <s v="Hoàn toàn đồng ý"/>
    <s v="Hoàn toàn đồng ý"/>
    <s v="Hoàn toàn đồng ý"/>
    <s v="Hoàn toàn đồng ý"/>
    <n v="9"/>
    <s v="Vui vẽ"/>
    <s v="Vui vẻ "/>
    <s v="Ko có "/>
    <m/>
    <x v="2"/>
    <x v="2"/>
    <n v="5"/>
    <n v="5"/>
    <n v="5"/>
    <n v="5"/>
    <n v="5"/>
    <n v="5"/>
    <n v="5"/>
    <n v="3"/>
    <n v="5"/>
    <n v="5"/>
    <n v="5"/>
    <n v="5"/>
    <n v="5"/>
    <n v="5"/>
    <n v="5"/>
    <n v="5"/>
    <n v="5"/>
  </r>
  <r>
    <s v="23-30/NS/2024"/>
    <x v="2"/>
    <x v="1"/>
    <n v="18"/>
    <s v="Nhà Máy Long An"/>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an"/>
    <s v="Không có"/>
    <s v="Không có ý kiến "/>
    <m/>
    <x v="2"/>
    <x v="2"/>
    <n v="5"/>
    <n v="5"/>
    <n v="5"/>
    <n v="5"/>
    <n v="5"/>
    <n v="5"/>
    <n v="4"/>
    <n v="5"/>
    <n v="5"/>
    <n v="5"/>
    <n v="5"/>
    <n v="5"/>
    <n v="5"/>
    <n v="5"/>
    <n v="5"/>
    <n v="5"/>
    <n v="5"/>
  </r>
  <r>
    <s v="23-30/NS/2024"/>
    <x v="2"/>
    <x v="1"/>
    <n v="1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Rất hài lòng "/>
    <s v="Ko có ý kiến "/>
    <s v="Ko có ý kiến "/>
    <m/>
    <x v="2"/>
    <x v="2"/>
    <n v="5"/>
    <n v="5"/>
    <n v="5"/>
    <n v="5"/>
    <n v="5"/>
    <n v="5"/>
    <n v="5"/>
    <n v="5"/>
    <n v="5"/>
    <n v="5"/>
    <n v="5"/>
    <n v="5"/>
    <n v="5"/>
    <n v="5"/>
    <n v="5"/>
    <n v="5"/>
    <n v="5"/>
  </r>
  <r>
    <s v="23-30/NS/2024"/>
    <x v="2"/>
    <x v="1"/>
    <n v="20"/>
    <s v="Tài chính Kế toán"/>
    <s v="Hoàn toàn đồng ý"/>
    <s v="Đồng ý"/>
    <s v="Đồng ý"/>
    <s v="Hoàn toàn đồng ý"/>
    <s v="Hoàn toàn đồng ý"/>
    <s v="Đồng ý"/>
    <s v="Hoàn toàn đồng ý"/>
    <s v="Đồng ý"/>
    <s v="Hoàn toàn đồng ý"/>
    <s v="Hoàn toàn đồng ý"/>
    <s v="Hoàn toàn đồng ý"/>
    <s v="Đồng ý"/>
    <s v="Đồng ý"/>
    <s v="Hoàn toàn đồng ý"/>
    <s v="Đồng ý"/>
    <s v="Hoàn toàn đồng ý"/>
    <s v="Đồng ý"/>
    <n v="9"/>
    <s v="Cách nhận biết các nguy hiểm và độc hại trong công việc"/>
    <s v="Không ý kiến"/>
    <s v="Không ý kiến"/>
    <m/>
    <x v="2"/>
    <x v="2"/>
    <n v="5"/>
    <n v="4"/>
    <n v="4"/>
    <n v="5"/>
    <n v="5"/>
    <n v="4"/>
    <n v="5"/>
    <n v="4"/>
    <n v="5"/>
    <n v="5"/>
    <n v="5"/>
    <n v="4"/>
    <n v="4"/>
    <n v="5"/>
    <n v="4"/>
    <n v="5"/>
    <n v="4"/>
  </r>
  <r>
    <s v="23-30/NS/2024"/>
    <x v="2"/>
    <x v="1"/>
    <n v="21"/>
    <s v="Nhà Máy Long An"/>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s v="Hoàn toàn đồng ý"/>
    <n v="9"/>
    <s v="không"/>
    <s v="không"/>
    <s v="không"/>
    <m/>
    <x v="2"/>
    <x v="2"/>
    <n v="5"/>
    <n v="5"/>
    <n v="5"/>
    <n v="5"/>
    <n v="5"/>
    <n v="5"/>
    <n v="5"/>
    <n v="5"/>
    <n v="5"/>
    <n v="4"/>
    <n v="5"/>
    <n v="5"/>
    <n v="5"/>
    <n v="5"/>
    <n v="5"/>
    <n v="5"/>
    <n v="5"/>
  </r>
  <r>
    <s v="23-30/NS/2024"/>
    <x v="2"/>
    <x v="1"/>
    <n v="22"/>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hầy dậy ko có buồn ngủ"/>
    <s v="Không"/>
    <s v="Không"/>
    <m/>
    <x v="2"/>
    <x v="2"/>
    <n v="1"/>
    <n v="1"/>
    <n v="1"/>
    <n v="1"/>
    <n v="1"/>
    <n v="1"/>
    <n v="1"/>
    <n v="1"/>
    <n v="1"/>
    <n v="1"/>
    <n v="1"/>
    <n v="1"/>
    <n v="1"/>
    <n v="1"/>
    <n v="1"/>
    <n v="1"/>
    <n v="1"/>
  </r>
  <r>
    <s v="23-30/NS/2024"/>
    <x v="2"/>
    <x v="1"/>
    <n v="2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thiết thực dễ hiểu"/>
    <s v="Không có"/>
    <s v="Không có"/>
    <m/>
    <x v="2"/>
    <x v="2"/>
    <n v="5"/>
    <n v="5"/>
    <n v="5"/>
    <n v="5"/>
    <n v="5"/>
    <n v="5"/>
    <n v="5"/>
    <n v="5"/>
    <n v="5"/>
    <n v="5"/>
    <n v="5"/>
    <n v="5"/>
    <n v="5"/>
    <n v="5"/>
    <n v="5"/>
    <n v="5"/>
    <n v="5"/>
  </r>
  <r>
    <s v="23-30/NS/2024"/>
    <x v="2"/>
    <x v="1"/>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6"/>
    <s v="Hài lòng với những gì đã học"/>
    <s v="Hài lòng với những gì mình học"/>
    <s v="Không"/>
    <m/>
    <x v="2"/>
    <x v="2"/>
    <n v="5"/>
    <n v="5"/>
    <n v="5"/>
    <n v="5"/>
    <n v="5"/>
    <n v="5"/>
    <n v="5"/>
    <n v="5"/>
    <n v="5"/>
    <n v="5"/>
    <n v="5"/>
    <n v="5"/>
    <n v="5"/>
    <n v="5"/>
    <n v="5"/>
    <n v="5"/>
    <n v="5"/>
  </r>
  <r>
    <s v="23-30/NS/2024"/>
    <x v="2"/>
    <x v="1"/>
    <n v="2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an toàn vệ sinh lao động"/>
    <s v="không"/>
    <s v="không có"/>
    <m/>
    <x v="2"/>
    <x v="2"/>
    <n v="5"/>
    <n v="5"/>
    <n v="5"/>
    <n v="5"/>
    <n v="5"/>
    <n v="5"/>
    <n v="5"/>
    <n v="5"/>
    <n v="5"/>
    <n v="5"/>
    <n v="5"/>
    <n v="5"/>
    <n v="5"/>
    <n v="5"/>
    <n v="5"/>
    <n v="5"/>
    <n v="5"/>
  </r>
  <r>
    <s v="23-30/NS/2024"/>
    <x v="2"/>
    <x v="1"/>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Hài lòng "/>
    <s v="Tốt "/>
    <m/>
    <x v="2"/>
    <x v="2"/>
    <n v="5"/>
    <n v="5"/>
    <n v="5"/>
    <n v="5"/>
    <n v="5"/>
    <n v="5"/>
    <n v="5"/>
    <n v="5"/>
    <n v="5"/>
    <n v="5"/>
    <n v="5"/>
    <n v="5"/>
    <n v="5"/>
    <n v="5"/>
    <n v="5"/>
    <n v="5"/>
    <n v="5"/>
  </r>
  <r>
    <s v="23-30/NS/2024"/>
    <x v="2"/>
    <x v="1"/>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o ý kiến"/>
    <s v="Không có ý kiến"/>
    <s v="Không có ý kiến"/>
    <m/>
    <x v="2"/>
    <x v="2"/>
    <n v="5"/>
    <n v="5"/>
    <n v="5"/>
    <n v="5"/>
    <n v="5"/>
    <n v="5"/>
    <n v="5"/>
    <n v="5"/>
    <n v="5"/>
    <n v="5"/>
    <n v="5"/>
    <n v="5"/>
    <n v="5"/>
    <n v="5"/>
    <n v="5"/>
    <n v="5"/>
    <n v="5"/>
  </r>
  <r>
    <s v="23-30/NS/2024"/>
    <x v="2"/>
    <x v="1"/>
    <n v="2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Hài lòng "/>
    <s v="Rất là cảm ơn công ty "/>
    <m/>
    <x v="2"/>
    <x v="2"/>
    <n v="5"/>
    <n v="5"/>
    <n v="5"/>
    <n v="5"/>
    <n v="5"/>
    <n v="5"/>
    <n v="5"/>
    <n v="5"/>
    <n v="5"/>
    <n v="5"/>
    <n v="5"/>
    <n v="5"/>
    <n v="5"/>
    <n v="5"/>
    <n v="5"/>
    <n v="5"/>
    <n v="5"/>
  </r>
  <r>
    <s v="23-30/NS/2024"/>
    <x v="2"/>
    <x v="1"/>
    <n v="29"/>
    <s v="Nhà Máy Long An"/>
    <s v="Đồng ý"/>
    <s v="Đồng ý"/>
    <s v="Đồng ý"/>
    <s v="Đồng ý"/>
    <s v="Đồng ý"/>
    <s v="Đồng ý"/>
    <s v="Đồng ý"/>
    <s v="Đồng ý"/>
    <s v="Đồng ý"/>
    <s v="Đồng ý"/>
    <s v="Đồng ý"/>
    <s v="Đồng ý"/>
    <s v="Đồng ý"/>
    <s v="Đồng ý"/>
    <s v="Đồng ý"/>
    <s v="Đồng ý"/>
    <s v="Đồng ý"/>
    <n v="7"/>
    <s v="Hài lòng"/>
    <s v="Khong có"/>
    <s v="Ko có"/>
    <m/>
    <x v="2"/>
    <x v="2"/>
    <n v="4"/>
    <n v="4"/>
    <n v="4"/>
    <n v="4"/>
    <n v="4"/>
    <n v="4"/>
    <n v="4"/>
    <n v="4"/>
    <n v="4"/>
    <n v="4"/>
    <n v="4"/>
    <n v="4"/>
    <n v="4"/>
    <n v="4"/>
    <n v="4"/>
    <n v="4"/>
    <n v="4"/>
  </r>
  <r>
    <s v="23-32/NS/2024"/>
    <x v="7"/>
    <x v="2"/>
    <n v="1"/>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ốt "/>
    <s v="Tốt "/>
    <s v="Tốt "/>
    <m/>
    <x v="2"/>
    <x v="2"/>
    <n v="5"/>
    <n v="5"/>
    <n v="5"/>
    <n v="5"/>
    <n v="5"/>
    <n v="5"/>
    <n v="5"/>
    <n v="5"/>
    <n v="5"/>
    <n v="5"/>
    <n v="5"/>
    <n v="5"/>
    <n v="5"/>
    <n v="5"/>
    <n v="5"/>
    <n v="5"/>
    <n v="5"/>
  </r>
  <r>
    <s v="23-32/NS/2024"/>
    <x v="7"/>
    <x v="2"/>
    <n v="2"/>
    <s v="Nhà Máy Bình Dương"/>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s v="Đồng ý"/>
    <s v="Đồng ý"/>
    <s v="Đồng ý"/>
    <n v="8"/>
    <s v="Ko  có "/>
    <s v="Ko có "/>
    <s v="Ko có "/>
    <m/>
    <x v="2"/>
    <x v="2"/>
    <n v="5"/>
    <n v="5"/>
    <n v="5"/>
    <n v="5"/>
    <n v="5"/>
    <n v="5"/>
    <n v="5"/>
    <n v="4"/>
    <n v="4"/>
    <n v="4"/>
    <n v="4"/>
    <n v="4"/>
    <n v="4"/>
    <n v="4"/>
    <n v="4"/>
    <n v="4"/>
    <n v="4"/>
  </r>
  <r>
    <s v="23-32/NS/2024"/>
    <x v="7"/>
    <x v="2"/>
    <n v="3"/>
    <s v="Nhà Máy Bình Dương"/>
    <s v="Đồng ý"/>
    <s v="Hoàn toàn đồng ý"/>
    <s v="Đồng ý"/>
    <s v="Đồng ý"/>
    <s v="Đồng ý"/>
    <s v="Đồng ý"/>
    <s v="Hoàn toàn đồng ý"/>
    <s v="Đồng ý"/>
    <s v="Hoàn toàn đồng ý"/>
    <s v="Hoàn toàn đồng ý"/>
    <s v="Đồng ý"/>
    <s v="Đồng ý"/>
    <s v="Đồng ý"/>
    <s v="Đồng ý"/>
    <s v="Đồng ý"/>
    <s v="Đồng ý"/>
    <s v="Đồng ý"/>
    <n v="9"/>
    <s v="Cầu trục"/>
    <s v="không có"/>
    <s v="Chương trình thực tiễn, ý nghĩa."/>
    <m/>
    <x v="2"/>
    <x v="2"/>
    <n v="4"/>
    <n v="5"/>
    <n v="4"/>
    <n v="4"/>
    <n v="4"/>
    <n v="4"/>
    <n v="5"/>
    <n v="4"/>
    <n v="5"/>
    <n v="5"/>
    <n v="4"/>
    <n v="4"/>
    <n v="4"/>
    <n v="4"/>
    <n v="4"/>
    <n v="4"/>
    <n v="4"/>
  </r>
  <r>
    <s v="23-32/NS/2024"/>
    <x v="7"/>
    <x v="2"/>
    <n v="4"/>
    <s v="Nhà Máy Bình Dương"/>
    <s v="Đồng ý"/>
    <s v="Đồng ý"/>
    <s v="Đồng ý"/>
    <s v="Đồng ý"/>
    <s v="Đồng ý"/>
    <s v="Đồng ý"/>
    <s v="Đồng ý"/>
    <s v="Đồng ý"/>
    <s v="Đồng ý"/>
    <s v="Đồng ý"/>
    <s v="Đồng ý"/>
    <s v="Đồng ý"/>
    <s v="Đồng ý"/>
    <s v="Đồng ý"/>
    <s v="Đồng ý"/>
    <s v="Đồng ý"/>
    <s v="Đồng ý"/>
    <n v="8"/>
    <s v="Khoảng cách an toàn đứng xa vật thể nâng khoảng cách 2m "/>
    <s v="."/>
    <s v="."/>
    <m/>
    <x v="2"/>
    <x v="2"/>
    <n v="4"/>
    <n v="4"/>
    <n v="4"/>
    <n v="4"/>
    <n v="4"/>
    <n v="4"/>
    <n v="4"/>
    <n v="4"/>
    <n v="4"/>
    <n v="4"/>
    <n v="4"/>
    <n v="4"/>
    <n v="4"/>
    <n v="4"/>
    <n v="4"/>
    <n v="4"/>
    <n v="4"/>
  </r>
  <r>
    <s v="23-32/NS/2024"/>
    <x v="7"/>
    <x v="2"/>
    <n v="5"/>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Tất cả "/>
    <s v="Không "/>
    <s v="Không "/>
    <m/>
    <x v="2"/>
    <x v="2"/>
    <n v="5"/>
    <n v="5"/>
    <n v="5"/>
    <n v="5"/>
    <n v="5"/>
    <n v="5"/>
    <n v="5"/>
    <n v="5"/>
    <n v="5"/>
    <n v="5"/>
    <n v="5"/>
    <n v="5"/>
    <n v="5"/>
    <n v="5"/>
    <n v="5"/>
    <n v="5"/>
    <n v="5"/>
  </r>
  <r>
    <s v="23-32/NS/2024"/>
    <x v="7"/>
    <x v="2"/>
    <n v="6"/>
    <s v="Nhà Máy Bình Dương"/>
    <s v="Hoàn toàn đồng ý"/>
    <s v="Hoàn toàn đồng ý"/>
    <s v="Hoàn toàn đồng ý"/>
    <s v="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s v="Hoàn toàn đồng ý"/>
    <n v="9"/>
    <s v="Hướng dẫn sử dụng và vận hành cầu trục."/>
    <s v="Không"/>
    <s v="Không"/>
    <m/>
    <x v="2"/>
    <x v="2"/>
    <n v="5"/>
    <n v="5"/>
    <n v="5"/>
    <n v="4"/>
    <n v="5"/>
    <n v="5"/>
    <n v="5"/>
    <n v="5"/>
    <n v="5"/>
    <n v="5"/>
    <n v="4"/>
    <n v="5"/>
    <n v="5"/>
    <n v="5"/>
    <n v="5"/>
    <n v="5"/>
    <n v="5"/>
  </r>
  <r>
    <s v="23-32/NS/2024"/>
    <x v="7"/>
    <x v="2"/>
    <n v="7"/>
    <s v="Nhà Máy Bình Dương"/>
    <s v="Hoàn toàn đồng ý"/>
    <s v="Đồng ý"/>
    <s v="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s v="Hoàn toàn đồng ý"/>
    <s v="Hoàn toàn đồng ý"/>
    <n v="10"/>
    <s v="Cau truc "/>
    <s v="Không "/>
    <s v="Khong"/>
    <m/>
    <x v="2"/>
    <x v="2"/>
    <n v="5"/>
    <n v="4"/>
    <n v="4"/>
    <n v="5"/>
    <n v="5"/>
    <n v="5"/>
    <n v="5"/>
    <n v="5"/>
    <n v="5"/>
    <n v="5"/>
    <n v="5"/>
    <n v="4"/>
    <n v="5"/>
    <n v="5"/>
    <n v="5"/>
    <n v="5"/>
    <n v="5"/>
  </r>
  <r>
    <s v="23-32/NS/2024"/>
    <x v="7"/>
    <x v="2"/>
    <n v="8"/>
    <s v="Nhà Máy Bình Dương"/>
    <s v="Đồng ý"/>
    <s v="Đồng ý"/>
    <s v="Đồng ý"/>
    <s v="Đồng ý"/>
    <s v="Đồng ý"/>
    <s v="Đồng ý"/>
    <s v="Đồng ý"/>
    <s v="Đồng ý"/>
    <s v="Đồng ý"/>
    <s v="Đồng ý"/>
    <s v="Đồng ý"/>
    <s v="Hoàn toàn đồng ý"/>
    <s v="Hoàn toàn đồng ý"/>
    <s v="Đồng ý"/>
    <s v="Hoàn toàn đồng ý"/>
    <s v="Đồng ý"/>
    <s v="Đồng ý"/>
    <n v="8"/>
    <s v="Xe nâng"/>
    <s v="Không"/>
    <s v="Không"/>
    <m/>
    <x v="2"/>
    <x v="2"/>
    <n v="4"/>
    <n v="4"/>
    <n v="4"/>
    <n v="4"/>
    <n v="4"/>
    <n v="4"/>
    <n v="4"/>
    <n v="4"/>
    <n v="4"/>
    <n v="4"/>
    <n v="4"/>
    <n v="5"/>
    <n v="5"/>
    <n v="4"/>
    <n v="5"/>
    <n v="4"/>
    <n v="4"/>
  </r>
  <r>
    <s v="23-32/NS/2024"/>
    <x v="7"/>
    <x v="2"/>
    <n v="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s v="Không"/>
    <s v="Không"/>
    <m/>
    <x v="2"/>
    <x v="2"/>
    <n v="5"/>
    <n v="5"/>
    <n v="5"/>
    <n v="5"/>
    <n v="5"/>
    <n v="5"/>
    <n v="5"/>
    <n v="5"/>
    <n v="5"/>
    <n v="5"/>
    <n v="5"/>
    <n v="5"/>
    <n v="5"/>
    <n v="5"/>
    <n v="5"/>
    <n v="5"/>
    <n v="5"/>
  </r>
  <r>
    <s v="23-32/NS/2024"/>
    <x v="7"/>
    <x v="2"/>
    <n v="10"/>
    <s v="Nhà Máy Bình Dương"/>
    <s v="Đồng ý"/>
    <s v="Đồng ý"/>
    <s v="Đồng ý"/>
    <s v="Đồng ý"/>
    <s v="Đồng ý"/>
    <s v="Đồng ý"/>
    <s v="Hoàn toàn đồng ý"/>
    <s v="Đồng ý"/>
    <s v="Hoàn toàn đồng ý"/>
    <s v="Đồng ý"/>
    <s v="Đồng ý"/>
    <s v="Đồng ý"/>
    <s v="Đồng ý"/>
    <s v="Hoàn toàn đồng ý"/>
    <s v="Đồng ý"/>
    <s v="Đồng ý"/>
    <s v="Đồng ý"/>
    <n v="10"/>
    <s v="Sát với thực tế lý thuyết"/>
    <s v="Không"/>
    <s v="Không"/>
    <m/>
    <x v="2"/>
    <x v="2"/>
    <n v="4"/>
    <n v="4"/>
    <n v="4"/>
    <n v="4"/>
    <n v="4"/>
    <n v="4"/>
    <n v="5"/>
    <n v="4"/>
    <n v="5"/>
    <n v="4"/>
    <n v="4"/>
    <n v="4"/>
    <n v="4"/>
    <n v="5"/>
    <n v="4"/>
    <n v="4"/>
    <n v="4"/>
  </r>
  <r>
    <s v="23-32/NS/2024"/>
    <x v="7"/>
    <x v="2"/>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A"/>
    <s v="A"/>
    <s v="A"/>
    <m/>
    <x v="2"/>
    <x v="2"/>
    <n v="5"/>
    <n v="5"/>
    <n v="5"/>
    <n v="5"/>
    <n v="5"/>
    <n v="5"/>
    <n v="5"/>
    <n v="5"/>
    <n v="5"/>
    <n v="5"/>
    <n v="5"/>
    <n v="5"/>
    <n v="5"/>
    <n v="5"/>
    <n v="5"/>
    <n v="5"/>
    <n v="5"/>
  </r>
  <r>
    <s v="23-32/NS/2024"/>
    <x v="7"/>
    <x v="2"/>
    <n v="1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ôi hài lòng"/>
    <s v="Không "/>
    <s v="Khong"/>
    <m/>
    <x v="2"/>
    <x v="2"/>
    <n v="5"/>
    <n v="5"/>
    <n v="5"/>
    <n v="5"/>
    <n v="5"/>
    <n v="5"/>
    <n v="5"/>
    <n v="5"/>
    <n v="5"/>
    <n v="5"/>
    <n v="5"/>
    <n v="5"/>
    <n v="5"/>
    <n v="5"/>
    <n v="5"/>
    <n v="5"/>
    <n v="5"/>
  </r>
  <r>
    <s v="23-32/NS/2024"/>
    <x v="7"/>
    <x v="2"/>
    <n v="1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
    <s v="Không "/>
    <s v="Không "/>
    <m/>
    <x v="2"/>
    <x v="2"/>
    <n v="5"/>
    <n v="5"/>
    <n v="5"/>
    <n v="5"/>
    <n v="5"/>
    <n v="5"/>
    <n v="5"/>
    <n v="5"/>
    <n v="5"/>
    <n v="5"/>
    <n v="5"/>
    <n v="5"/>
    <n v="5"/>
    <n v="5"/>
    <n v="5"/>
    <n v="5"/>
    <n v="5"/>
  </r>
  <r>
    <s v="23-32/NS/2024"/>
    <x v="7"/>
    <x v="2"/>
    <n v="14"/>
    <s v="Nhà Máy Long An"/>
    <s v="Đồng ý"/>
    <s v="Đồng ý"/>
    <s v="Đồng ý"/>
    <s v="Đồng ý"/>
    <s v="Đồng ý"/>
    <s v="Đồng ý"/>
    <s v="Đồng ý"/>
    <s v="Đồng ý"/>
    <s v="Đồng ý"/>
    <s v="Đồng ý"/>
    <s v="Đồng ý"/>
    <s v="Đồng ý"/>
    <s v="Đồng ý"/>
    <s v="Đồng ý"/>
    <s v="Đồng ý"/>
    <s v="Đồng ý"/>
    <s v="Đồng ý"/>
    <n v="5"/>
    <s v="Hài lòng"/>
    <s v="Không"/>
    <s v="Không"/>
    <m/>
    <x v="2"/>
    <x v="2"/>
    <n v="4"/>
    <n v="4"/>
    <n v="4"/>
    <n v="4"/>
    <n v="4"/>
    <n v="4"/>
    <n v="4"/>
    <n v="4"/>
    <n v="4"/>
    <n v="4"/>
    <n v="4"/>
    <n v="4"/>
    <n v="4"/>
    <n v="4"/>
    <n v="4"/>
    <n v="4"/>
    <n v="4"/>
  </r>
  <r>
    <s v="23-32/NS/2024"/>
    <x v="7"/>
    <x v="2"/>
    <n v="15"/>
    <s v="Nhà Máy Bình Dương"/>
    <s v="Hoàn toàn đồng ý"/>
    <s v="Hoàn toàn 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nhiệt tình."/>
    <s v="Không"/>
    <s v="Không có"/>
    <m/>
    <x v="2"/>
    <x v="2"/>
    <n v="5"/>
    <n v="5"/>
    <n v="4"/>
    <n v="4"/>
    <n v="5"/>
    <n v="5"/>
    <n v="5"/>
    <n v="5"/>
    <n v="5"/>
    <n v="5"/>
    <n v="5"/>
    <n v="5"/>
    <n v="5"/>
    <n v="5"/>
    <n v="5"/>
    <n v="5"/>
    <n v="5"/>
  </r>
  <r>
    <s v="23-32/NS/2024"/>
    <x v="7"/>
    <x v="2"/>
    <n v="16"/>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Ko ý kiến"/>
    <s v="Ko "/>
    <s v="Ko "/>
    <m/>
    <x v="2"/>
    <x v="2"/>
    <n v="5"/>
    <n v="5"/>
    <n v="5"/>
    <n v="5"/>
    <n v="5"/>
    <n v="5"/>
    <n v="5"/>
    <n v="5"/>
    <n v="5"/>
    <n v="5"/>
    <n v="5"/>
    <n v="5"/>
    <n v="5"/>
    <n v="5"/>
    <n v="5"/>
    <n v="5"/>
    <n v="5"/>
  </r>
  <r>
    <s v="23-32/NS/2024"/>
    <x v="7"/>
    <x v="2"/>
    <n v="17"/>
    <s v="Nhà Máy Long An"/>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ài lòng"/>
    <s v="Hài lòng"/>
    <s v="A"/>
    <m/>
    <x v="2"/>
    <x v="2"/>
    <n v="4"/>
    <n v="5"/>
    <n v="5"/>
    <n v="5"/>
    <n v="5"/>
    <n v="5"/>
    <n v="5"/>
    <n v="5"/>
    <n v="5"/>
    <n v="5"/>
    <n v="5"/>
    <n v="5"/>
    <n v="5"/>
    <n v="5"/>
    <n v="5"/>
    <n v="5"/>
    <n v="5"/>
  </r>
  <r>
    <s v="23-32/NS/2024"/>
    <x v="7"/>
    <x v="2"/>
    <n v="18"/>
    <s v="Nhà Máy Long An"/>
    <s v="Hoàn toàn đồng ý"/>
    <s v="Đồng ý"/>
    <s v="Đồng ý"/>
    <s v="Đồng ý"/>
    <s v="Đồng ý"/>
    <s v="Đồng ý"/>
    <s v="Đồng ý"/>
    <s v="Đồng ý"/>
    <s v="Đồng ý"/>
    <s v="Đồng ý"/>
    <s v="Đồng ý"/>
    <s v="Đồng ý"/>
    <s v="Đồng ý"/>
    <s v="Đồng ý"/>
    <s v="Đồng ý"/>
    <s v="Đồng ý"/>
    <s v="Đồng ý"/>
    <n v="10"/>
    <s v="Ko"/>
    <s v="Ko"/>
    <s v="Ko"/>
    <m/>
    <x v="2"/>
    <x v="2"/>
    <n v="5"/>
    <n v="4"/>
    <n v="4"/>
    <n v="4"/>
    <n v="4"/>
    <n v="4"/>
    <n v="4"/>
    <n v="4"/>
    <n v="4"/>
    <n v="4"/>
    <n v="4"/>
    <n v="4"/>
    <n v="4"/>
    <n v="4"/>
    <n v="4"/>
    <n v="4"/>
    <n v="4"/>
  </r>
  <r>
    <s v="23-32/NS/2024"/>
    <x v="7"/>
    <x v="2"/>
    <n v="19"/>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No"/>
    <s v="No"/>
    <m/>
    <x v="2"/>
    <x v="2"/>
    <n v="5"/>
    <n v="5"/>
    <n v="5"/>
    <n v="5"/>
    <n v="5"/>
    <n v="5"/>
    <n v="5"/>
    <n v="5"/>
    <n v="5"/>
    <n v="5"/>
    <n v="5"/>
    <n v="5"/>
    <n v="5"/>
    <n v="5"/>
    <n v="5"/>
    <n v="5"/>
    <n v="5"/>
  </r>
  <r>
    <s v="23-32/NS/2024"/>
    <x v="7"/>
    <x v="2"/>
    <n v="20"/>
    <s v="Nhà Máy Bình Dương"/>
    <s v="Đồng ý"/>
    <s v="Đồng ý"/>
    <s v="Đồng ý"/>
    <s v="Hoàn toàn đồng ý"/>
    <s v="Đồng ý"/>
    <s v="Hoàn toàn đồng ý"/>
    <s v="Đồng ý"/>
    <s v="Đồng ý"/>
    <s v="Hoàn toàn đồng ý"/>
    <s v="Hoàn toàn đồng ý"/>
    <s v="Hoàn toàn đồng ý"/>
    <s v="Đồng ý"/>
    <s v="Đồng ý"/>
    <s v="Đồng ý"/>
    <s v="Hoàn toàn đồng ý"/>
    <s v="Đồng ý"/>
    <s v="Hoàn toàn đồng ý"/>
    <n v="9"/>
    <s v="Giáo viên vui vẻ "/>
    <s v="Thiếu nước uống (nước suối);"/>
    <s v="Ban tổ chức cần cải thiện nên có nước suối dành cho giáo viên và học viên "/>
    <s v="Ban tổ chức cần cải thiện nên có nước suối dành cho giáo viên và học viên "/>
    <x v="23"/>
    <x v="1"/>
    <n v="4"/>
    <n v="4"/>
    <n v="4"/>
    <n v="5"/>
    <n v="4"/>
    <n v="5"/>
    <n v="4"/>
    <n v="4"/>
    <n v="5"/>
    <n v="5"/>
    <n v="5"/>
    <n v="4"/>
    <n v="4"/>
    <n v="4"/>
    <n v="5"/>
    <n v="4"/>
    <n v="5"/>
  </r>
  <r>
    <s v="23-32/NS/2024"/>
    <x v="7"/>
    <x v="2"/>
    <n v="2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ề mức độ an toàn của các thiết bị nâng nơi làm việc ."/>
    <s v="không"/>
    <s v="không"/>
    <m/>
    <x v="2"/>
    <x v="2"/>
    <n v="5"/>
    <n v="5"/>
    <n v="5"/>
    <n v="5"/>
    <n v="5"/>
    <n v="5"/>
    <n v="5"/>
    <n v="5"/>
    <n v="5"/>
    <n v="5"/>
    <n v="5"/>
    <n v="5"/>
    <n v="5"/>
    <n v="5"/>
    <n v="5"/>
    <n v="5"/>
    <n v="5"/>
  </r>
  <r>
    <s v="23-32/NS/2024"/>
    <x v="7"/>
    <x v="2"/>
    <n v="2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an toàn các thiết bị nâng nơi làm việc "/>
    <s v="không "/>
    <s v="không "/>
    <m/>
    <x v="2"/>
    <x v="2"/>
    <n v="5"/>
    <n v="5"/>
    <n v="5"/>
    <n v="5"/>
    <n v="5"/>
    <n v="5"/>
    <n v="5"/>
    <n v="5"/>
    <n v="5"/>
    <n v="5"/>
    <n v="5"/>
    <n v="5"/>
    <n v="5"/>
    <n v="5"/>
    <n v="5"/>
    <n v="5"/>
    <n v="5"/>
  </r>
  <r>
    <s v="23-32/NS/2024"/>
    <x v="7"/>
    <x v="2"/>
    <n v="23"/>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Phòng tránh tài nạn,bảo vệ bản thân"/>
    <s v="0"/>
    <s v="0"/>
    <m/>
    <x v="2"/>
    <x v="2"/>
    <n v="5"/>
    <n v="5"/>
    <n v="5"/>
    <n v="5"/>
    <n v="5"/>
    <n v="5"/>
    <n v="5"/>
    <n v="5"/>
    <n v="5"/>
    <n v="5"/>
    <n v="5"/>
    <n v="5"/>
    <n v="5"/>
    <n v="5"/>
    <n v="5"/>
    <n v="5"/>
    <n v="5"/>
  </r>
  <r>
    <s v="23-32/NS/2024"/>
    <x v="7"/>
    <x v="2"/>
    <n v="24"/>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sự an toàn về vận hành của thiết bị nâng"/>
    <s v="không có"/>
    <s v="không có"/>
    <m/>
    <x v="2"/>
    <x v="2"/>
    <n v="5"/>
    <n v="5"/>
    <n v="5"/>
    <n v="5"/>
    <n v="5"/>
    <n v="5"/>
    <n v="5"/>
    <n v="5"/>
    <n v="5"/>
    <n v="5"/>
    <n v="5"/>
    <n v="5"/>
    <n v="5"/>
    <n v="5"/>
    <n v="5"/>
    <n v="5"/>
    <n v="5"/>
  </r>
  <r>
    <s v="23-32/NS/2024"/>
    <x v="7"/>
    <x v="2"/>
    <n v="25"/>
    <s v="Nhà Máy Bình Dươ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ó nhiều kiến thức mới cho người lao động"/>
    <s v="Không"/>
    <s v="Cảm ơn "/>
    <m/>
    <x v="2"/>
    <x v="2"/>
    <n v="5"/>
    <n v="5"/>
    <n v="5"/>
    <n v="5"/>
    <n v="5"/>
    <n v="5"/>
    <n v="5"/>
    <n v="5"/>
    <n v="5"/>
    <n v="5"/>
    <n v="5"/>
    <n v="5"/>
    <n v="5"/>
    <n v="5"/>
    <n v="5"/>
    <n v="5"/>
    <n v="5"/>
  </r>
  <r>
    <s v="23-32/NS/2024"/>
    <x v="7"/>
    <x v="2"/>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dễ hiểu "/>
    <s v="Ko có "/>
    <s v="Ko có "/>
    <m/>
    <x v="2"/>
    <x v="2"/>
    <n v="5"/>
    <n v="5"/>
    <n v="5"/>
    <n v="5"/>
    <n v="5"/>
    <n v="5"/>
    <n v="5"/>
    <n v="5"/>
    <n v="5"/>
    <n v="5"/>
    <n v="5"/>
    <n v="5"/>
    <n v="5"/>
    <n v="5"/>
    <n v="5"/>
    <n v="5"/>
    <n v="5"/>
  </r>
  <r>
    <s v="23-32/NS/2024"/>
    <x v="7"/>
    <x v="2"/>
    <n v="2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iểu biết nhiều hơn về atvslđ"/>
    <s v="Không có"/>
    <s v="Không có"/>
    <m/>
    <x v="2"/>
    <x v="2"/>
    <n v="5"/>
    <n v="5"/>
    <n v="5"/>
    <n v="5"/>
    <n v="5"/>
    <n v="5"/>
    <n v="5"/>
    <n v="5"/>
    <n v="5"/>
    <n v="5"/>
    <n v="5"/>
    <n v="5"/>
    <n v="5"/>
    <n v="5"/>
    <n v="5"/>
    <n v="5"/>
    <n v="5"/>
  </r>
  <r>
    <s v="23-32/NS/2024"/>
    <x v="7"/>
    <x v="2"/>
    <n v="2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ồng ý"/>
    <s v="Khong có điểm ko hài lòng"/>
    <s v="Không có góp ý"/>
    <m/>
    <x v="2"/>
    <x v="2"/>
    <n v="5"/>
    <n v="5"/>
    <n v="5"/>
    <n v="5"/>
    <n v="5"/>
    <n v="5"/>
    <n v="5"/>
    <n v="5"/>
    <n v="5"/>
    <n v="5"/>
    <n v="5"/>
    <n v="5"/>
    <n v="5"/>
    <n v="5"/>
    <n v="5"/>
    <n v="5"/>
    <n v="5"/>
  </r>
  <r>
    <s v="23-32/NS/2024"/>
    <x v="7"/>
    <x v="2"/>
    <n v="2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ướng dẫn kiểm tra palăng"/>
    <s v="Không có chỗ nào là không hài lòng"/>
    <s v="Thiếu phần thực hành thao tác palăng"/>
    <s v="Thiếu phần thực hành thao tác palăng"/>
    <x v="19"/>
    <x v="7"/>
    <n v="5"/>
    <n v="5"/>
    <n v="5"/>
    <n v="5"/>
    <n v="5"/>
    <n v="5"/>
    <n v="5"/>
    <n v="5"/>
    <n v="5"/>
    <n v="5"/>
    <n v="5"/>
    <n v="5"/>
    <n v="5"/>
    <n v="5"/>
    <n v="5"/>
    <n v="5"/>
    <n v="5"/>
  </r>
  <r>
    <s v="23-32/NS/2024"/>
    <x v="7"/>
    <x v="2"/>
    <n v="30"/>
    <s v="Nhà Máy Bình Dương"/>
    <s v="Đồng ý"/>
    <s v="Đồng ý"/>
    <s v="Đồng ý"/>
    <s v="Đồng ý"/>
    <s v="Đồng ý"/>
    <s v="Đồng ý"/>
    <s v="Đồng ý"/>
    <s v="Đồng ý"/>
    <s v="Đồng ý"/>
    <s v="Đồng ý"/>
    <s v="Đồng ý"/>
    <s v="Đồng ý"/>
    <s v="Đồng ý"/>
    <s v="Đồng ý"/>
    <s v="Đồng ý"/>
    <s v="Đồng ý"/>
    <s v="Đồng ý"/>
    <n v="10"/>
    <s v="Hướng dân vận hành thiết bị nang "/>
    <s v="Ko co"/>
    <s v="Ko co"/>
    <m/>
    <x v="2"/>
    <x v="2"/>
    <n v="4"/>
    <n v="4"/>
    <n v="4"/>
    <n v="4"/>
    <n v="4"/>
    <n v="4"/>
    <n v="4"/>
    <n v="4"/>
    <n v="4"/>
    <n v="4"/>
    <n v="4"/>
    <n v="4"/>
    <n v="4"/>
    <n v="4"/>
    <n v="4"/>
    <n v="4"/>
    <n v="4"/>
  </r>
  <r>
    <s v="23-32/NS/2024"/>
    <x v="7"/>
    <x v="2"/>
    <n v="3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đều hài lòng "/>
    <s v="Không có nội dung chưa hài lòng "/>
    <s v="Tất cả đều hài lòng "/>
    <m/>
    <x v="2"/>
    <x v="2"/>
    <n v="5"/>
    <n v="5"/>
    <n v="5"/>
    <n v="5"/>
    <n v="5"/>
    <n v="5"/>
    <n v="5"/>
    <n v="5"/>
    <n v="5"/>
    <n v="5"/>
    <n v="5"/>
    <n v="5"/>
    <n v="5"/>
    <n v="5"/>
    <n v="5"/>
    <n v="5"/>
    <n v="5"/>
  </r>
  <r>
    <s v="23-32/NS/2024"/>
    <x v="7"/>
    <x v="2"/>
    <n v="3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ược hiểu biết thêm về ATLĐ"/>
    <s v="Không có"/>
    <s v="Không có"/>
    <m/>
    <x v="2"/>
    <x v="2"/>
    <n v="5"/>
    <n v="5"/>
    <n v="5"/>
    <n v="5"/>
    <n v="5"/>
    <n v="5"/>
    <n v="5"/>
    <n v="5"/>
    <n v="5"/>
    <n v="5"/>
    <n v="5"/>
    <n v="5"/>
    <n v="5"/>
    <n v="5"/>
    <n v="5"/>
    <n v="5"/>
    <n v="5"/>
  </r>
  <r>
    <s v="23-32/NS/2024"/>
    <x v="7"/>
    <x v="2"/>
    <n v="33"/>
    <s v="Nhà Máy Bình Dương"/>
    <s v="Đồng ý"/>
    <s v="Đồng ý"/>
    <s v="Đồng ý"/>
    <s v="Bình thường"/>
    <s v="Đồng ý"/>
    <s v="Đồng ý"/>
    <s v="Đồng ý"/>
    <s v="Đồng ý"/>
    <s v="Đồng ý"/>
    <s v="Đồng ý"/>
    <s v="Hoàn toàn đồng ý"/>
    <s v="Đồng ý"/>
    <s v="Đồng ý"/>
    <s v="Đồng ý"/>
    <s v="Đồng ý"/>
    <s v="Đồng ý"/>
    <s v="Đồng ý"/>
    <n v="8"/>
    <s v="Dễ hiểu "/>
    <s v="Thời gian còn ít "/>
    <s v="Đào tạo nhiều hơn nữa "/>
    <m/>
    <x v="2"/>
    <x v="2"/>
    <n v="4"/>
    <n v="4"/>
    <n v="4"/>
    <n v="3"/>
    <n v="4"/>
    <n v="4"/>
    <n v="4"/>
    <n v="4"/>
    <n v="4"/>
    <n v="4"/>
    <n v="5"/>
    <n v="4"/>
    <n v="4"/>
    <n v="4"/>
    <n v="4"/>
    <n v="4"/>
    <n v="4"/>
  </r>
  <r>
    <s v="23-32/NS/2024"/>
    <x v="7"/>
    <x v="2"/>
    <n v="34"/>
    <s v="Nhà Máy Bình Dương"/>
    <s v="Hoàn toàn đồng ý"/>
    <s v="Đồng ý"/>
    <s v="Đồng ý"/>
    <s v="Đồng ý"/>
    <s v="Hoàn toàn đồng ý"/>
    <s v="Đồng ý"/>
    <s v="Đồng ý"/>
    <s v="Hoàn toàn đồng ý"/>
    <s v="Đồng ý"/>
    <s v="Đồng ý"/>
    <s v="Đồng ý"/>
    <s v="Đồng ý"/>
    <s v="Hoàn toàn đồng ý"/>
    <s v="Hoàn toàn đồng ý"/>
    <s v="Đồng ý"/>
    <s v="Hoàn toàn đồng ý"/>
    <s v="Đồng ý"/>
    <n v="10"/>
    <s v="thầy dạy diễn giải bài rõ ràng"/>
    <s v="thầy chưa để lai sdt để liên hệ khi cần"/>
    <s v="tài liệu cần in hình màu dễ nhìn thấy"/>
    <s v="Tài liệu cần in hình màu dễ nhìn thấy"/>
    <x v="30"/>
    <x v="3"/>
    <n v="5"/>
    <n v="4"/>
    <n v="4"/>
    <n v="4"/>
    <n v="5"/>
    <n v="4"/>
    <n v="4"/>
    <n v="5"/>
    <n v="4"/>
    <n v="4"/>
    <n v="4"/>
    <n v="4"/>
    <n v="5"/>
    <n v="5"/>
    <n v="4"/>
    <n v="5"/>
    <n v="4"/>
  </r>
  <r>
    <s v="23-32/NS/2024"/>
    <x v="7"/>
    <x v="2"/>
    <n v="3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Dễ hiểu , dễ áp dụng, rất hài lòng"/>
    <s v="Không có"/>
    <s v="Không có"/>
    <m/>
    <x v="2"/>
    <x v="2"/>
    <n v="5"/>
    <n v="5"/>
    <n v="5"/>
    <n v="5"/>
    <n v="5"/>
    <n v="5"/>
    <n v="5"/>
    <n v="5"/>
    <n v="5"/>
    <n v="5"/>
    <n v="5"/>
    <n v="5"/>
    <n v="5"/>
    <n v="5"/>
    <n v="5"/>
    <n v="5"/>
    <n v="5"/>
  </r>
  <r>
    <s v="23-32/NS/2024"/>
    <x v="7"/>
    <x v="2"/>
    <n v="36"/>
    <s v="Nhà Máy Bình Dương"/>
    <s v="Đồng ý"/>
    <s v="Hoàn toàn đồng ý"/>
    <s v="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n v="10"/>
    <s v="Không "/>
    <s v="Không "/>
    <s v="Không "/>
    <m/>
    <x v="2"/>
    <x v="2"/>
    <n v="4"/>
    <n v="5"/>
    <n v="4"/>
    <n v="4"/>
    <n v="5"/>
    <n v="5"/>
    <n v="5"/>
    <n v="5"/>
    <n v="5"/>
    <n v="5"/>
    <n v="5"/>
    <n v="5"/>
    <n v="5"/>
    <n v="5"/>
    <n v="4"/>
    <n v="4"/>
    <n v="4"/>
  </r>
  <r>
    <s v="23-32/NS/2024"/>
    <x v="7"/>
    <x v="2"/>
    <n v="37"/>
    <s v="Nhà Máy Bình Dương"/>
    <s v="Hoàn toàn đồng ý"/>
    <s v="Hoàn toàn đồng ý"/>
    <s v="Hoàn toàn đồng ý"/>
    <s v="Hoàn toàn đồng ý"/>
    <s v="Đồng ý"/>
    <s v="Hoàn toàn đồng ý"/>
    <s v="Hoàn toàn đồng ý"/>
    <s v="Đồng ý"/>
    <s v="Hoàn toàn đồng ý"/>
    <s v="Đồng ý"/>
    <s v="Đồng ý"/>
    <s v="Đồng ý"/>
    <s v="Hoàn toàn đồng ý"/>
    <s v="Đồng ý"/>
    <s v="Đồng ý"/>
    <s v="Đồng ý"/>
    <s v="Đồng ý"/>
    <n v="9"/>
    <s v="Noi dung hình ảnh tai nạn LĐ"/>
    <s v="Không "/>
    <s v="Không "/>
    <m/>
    <x v="2"/>
    <x v="2"/>
    <n v="5"/>
    <n v="5"/>
    <n v="5"/>
    <n v="5"/>
    <n v="4"/>
    <n v="5"/>
    <n v="5"/>
    <n v="4"/>
    <n v="5"/>
    <n v="4"/>
    <n v="4"/>
    <n v="4"/>
    <n v="5"/>
    <n v="4"/>
    <n v="4"/>
    <n v="4"/>
    <n v="4"/>
  </r>
  <r>
    <s v="23-32/NS/2024"/>
    <x v="7"/>
    <x v="2"/>
    <n v="3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8"/>
    <s v="Vui ve va nhiệt tinh"/>
    <s v="Không có "/>
    <s v="Không có "/>
    <m/>
    <x v="2"/>
    <x v="2"/>
    <n v="5"/>
    <n v="5"/>
    <n v="5"/>
    <n v="5"/>
    <n v="5"/>
    <n v="5"/>
    <n v="5"/>
    <n v="5"/>
    <n v="5"/>
    <n v="5"/>
    <n v="5"/>
    <n v="5"/>
    <n v="5"/>
    <n v="5"/>
    <n v="5"/>
    <n v="5"/>
    <n v="5"/>
  </r>
  <r>
    <s v="23-31/NS/2024"/>
    <x v="2"/>
    <x v="0"/>
    <n v="1"/>
    <s v="Kinh doanh"/>
    <s v="Đồng ý"/>
    <s v="Đồng ý"/>
    <s v="Bình thường"/>
    <s v="Bình thường"/>
    <s v="Đồng ý"/>
    <s v="Đồng ý"/>
    <s v="Đồng ý"/>
    <s v="Bình thường"/>
    <s v="Đồng ý"/>
    <s v="Bình thường"/>
    <s v="Đồng ý"/>
    <s v="Đồng ý"/>
    <s v="Đồng ý"/>
    <s v="Đồng ý"/>
    <s v="Đồng ý"/>
    <s v="Đồng ý"/>
    <s v="Đồng ý"/>
    <n v="8"/>
    <s v="An toàn điện"/>
    <s v="Không"/>
    <s v="Không"/>
    <m/>
    <x v="2"/>
    <x v="2"/>
    <n v="4"/>
    <n v="4"/>
    <n v="3"/>
    <n v="3"/>
    <n v="4"/>
    <n v="4"/>
    <n v="4"/>
    <n v="3"/>
    <n v="4"/>
    <n v="3"/>
    <n v="4"/>
    <n v="4"/>
    <n v="4"/>
    <n v="4"/>
    <n v="4"/>
    <n v="4"/>
    <n v="4"/>
  </r>
  <r>
    <s v="23-31/NS/2024"/>
    <x v="2"/>
    <x v="0"/>
    <n v="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 có đề xuất"/>
    <m/>
    <x v="2"/>
    <x v="2"/>
    <n v="5"/>
    <n v="5"/>
    <n v="5"/>
    <n v="5"/>
    <n v="5"/>
    <n v="5"/>
    <n v="5"/>
    <n v="5"/>
    <n v="5"/>
    <n v="5"/>
    <n v="5"/>
    <n v="5"/>
    <n v="5"/>
    <n v="5"/>
    <n v="5"/>
    <n v="5"/>
    <n v="5"/>
  </r>
  <r>
    <s v="23-31/NS/2024"/>
    <x v="2"/>
    <x v="0"/>
    <n v="3"/>
    <s v="Quản trị rủi ro và Kiểm soát nội bộ"/>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5"/>
    <n v="5"/>
    <n v="5"/>
    <n v="4"/>
    <n v="5"/>
    <n v="5"/>
    <n v="5"/>
    <n v="5"/>
    <n v="5"/>
    <n v="5"/>
    <n v="5"/>
    <n v="5"/>
    <n v="5"/>
    <n v="5"/>
    <n v="5"/>
    <n v="5"/>
    <n v="5"/>
  </r>
  <r>
    <s v="23-31/NS/2024"/>
    <x v="2"/>
    <x v="0"/>
    <n v="4"/>
    <s v="Quản trị rủi ro và Kiểm soát nội bộ"/>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lip tình huống "/>
    <s v="Mình rất hài lòng"/>
    <s v="Thêm clip training"/>
    <m/>
    <x v="2"/>
    <x v="2"/>
    <n v="5"/>
    <n v="5"/>
    <n v="5"/>
    <n v="5"/>
    <n v="5"/>
    <n v="5"/>
    <n v="5"/>
    <n v="5"/>
    <n v="5"/>
    <n v="5"/>
    <n v="5"/>
    <n v="5"/>
    <n v="5"/>
    <n v="5"/>
    <n v="5"/>
    <n v="5"/>
    <n v="5"/>
  </r>
  <r>
    <s v="23-31/NS/2024"/>
    <x v="2"/>
    <x v="0"/>
    <n v="5"/>
    <s v="Kinh doa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s v="Không"/>
    <m/>
    <x v="2"/>
    <x v="2"/>
    <n v="5"/>
    <n v="5"/>
    <n v="5"/>
    <n v="5"/>
    <n v="5"/>
    <n v="5"/>
    <n v="5"/>
    <n v="5"/>
    <n v="5"/>
    <n v="5"/>
    <n v="5"/>
    <n v="5"/>
    <n v="5"/>
    <n v="5"/>
    <n v="5"/>
    <n v="5"/>
    <n v="5"/>
  </r>
  <r>
    <s v="23-31/NS/2024"/>
    <x v="2"/>
    <x v="0"/>
    <n v="6"/>
    <s v="Kinh doanh"/>
    <s v="Đồng ý"/>
    <s v="Hoàn toàn đồng ý"/>
    <s v="Hoàn toàn đồng ý"/>
    <s v="Hoàn toàn đồng ý"/>
    <s v="Hoàn toàn đồng ý"/>
    <s v="Hoàn toàn đồng ý"/>
    <s v="Hoàn toàn đồng ý"/>
    <s v="Hoàn toàn đồng ý"/>
    <s v="Hoàn toàn đồng ý"/>
    <s v="Hoàn toàn đồng ý"/>
    <s v="Đồng ý"/>
    <s v="Đồng ý"/>
    <s v="Đồng ý"/>
    <s v="Đồng ý"/>
    <s v="Đồng ý"/>
    <s v="Đồng ý"/>
    <s v="Đồng ý"/>
    <n v="9"/>
    <s v="Các tình huống nguy hiểm trong thực tế lao động"/>
    <s v="Không có"/>
    <s v="Không có"/>
    <m/>
    <x v="2"/>
    <x v="2"/>
    <n v="4"/>
    <n v="5"/>
    <n v="5"/>
    <n v="5"/>
    <n v="5"/>
    <n v="5"/>
    <n v="5"/>
    <n v="5"/>
    <n v="5"/>
    <n v="5"/>
    <n v="4"/>
    <n v="4"/>
    <n v="4"/>
    <n v="4"/>
    <n v="4"/>
    <n v="4"/>
    <n v="4"/>
  </r>
  <r>
    <s v="23-31/NS/2024"/>
    <x v="2"/>
    <x v="0"/>
    <n v="7"/>
    <s v="Quản trị rủi ro và Kiểm soát nội bộ"/>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Bình thường"/>
    <s v="Bình thường"/>
    <s v="Hoàn toàn đồng ý"/>
    <s v="Hoàn toàn đồng ý"/>
    <s v="Hoàn toàn đồng ý"/>
    <s v="Hoàn toàn đồng ý"/>
    <n v="7"/>
    <s v="Thầy giáo giảng dạy nhiệt tình"/>
    <s v="Tài liệu nhiều chữ, nên sinh động hơn "/>
    <s v="Tài liệu trình bày trực quan hơn"/>
    <m/>
    <x v="2"/>
    <x v="2"/>
    <n v="5"/>
    <n v="5"/>
    <n v="5"/>
    <n v="5"/>
    <n v="5"/>
    <n v="5"/>
    <n v="5"/>
    <n v="5"/>
    <n v="5"/>
    <n v="5"/>
    <n v="5"/>
    <n v="3"/>
    <n v="3"/>
    <n v="5"/>
    <n v="5"/>
    <n v="5"/>
    <n v="5"/>
  </r>
  <r>
    <s v="23-31/NS/2024"/>
    <x v="2"/>
    <x v="0"/>
    <n v="8"/>
    <s v="Quản lý Chuỗi cung ứng"/>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ến thức Luật lao động, luật bảo hiểm"/>
    <s v="Không có"/>
    <s v="Không có"/>
    <m/>
    <x v="2"/>
    <x v="2"/>
    <n v="5"/>
    <n v="5"/>
    <n v="5"/>
    <n v="5"/>
    <n v="5"/>
    <n v="5"/>
    <n v="5"/>
    <n v="5"/>
    <n v="5"/>
    <n v="5"/>
    <n v="5"/>
    <n v="5"/>
    <n v="5"/>
    <n v="5"/>
    <n v="5"/>
    <n v="5"/>
    <n v="5"/>
  </r>
  <r>
    <s v="23-31/NS/2024"/>
    <x v="2"/>
    <x v="0"/>
    <n v="9"/>
    <s v="Đầu tư Nghiên cứu Phát triển"/>
    <s v="Hoàn toàn đồng ý"/>
    <s v="Hoàn toàn 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n v="10"/>
    <s v="Các biện pháp bảo đảm an toàn trong công việc"/>
    <s v="Không"/>
    <s v="Không"/>
    <m/>
    <x v="2"/>
    <x v="2"/>
    <n v="5"/>
    <n v="5"/>
    <n v="5"/>
    <n v="4"/>
    <n v="5"/>
    <n v="5"/>
    <n v="5"/>
    <n v="5"/>
    <n v="5"/>
    <n v="5"/>
    <n v="5"/>
    <n v="5"/>
    <n v="5"/>
    <n v="5"/>
    <n v="5"/>
    <n v="5"/>
    <n v="4"/>
  </r>
  <r>
    <s v="23-31/NS/2024"/>
    <x v="2"/>
    <x v="0"/>
    <n v="1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ài thể dục giữa giờ làm việc"/>
    <s v="Không có"/>
    <s v="Không có"/>
    <m/>
    <x v="2"/>
    <x v="2"/>
    <n v="5"/>
    <n v="5"/>
    <n v="5"/>
    <n v="5"/>
    <n v="5"/>
    <n v="5"/>
    <n v="5"/>
    <n v="5"/>
    <n v="5"/>
    <n v="5"/>
    <n v="5"/>
    <n v="5"/>
    <n v="5"/>
    <n v="5"/>
    <n v="5"/>
    <n v="5"/>
    <n v="5"/>
  </r>
  <r>
    <s v="23-31/NS/2024"/>
    <x v="2"/>
    <x v="0"/>
    <n v="11"/>
    <s v="Tài chính Kế toán"/>
    <s v="Hoàn toàn đồng ý"/>
    <s v="Hoàn toàn đồng ý"/>
    <s v="Hoàn toàn đồng ý"/>
    <s v="Hoàn toàn đồng ý"/>
    <s v="Hoàn toàn đồng ý"/>
    <s v="Hoàn toàn đồng ý"/>
    <s v="Đồng ý"/>
    <s v="Hoàn toàn đồng ý"/>
    <s v="Hoàn toàn đồng ý"/>
    <s v="Đồng ý"/>
    <s v="Đồng ý"/>
    <s v="Đồng ý"/>
    <s v="Đồng ý"/>
    <s v="Đồng ý"/>
    <s v="Đồng ý"/>
    <s v="Đồng ý"/>
    <s v="Hoàn toàn đồng ý"/>
    <n v="10"/>
    <s v="Thầy dạy dễ hiểu"/>
    <s v="Không có"/>
    <s v="Duy trì lớp học hằng năm"/>
    <m/>
    <x v="2"/>
    <x v="2"/>
    <n v="5"/>
    <n v="5"/>
    <n v="5"/>
    <n v="5"/>
    <n v="5"/>
    <n v="5"/>
    <n v="4"/>
    <n v="5"/>
    <n v="5"/>
    <n v="4"/>
    <n v="4"/>
    <n v="4"/>
    <n v="4"/>
    <n v="4"/>
    <n v="4"/>
    <n v="4"/>
    <n v="5"/>
  </r>
  <r>
    <s v="23-31/NS/2024"/>
    <x v="2"/>
    <x v="0"/>
    <n v="12"/>
    <s v="Năng suất cải tiế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Về các bệnh nghề nghiệp trong công sở"/>
    <s v="Không có"/>
    <s v="Có thời gian thực hành sơ cấp cứu"/>
    <s v="Có thời gian thực hành sơ cấp cứu"/>
    <x v="4"/>
    <x v="1"/>
    <n v="5"/>
    <n v="5"/>
    <n v="5"/>
    <n v="5"/>
    <n v="5"/>
    <n v="5"/>
    <n v="5"/>
    <n v="5"/>
    <n v="5"/>
    <n v="5"/>
    <n v="5"/>
    <n v="5"/>
    <n v="5"/>
    <n v="5"/>
    <n v="5"/>
    <n v="5"/>
    <n v="5"/>
  </r>
  <r>
    <s v="23-31/NS/2024"/>
    <x v="2"/>
    <x v="0"/>
    <n v="13"/>
    <s v="Tiếp thị"/>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tận tình"/>
    <s v="Không có"/>
    <s v="Không có"/>
    <m/>
    <x v="2"/>
    <x v="2"/>
    <n v="5"/>
    <n v="5"/>
    <n v="5"/>
    <n v="5"/>
    <n v="5"/>
    <n v="5"/>
    <n v="5"/>
    <n v="5"/>
    <n v="5"/>
    <n v="5"/>
    <n v="5"/>
    <n v="5"/>
    <n v="5"/>
    <n v="5"/>
    <n v="5"/>
    <n v="5"/>
    <n v="5"/>
  </r>
  <r>
    <s v="23-31/NS/2024"/>
    <x v="2"/>
    <x v="0"/>
    <n v="14"/>
    <s v="Tài chính Kế toá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s v="Hoàn toàn đồng ý"/>
    <s v="Hoàn toàn đồng ý"/>
    <s v="Hoàn toàn đồng ý"/>
    <s v="Hoàn toàn đồng ý"/>
    <n v="10"/>
    <s v="Thầy giáo giảng dạy dễ hiểu lôi cuốn"/>
    <s v="Không"/>
    <s v="Không"/>
    <m/>
    <x v="2"/>
    <x v="2"/>
    <n v="5"/>
    <n v="5"/>
    <n v="5"/>
    <n v="5"/>
    <n v="5"/>
    <n v="5"/>
    <n v="5"/>
    <n v="5"/>
    <n v="5"/>
    <n v="5"/>
    <n v="5"/>
    <n v="4"/>
    <n v="4"/>
    <n v="5"/>
    <n v="5"/>
    <n v="5"/>
    <n v="5"/>
  </r>
  <r>
    <s v="23-31/NS/2024"/>
    <x v="2"/>
    <x v="0"/>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5"/>
    <n v="5"/>
    <n v="5"/>
    <n v="5"/>
    <n v="5"/>
    <n v="5"/>
    <n v="5"/>
    <n v="5"/>
    <n v="5"/>
    <n v="5"/>
    <n v="5"/>
    <n v="5"/>
    <n v="5"/>
    <n v="5"/>
    <n v="5"/>
    <n v="5"/>
    <n v="5"/>
  </r>
  <r>
    <s v="23-31/NS/2024"/>
    <x v="2"/>
    <x v="0"/>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V dạy nhiệt tình vui vẻ sinh động dễ hiểu "/>
    <s v="Không có "/>
    <s v="Không có "/>
    <m/>
    <x v="2"/>
    <x v="2"/>
    <n v="5"/>
    <n v="5"/>
    <n v="5"/>
    <n v="5"/>
    <n v="5"/>
    <n v="5"/>
    <n v="5"/>
    <n v="5"/>
    <n v="5"/>
    <n v="5"/>
    <n v="5"/>
    <n v="5"/>
    <n v="5"/>
    <n v="5"/>
    <n v="5"/>
    <n v="5"/>
    <n v="5"/>
  </r>
  <r>
    <s v="23-31/NS/2024"/>
    <x v="2"/>
    <x v="0"/>
    <n v="17"/>
    <s v="Kinh doanh"/>
    <s v="Đồng ý"/>
    <s v="Hoàn toàn đồng ý"/>
    <s v="Hoàn toàn đồng ý"/>
    <s v="Đồng ý"/>
    <s v="Hoàn toàn đồng ý"/>
    <s v="Đồng ý"/>
    <s v="Hoàn toàn đồng ý"/>
    <s v="Đồng ý"/>
    <s v="Đồng ý"/>
    <s v="Hoàn toàn đồng ý"/>
    <s v="Đồng ý"/>
    <s v="Đồng ý"/>
    <s v="Hoàn toàn đồng ý"/>
    <s v="Đồng ý"/>
    <s v="Đồng ý"/>
    <s v="Hoàn toàn đồng ý"/>
    <s v="Hoàn toàn đồng ý"/>
    <n v="9"/>
    <s v="thầy giáo giảng dạy nhiệt tình"/>
    <s v="đều hài lòng"/>
    <s v="nên có thêm nhiều clip ví dụ"/>
    <m/>
    <x v="2"/>
    <x v="2"/>
    <n v="4"/>
    <n v="5"/>
    <n v="5"/>
    <n v="4"/>
    <n v="5"/>
    <n v="4"/>
    <n v="5"/>
    <n v="4"/>
    <n v="4"/>
    <n v="5"/>
    <n v="4"/>
    <n v="4"/>
    <n v="5"/>
    <n v="4"/>
    <n v="4"/>
    <n v="5"/>
    <n v="5"/>
  </r>
  <r>
    <s v="23-31/NS/2024"/>
    <x v="2"/>
    <x v="0"/>
    <n v="1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các nội dung đều cần thiết"/>
    <s v="Không"/>
    <s v="Không có"/>
    <m/>
    <x v="2"/>
    <x v="2"/>
    <n v="5"/>
    <n v="5"/>
    <n v="5"/>
    <n v="5"/>
    <n v="5"/>
    <n v="5"/>
    <n v="5"/>
    <n v="5"/>
    <n v="5"/>
    <n v="5"/>
    <n v="5"/>
    <n v="5"/>
    <n v="5"/>
    <n v="5"/>
    <n v="5"/>
    <n v="5"/>
    <n v="5"/>
  </r>
  <r>
    <s v="23-31/NS/2024"/>
    <x v="2"/>
    <x v="0"/>
    <n v="19"/>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An toan "/>
    <s v="Ve sinh"/>
    <s v="Khong biet"/>
    <m/>
    <x v="2"/>
    <x v="2"/>
    <n v="5"/>
    <n v="5"/>
    <n v="5"/>
    <n v="5"/>
    <n v="5"/>
    <n v="5"/>
    <n v="5"/>
    <n v="5"/>
    <n v="5"/>
    <n v="5"/>
    <n v="5"/>
    <n v="5"/>
    <n v="5"/>
    <n v="5"/>
    <n v="5"/>
    <n v="5"/>
    <n v="5"/>
  </r>
  <r>
    <s v="23-31/NS/2024"/>
    <x v="2"/>
    <x v="0"/>
    <n v="20"/>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Bài tập thể dục để xả stress"/>
    <s v="Không có."/>
    <s v="Cần nhiều buổi học."/>
    <s v="Cần nhiều buổi học"/>
    <x v="5"/>
    <x v="4"/>
    <n v="1"/>
    <n v="1"/>
    <n v="1"/>
    <n v="1"/>
    <n v="1"/>
    <n v="1"/>
    <n v="1"/>
    <n v="1"/>
    <n v="1"/>
    <n v="1"/>
    <n v="1"/>
    <n v="1"/>
    <n v="1"/>
    <n v="1"/>
    <n v="1"/>
    <n v="1"/>
    <n v="1"/>
  </r>
  <r>
    <s v="23-31/NS/2024"/>
    <x v="2"/>
    <x v="0"/>
    <n v="21"/>
    <s v="Tiếp thị"/>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5"/>
    <n v="5"/>
    <n v="5"/>
    <n v="5"/>
    <n v="5"/>
    <n v="5"/>
    <n v="5"/>
    <n v="5"/>
    <n v="5"/>
    <n v="5"/>
    <n v="5"/>
    <n v="5"/>
    <n v="5"/>
    <n v="5"/>
    <n v="5"/>
    <n v="5"/>
    <n v="5"/>
  </r>
  <r>
    <s v="23-31/NS/2024"/>
    <x v="2"/>
    <x v="0"/>
    <n v="22"/>
    <s v="Hệ thống thông ti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n v="9"/>
    <s v="Tất cả"/>
    <s v="Không"/>
    <s v="Không"/>
    <m/>
    <x v="2"/>
    <x v="2"/>
    <n v="5"/>
    <n v="5"/>
    <n v="5"/>
    <n v="5"/>
    <n v="5"/>
    <n v="5"/>
    <n v="5"/>
    <n v="5"/>
    <n v="5"/>
    <n v="5"/>
    <n v="5"/>
    <n v="5"/>
    <n v="5"/>
    <n v="4"/>
    <n v="5"/>
    <n v="5"/>
    <n v="5"/>
  </r>
  <r>
    <s v="23-31/NS/2024"/>
    <x v="2"/>
    <x v="0"/>
    <n v="23"/>
    <s v="Nhà Máy Long An"/>
    <s v="Hoàn toàn đồng ý"/>
    <s v="Hoàn toàn đồng ý"/>
    <s v="Đồng ý"/>
    <s v="Hoàn toàn đồng ý"/>
    <s v="Hoàn toàn đồng ý"/>
    <s v="Hoàn toàn đồng ý"/>
    <s v="Hoàn toàn đồng ý"/>
    <s v="Đồng ý"/>
    <s v="Đồng ý"/>
    <s v="Đồng ý"/>
    <s v="Hoàn toàn đồng ý"/>
    <s v="Hoàn toàn đồng ý"/>
    <s v="Hoàn toàn đồng ý"/>
    <s v="Hoàn toàn đồng ý"/>
    <s v="Đồng ý"/>
    <s v="Hoàn toàn đồng ý"/>
    <s v="Hoàn toàn đồng ý"/>
    <n v="8"/>
    <s v="Dẫn chấn thực tế "/>
    <s v="Chưa có"/>
    <s v="Không có"/>
    <m/>
    <x v="2"/>
    <x v="2"/>
    <n v="5"/>
    <n v="5"/>
    <n v="4"/>
    <n v="5"/>
    <n v="5"/>
    <n v="5"/>
    <n v="5"/>
    <n v="4"/>
    <n v="4"/>
    <n v="4"/>
    <n v="5"/>
    <n v="5"/>
    <n v="5"/>
    <n v="5"/>
    <n v="4"/>
    <n v="5"/>
    <n v="5"/>
  </r>
  <r>
    <s v="23-31/NS/2024"/>
    <x v="2"/>
    <x v="0"/>
    <n v="24"/>
    <s v="Nhà Máy Long An"/>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s v="Hoàn toàn không đồng ý"/>
    <n v="10"/>
    <s v="Tất cả"/>
    <s v="Không "/>
    <s v="Không "/>
    <m/>
    <x v="2"/>
    <x v="2"/>
    <n v="1"/>
    <n v="1"/>
    <n v="1"/>
    <n v="1"/>
    <n v="1"/>
    <n v="1"/>
    <n v="1"/>
    <n v="1"/>
    <n v="1"/>
    <n v="1"/>
    <n v="1"/>
    <n v="1"/>
    <n v="1"/>
    <n v="1"/>
    <n v="1"/>
    <n v="1"/>
    <n v="1"/>
  </r>
  <r>
    <s v="23-31/NS/2024"/>
    <x v="2"/>
    <x v="0"/>
    <n v="25"/>
    <s v="Quản lý Chuỗi cung ứng"/>
    <s v="Hoàn toàn đồng ý"/>
    <s v="Hoàn toàn đồng ý"/>
    <s v="Đồng ý"/>
    <s v="Hoàn toàn đồng ý"/>
    <s v="Đồng ý"/>
    <s v="Đồng ý"/>
    <s v="Hoàn toàn đồng ý"/>
    <s v="Hoàn toàn đồng ý"/>
    <s v="Hoàn toàn đồng ý"/>
    <s v="Hoàn toàn đồng ý"/>
    <s v="Hoàn toàn đồng ý"/>
    <s v="Bình thường"/>
    <s v="Bình thường"/>
    <s v="Đồng ý"/>
    <s v="Đồng ý"/>
    <s v="Đồng ý"/>
    <s v="Đồng ý"/>
    <n v="8"/>
    <s v="giảng viên"/>
    <s v="không có"/>
    <s v="không có"/>
    <m/>
    <x v="2"/>
    <x v="2"/>
    <n v="5"/>
    <n v="5"/>
    <n v="4"/>
    <n v="5"/>
    <n v="4"/>
    <n v="4"/>
    <n v="5"/>
    <n v="5"/>
    <n v="5"/>
    <n v="5"/>
    <n v="5"/>
    <n v="3"/>
    <n v="3"/>
    <n v="4"/>
    <n v="4"/>
    <n v="4"/>
    <n v="4"/>
  </r>
  <r>
    <s v="23-31/NS/2024"/>
    <x v="2"/>
    <x v="0"/>
    <n v="26"/>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n v="9"/>
    <s v="Các bệnh nghề nghiệp hay gặp"/>
    <s v="Không có"/>
    <s v="Không có ý kiến khác"/>
    <m/>
    <x v="2"/>
    <x v="2"/>
    <n v="5"/>
    <n v="5"/>
    <n v="5"/>
    <n v="5"/>
    <n v="5"/>
    <n v="5"/>
    <n v="5"/>
    <n v="5"/>
    <n v="5"/>
    <n v="5"/>
    <n v="5"/>
    <n v="5"/>
    <n v="5"/>
    <n v="5"/>
    <n v="5"/>
    <n v="4"/>
    <n v="4"/>
  </r>
  <r>
    <s v="23-31/NS/2024"/>
    <x v="2"/>
    <x v="0"/>
    <n v="27"/>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âu1"/>
    <s v="Câu 1"/>
    <s v="Câu1"/>
    <m/>
    <x v="2"/>
    <x v="2"/>
    <n v="5"/>
    <n v="5"/>
    <n v="5"/>
    <n v="5"/>
    <n v="5"/>
    <n v="5"/>
    <n v="5"/>
    <n v="5"/>
    <n v="5"/>
    <n v="5"/>
    <n v="5"/>
    <n v="5"/>
    <n v="5"/>
    <n v="5"/>
    <n v="5"/>
    <n v="5"/>
    <n v="5"/>
  </r>
  <r>
    <s v="23-31/NS/2024"/>
    <x v="2"/>
    <x v="0"/>
    <n v="2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không đồng ý"/>
    <s v="Hoàn toàn đồng ý"/>
    <s v="Hoàn toàn đồng ý"/>
    <s v="Hoàn toàn đồng ý"/>
    <s v="Hoàn toàn đồng ý"/>
    <s v="Hoàn toàn đồng ý"/>
    <s v="Hoàn toàn đồng ý"/>
    <n v="10"/>
    <s v="Tất cả"/>
    <s v="Không"/>
    <s v="Không ý kiến"/>
    <m/>
    <x v="2"/>
    <x v="2"/>
    <n v="5"/>
    <n v="5"/>
    <n v="5"/>
    <n v="5"/>
    <n v="5"/>
    <n v="5"/>
    <n v="5"/>
    <n v="5"/>
    <n v="5"/>
    <n v="5"/>
    <n v="1"/>
    <n v="5"/>
    <n v="5"/>
    <n v="5"/>
    <n v="5"/>
    <n v="5"/>
    <n v="5"/>
  </r>
  <r>
    <s v="23-31/NS/2024"/>
    <x v="2"/>
    <x v="0"/>
    <n v="2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ruyền tải những kiến thức cần thiết trong cs"/>
    <s v="Không có"/>
    <s v="Mong gặp thầy trong những lần đào tạo sau"/>
    <s v="Mong gặp thầy trong những lần đào tạo sau"/>
    <x v="36"/>
    <x v="0"/>
    <n v="5"/>
    <n v="5"/>
    <n v="5"/>
    <n v="5"/>
    <n v="5"/>
    <n v="5"/>
    <n v="5"/>
    <n v="5"/>
    <n v="5"/>
    <n v="5"/>
    <n v="5"/>
    <n v="5"/>
    <n v="5"/>
    <n v="5"/>
    <n v="5"/>
    <n v="5"/>
    <n v="5"/>
  </r>
  <r>
    <s v="23-31/NS/2024"/>
    <x v="2"/>
    <x v="0"/>
    <n v="30"/>
    <s v="Nhà Máy Long An"/>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
    <s v="Không "/>
    <s v="Không "/>
    <m/>
    <x v="2"/>
    <x v="2"/>
    <n v="1"/>
    <n v="5"/>
    <n v="5"/>
    <n v="5"/>
    <n v="5"/>
    <n v="5"/>
    <n v="5"/>
    <n v="5"/>
    <n v="5"/>
    <n v="5"/>
    <n v="5"/>
    <n v="5"/>
    <n v="5"/>
    <n v="5"/>
    <n v="5"/>
    <n v="5"/>
    <n v="5"/>
  </r>
  <r>
    <s v="23-31/NS/2024"/>
    <x v="2"/>
    <x v="0"/>
    <n v="31"/>
    <s v="Hành chính"/>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Về an toàn điện "/>
    <s v="Không có "/>
    <s v="Không có "/>
    <m/>
    <x v="2"/>
    <x v="2"/>
    <n v="5"/>
    <n v="5"/>
    <n v="5"/>
    <n v="5"/>
    <n v="5"/>
    <n v="5"/>
    <n v="5"/>
    <n v="5"/>
    <n v="5"/>
    <n v="5"/>
    <n v="5"/>
    <n v="5"/>
    <n v="5"/>
    <n v="5"/>
    <n v="5"/>
    <n v="5"/>
    <n v="5"/>
  </r>
  <r>
    <s v="23-31/NS/2024"/>
    <x v="2"/>
    <x v="0"/>
    <n v="32"/>
    <s v="Nhà Máy Long An"/>
    <s v="Đồng ý"/>
    <s v="Đồng ý"/>
    <s v="Đồng ý"/>
    <s v="Đồng ý"/>
    <s v="Đồng ý"/>
    <s v="Đồng ý"/>
    <s v="Hoàn toàn đồng ý"/>
    <s v="Hoàn toàn đồng ý"/>
    <s v="Đồng ý"/>
    <s v="Bình thường"/>
    <s v="Đồng ý"/>
    <s v="Đồng ý"/>
    <s v="Đồng ý"/>
    <s v="Đồng ý"/>
    <s v="Đồng ý"/>
    <s v="Đồng ý"/>
    <s v="Đồng ý"/>
    <n v="8"/>
    <s v="Không có"/>
    <s v="Không có"/>
    <s v="Không có"/>
    <m/>
    <x v="2"/>
    <x v="2"/>
    <n v="4"/>
    <n v="4"/>
    <n v="4"/>
    <n v="4"/>
    <n v="4"/>
    <n v="4"/>
    <n v="5"/>
    <n v="5"/>
    <n v="4"/>
    <n v="3"/>
    <n v="4"/>
    <n v="4"/>
    <n v="4"/>
    <n v="4"/>
    <n v="4"/>
    <n v="4"/>
    <n v="4"/>
  </r>
  <r>
    <s v="23-31/NS/2024"/>
    <x v="2"/>
    <x v="0"/>
    <n v="33"/>
    <s v="Hệ thống thông tin"/>
    <s v="Hoàn toàn đồng ý"/>
    <s v="Hoàn toàn đồng ý"/>
    <s v="Hoàn toàn đồng ý"/>
    <s v="Đồng ý"/>
    <s v="Hoàn toàn đồng ý"/>
    <s v="Hoàn toàn đồng ý"/>
    <s v="Hoàn toàn đồng ý"/>
    <s v="Đồng ý"/>
    <s v="Đồng ý"/>
    <s v="Hoàn toàn đồng ý"/>
    <s v="Hoàn toàn đồng ý"/>
    <s v="Đồng ý"/>
    <s v="Hoàn toàn đồng ý"/>
    <s v="Hoàn toàn đồng ý"/>
    <s v="Hoàn toàn đồng ý"/>
    <s v="Hoàn toàn đồng ý"/>
    <s v="Hoàn toàn đồng ý"/>
    <n v="10"/>
    <s v="Tạo nhận thức về atvsld cho người lao động"/>
    <s v="Không có"/>
    <s v="Không có"/>
    <m/>
    <x v="2"/>
    <x v="2"/>
    <n v="5"/>
    <n v="5"/>
    <n v="5"/>
    <n v="4"/>
    <n v="5"/>
    <n v="5"/>
    <n v="5"/>
    <n v="4"/>
    <n v="4"/>
    <n v="5"/>
    <n v="5"/>
    <n v="4"/>
    <n v="5"/>
    <n v="5"/>
    <n v="5"/>
    <n v="5"/>
    <n v="5"/>
  </r>
  <r>
    <s v="23-31/NS/2024"/>
    <x v="2"/>
    <x v="0"/>
    <n v="3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Những lời khuyên về sức khoẻ"/>
    <s v="Không có"/>
    <s v="Không có"/>
    <m/>
    <x v="2"/>
    <x v="2"/>
    <n v="5"/>
    <n v="5"/>
    <n v="5"/>
    <n v="5"/>
    <n v="5"/>
    <n v="5"/>
    <n v="5"/>
    <n v="5"/>
    <n v="5"/>
    <n v="5"/>
    <n v="5"/>
    <n v="5"/>
    <n v="5"/>
    <n v="5"/>
    <n v="5"/>
    <n v="5"/>
    <n v="5"/>
  </r>
  <r>
    <s v="23-31/NS/2024"/>
    <x v="2"/>
    <x v="0"/>
    <n v="35"/>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s v="Hoàn toàn đồng ý"/>
    <s v="Hoàn toàn đồng ý"/>
    <n v="10"/>
    <s v="Thầy dạy, an toàn, dễ hiểu"/>
    <s v="Không có"/>
    <s v="Không có"/>
    <m/>
    <x v="2"/>
    <x v="2"/>
    <n v="5"/>
    <n v="5"/>
    <n v="5"/>
    <n v="5"/>
    <n v="5"/>
    <n v="5"/>
    <n v="5"/>
    <n v="5"/>
    <n v="5"/>
    <n v="5"/>
    <n v="5"/>
    <n v="5"/>
    <n v="5"/>
    <n v="4"/>
    <n v="5"/>
    <n v="5"/>
    <n v="5"/>
  </r>
  <r>
    <s v="23-31/NS/2024"/>
    <x v="2"/>
    <x v="0"/>
    <n v="36"/>
    <s v="Tài chính Kế toán"/>
    <s v="Hoàn toàn đồng ý"/>
    <s v="Hoàn toàn đồng ý"/>
    <s v="Hoàn toàn đồng ý"/>
    <s v="Đồng ý"/>
    <s v="Đồng ý"/>
    <s v="Đồng ý"/>
    <s v="Hoàn toàn đồng ý"/>
    <s v="Hoàn toàn đồng ý"/>
    <s v="Hoàn toàn đồng ý"/>
    <s v="Đồng ý"/>
    <s v="Đồng ý"/>
    <s v="Đồng ý"/>
    <s v="Đồng ý"/>
    <s v="Đồng ý"/>
    <s v="Hoàn toàn đồng ý"/>
    <s v="Hoàn toàn đồng ý"/>
    <s v="Hoàn toàn đồng ý"/>
    <n v="9"/>
    <s v="Bài học đầy đủ,thực tế"/>
    <s v="Không có"/>
    <s v="Không có"/>
    <m/>
    <x v="2"/>
    <x v="2"/>
    <n v="5"/>
    <n v="5"/>
    <n v="5"/>
    <n v="4"/>
    <n v="4"/>
    <n v="4"/>
    <n v="5"/>
    <n v="5"/>
    <n v="5"/>
    <n v="4"/>
    <n v="4"/>
    <n v="4"/>
    <n v="4"/>
    <n v="4"/>
    <n v="5"/>
    <n v="5"/>
    <n v="5"/>
  </r>
  <r>
    <s v="23-31/NS/2024"/>
    <x v="2"/>
    <x v="0"/>
    <n v="37"/>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dễ hiểu , ví dụ thực tế "/>
    <s v="Không có"/>
    <s v="Không có"/>
    <m/>
    <x v="2"/>
    <x v="2"/>
    <n v="5"/>
    <n v="5"/>
    <n v="5"/>
    <n v="5"/>
    <n v="5"/>
    <n v="5"/>
    <n v="5"/>
    <n v="5"/>
    <n v="5"/>
    <n v="5"/>
    <n v="5"/>
    <n v="5"/>
    <n v="5"/>
    <n v="5"/>
    <n v="5"/>
    <n v="5"/>
    <n v="5"/>
  </r>
  <r>
    <s v="25-04/NS/2024"/>
    <x v="8"/>
    <x v="1"/>
    <n v="1"/>
    <s v="Nhà Máy Long An"/>
    <s v="Hoàn toàn không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iện pháp sơ cấp cứu"/>
    <s v="Không có "/>
    <s v="Không có"/>
    <m/>
    <x v="2"/>
    <x v="2"/>
    <n v="1"/>
    <n v="5"/>
    <n v="5"/>
    <n v="5"/>
    <n v="5"/>
    <n v="5"/>
    <n v="5"/>
    <n v="5"/>
    <n v="5"/>
    <n v="5"/>
    <n v="5"/>
    <n v="5"/>
    <n v="5"/>
    <n v="5"/>
    <n v="5"/>
    <n v="5"/>
    <n v="5"/>
  </r>
  <r>
    <s v="25-04/NS/2024"/>
    <x v="8"/>
    <x v="1"/>
    <n v="2"/>
    <s v="Nhà Máy Long An"/>
    <s v="Đồng ý"/>
    <s v="Đồng ý"/>
    <s v="Đồng ý"/>
    <s v="Đồng ý"/>
    <s v="Đồng ý"/>
    <s v="Đồng ý"/>
    <s v="Đồng ý"/>
    <s v="Đồng ý"/>
    <s v="Đồng ý"/>
    <s v="Đồng ý"/>
    <s v="Đồng ý"/>
    <s v="Đồng ý"/>
    <s v="Đồng ý"/>
    <s v="Đồng ý"/>
    <s v="Đồng ý"/>
    <s v="Đồng ý"/>
    <s v="Đồng ý"/>
    <n v="8"/>
    <s v="Phương pháp cấp cứu CPR"/>
    <s v="Không có"/>
    <s v="Không có"/>
    <m/>
    <x v="2"/>
    <x v="2"/>
    <n v="4"/>
    <n v="4"/>
    <n v="4"/>
    <n v="4"/>
    <n v="4"/>
    <n v="4"/>
    <n v="4"/>
    <n v="4"/>
    <n v="4"/>
    <n v="4"/>
    <n v="4"/>
    <n v="4"/>
    <n v="4"/>
    <n v="4"/>
    <n v="4"/>
    <n v="4"/>
    <n v="4"/>
  </r>
  <r>
    <s v="25-04/NS/2024"/>
    <x v="8"/>
    <x v="1"/>
    <n v="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 Scc dot quy"/>
    <s v="Khong co"/>
    <s v="Khong co"/>
    <m/>
    <x v="2"/>
    <x v="2"/>
    <n v="5"/>
    <n v="5"/>
    <n v="5"/>
    <n v="5"/>
    <n v="5"/>
    <n v="5"/>
    <n v="5"/>
    <n v="5"/>
    <n v="5"/>
    <n v="5"/>
    <n v="5"/>
    <n v="5"/>
    <n v="5"/>
    <n v="5"/>
    <n v="5"/>
    <n v="5"/>
    <n v="5"/>
  </r>
  <r>
    <s v="25-04/NS/2024"/>
    <x v="8"/>
    <x v="1"/>
    <n v="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hay "/>
    <s v="Ko có "/>
    <s v="Ko có "/>
    <m/>
    <x v="2"/>
    <x v="2"/>
    <n v="5"/>
    <n v="5"/>
    <n v="5"/>
    <n v="5"/>
    <n v="5"/>
    <n v="5"/>
    <n v="5"/>
    <n v="5"/>
    <n v="5"/>
    <n v="5"/>
    <n v="5"/>
    <n v="5"/>
    <n v="5"/>
    <n v="5"/>
    <n v="5"/>
    <n v="5"/>
    <n v="5"/>
  </r>
  <r>
    <s v="25-04/NS/2024"/>
    <x v="8"/>
    <x v="1"/>
    <n v="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n v="10"/>
    <s v="Thầy giảng dạy dễ hiểu "/>
    <s v="Ko có gì hài lòng "/>
    <s v="Lớp học hoàn toàn tốt đẹp "/>
    <m/>
    <x v="2"/>
    <x v="2"/>
    <n v="5"/>
    <n v="5"/>
    <n v="5"/>
    <n v="5"/>
    <n v="5"/>
    <n v="5"/>
    <n v="5"/>
    <n v="5"/>
    <n v="5"/>
    <n v="5"/>
    <n v="5"/>
    <n v="5"/>
    <n v="5"/>
    <n v="5"/>
    <n v="5"/>
    <n v="5"/>
    <n v="4"/>
  </r>
  <r>
    <s v="25-04/NS/2024"/>
    <x v="8"/>
    <x v="1"/>
    <n v="6"/>
    <s v="Nhà Máy Sài Gò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hay "/>
    <s v="Ko có "/>
    <s v="Ko có "/>
    <m/>
    <x v="2"/>
    <x v="2"/>
    <n v="5"/>
    <n v="5"/>
    <n v="5"/>
    <n v="5"/>
    <n v="5"/>
    <n v="5"/>
    <n v="5"/>
    <n v="5"/>
    <n v="5"/>
    <n v="5"/>
    <n v="5"/>
    <n v="5"/>
    <n v="5"/>
    <n v="5"/>
    <n v="5"/>
    <n v="5"/>
    <n v="5"/>
  </r>
  <r>
    <s v="25-04/NS/2024"/>
    <x v="8"/>
    <x v="1"/>
    <n v="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dễ nge dễ hiểu "/>
    <s v="Tui kg có y kiến "/>
    <s v="Lớp học hoàn toàn tốt đẹp "/>
    <m/>
    <x v="2"/>
    <x v="2"/>
    <n v="5"/>
    <n v="5"/>
    <n v="5"/>
    <n v="5"/>
    <n v="5"/>
    <n v="5"/>
    <n v="5"/>
    <n v="5"/>
    <n v="5"/>
    <n v="5"/>
    <n v="5"/>
    <n v="5"/>
    <n v="5"/>
    <n v="5"/>
    <n v="5"/>
    <n v="5"/>
    <n v="5"/>
  </r>
  <r>
    <s v="25-04/NS/2024"/>
    <x v="8"/>
    <x v="1"/>
    <n v="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Địa điểm,thời gian đào tạo"/>
    <s v="0"/>
    <s v="0"/>
    <m/>
    <x v="2"/>
    <x v="2"/>
    <n v="5"/>
    <n v="5"/>
    <n v="5"/>
    <n v="5"/>
    <n v="5"/>
    <n v="5"/>
    <n v="5"/>
    <n v="5"/>
    <n v="5"/>
    <n v="5"/>
    <n v="5"/>
    <n v="5"/>
    <n v="5"/>
    <n v="5"/>
    <n v="5"/>
    <n v="5"/>
    <n v="5"/>
  </r>
  <r>
    <s v="25-04/NS/2024"/>
    <x v="8"/>
    <x v="1"/>
    <n v="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Bài giảng hay"/>
    <s v="Chưa có"/>
    <s v="Nhiều hoạt động thực hành hơn"/>
    <s v="Nhiều hoạt động thực hành hơn"/>
    <x v="19"/>
    <x v="7"/>
    <n v="5"/>
    <n v="5"/>
    <n v="5"/>
    <n v="5"/>
    <n v="5"/>
    <n v="5"/>
    <n v="5"/>
    <n v="5"/>
    <n v="5"/>
    <n v="5"/>
    <n v="5"/>
    <n v="5"/>
    <n v="5"/>
    <n v="5"/>
    <n v="5"/>
    <n v="5"/>
    <n v="5"/>
  </r>
  <r>
    <s v="25-04/NS/2024"/>
    <x v="8"/>
    <x v="1"/>
    <n v="10"/>
    <s v="Nhà Máy Long An"/>
    <s v="Đồng ý"/>
    <s v="Đồng ý"/>
    <s v="Hoàn toàn đồng ý"/>
    <s v="Đồng ý"/>
    <s v="Đồng ý"/>
    <s v="Đồng ý"/>
    <s v="Đồng ý"/>
    <s v="Đồng ý"/>
    <s v="Đồng ý"/>
    <s v="Đồng ý"/>
    <s v="Đồng ý"/>
    <s v="Đồng ý"/>
    <s v="Đồng ý"/>
    <s v="Đồng ý"/>
    <s v="Đồng ý"/>
    <s v="Hoàn toàn đồng ý"/>
    <s v="Hoàn toàn đồng ý"/>
    <n v="8"/>
    <s v="Kiến thức SCC"/>
    <s v="Không có"/>
    <s v="Không có"/>
    <m/>
    <x v="2"/>
    <x v="2"/>
    <n v="4"/>
    <n v="4"/>
    <n v="5"/>
    <n v="4"/>
    <n v="4"/>
    <n v="4"/>
    <n v="4"/>
    <n v="4"/>
    <n v="4"/>
    <n v="4"/>
    <n v="4"/>
    <n v="4"/>
    <n v="4"/>
    <n v="4"/>
    <n v="4"/>
    <n v="5"/>
    <n v="5"/>
  </r>
  <r>
    <s v="25-04/NS/2024"/>
    <x v="8"/>
    <x v="1"/>
    <n v="1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giảng vui vẻ , dễ hiểu "/>
    <s v="Không"/>
    <s v="Không"/>
    <m/>
    <x v="2"/>
    <x v="2"/>
    <n v="5"/>
    <n v="5"/>
    <n v="5"/>
    <n v="5"/>
    <n v="5"/>
    <n v="5"/>
    <n v="5"/>
    <n v="5"/>
    <n v="5"/>
    <n v="5"/>
    <n v="5"/>
    <n v="5"/>
    <n v="5"/>
    <n v="5"/>
    <n v="5"/>
    <n v="5"/>
    <n v="5"/>
  </r>
  <r>
    <s v="25-04/NS/2024"/>
    <x v="8"/>
    <x v="1"/>
    <n v="1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Sơ cấp cứu "/>
    <s v="Thời gian còn ít nên học viên ít có thời gian thực hành"/>
    <s v="Cần thời gian nhiều cho học viên thực hành nhiều hơn"/>
    <s v="Cần thời gian nhiều cho học viên thực hành nhiều hơn"/>
    <x v="4"/>
    <x v="1"/>
    <n v="5"/>
    <n v="5"/>
    <n v="5"/>
    <n v="5"/>
    <n v="5"/>
    <n v="5"/>
    <n v="5"/>
    <n v="5"/>
    <n v="5"/>
    <n v="5"/>
    <n v="5"/>
    <n v="5"/>
    <n v="5"/>
    <n v="5"/>
    <n v="5"/>
    <n v="5"/>
    <n v="5"/>
  </r>
  <r>
    <s v="25-04/NS/2024"/>
    <x v="8"/>
    <x v="1"/>
    <n v="13"/>
    <s v="Nhà Máy Long An"/>
    <s v="Đồng ý"/>
    <s v="Đồng ý"/>
    <s v="Đồng ý"/>
    <s v="Đồng ý"/>
    <s v="Đồng ý"/>
    <s v="Đồng ý"/>
    <s v="Đồng ý"/>
    <s v="Đồng ý"/>
    <s v="Đồng ý"/>
    <s v="Đồng ý"/>
    <s v="Đồng ý"/>
    <s v="Đồng ý"/>
    <s v="Đồng ý"/>
    <s v="Đồng ý"/>
    <s v="Đồng ý"/>
    <s v="Đồng ý"/>
    <s v="Đồng ý"/>
    <n v="10"/>
    <s v="Sơ cấp cứu"/>
    <s v="Thời gian còn ít nên học viên ít có thời gian thực hành"/>
    <s v="Không có"/>
    <m/>
    <x v="2"/>
    <x v="2"/>
    <n v="4"/>
    <n v="4"/>
    <n v="4"/>
    <n v="4"/>
    <n v="4"/>
    <n v="4"/>
    <n v="4"/>
    <n v="4"/>
    <n v="4"/>
    <n v="4"/>
    <n v="4"/>
    <n v="4"/>
    <n v="4"/>
    <n v="4"/>
    <n v="4"/>
    <n v="4"/>
    <n v="4"/>
  </r>
  <r>
    <s v="25-04/NS/2024"/>
    <x v="8"/>
    <x v="1"/>
    <n v="1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Giảng viên giảng dạy dễ hiểu nhiệt tình và dễ áp dụng vào trong cuộc sống cũng như trong công việc"/>
    <s v="Không có"/>
    <s v="Không có"/>
    <m/>
    <x v="2"/>
    <x v="2"/>
    <n v="5"/>
    <n v="5"/>
    <n v="5"/>
    <n v="5"/>
    <n v="5"/>
    <n v="5"/>
    <n v="5"/>
    <n v="5"/>
    <n v="5"/>
    <n v="5"/>
    <n v="5"/>
    <n v="5"/>
    <n v="5"/>
    <n v="5"/>
    <n v="5"/>
    <n v="5"/>
    <n v="5"/>
  </r>
  <r>
    <s v="25-04/NS/2024"/>
    <x v="8"/>
    <x v="1"/>
    <n v="1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sơ cấp cứu khi người bị ngưng thở"/>
    <s v="Không có"/>
    <s v="Tôi không có ý kiến gì hết"/>
    <m/>
    <x v="2"/>
    <x v="2"/>
    <n v="5"/>
    <n v="5"/>
    <n v="5"/>
    <n v="5"/>
    <n v="5"/>
    <n v="5"/>
    <n v="5"/>
    <n v="5"/>
    <n v="5"/>
    <n v="5"/>
    <n v="5"/>
    <n v="5"/>
    <n v="5"/>
    <n v="5"/>
    <n v="5"/>
    <n v="5"/>
    <n v="5"/>
  </r>
  <r>
    <s v="25-04/NS/2024"/>
    <x v="8"/>
    <x v="1"/>
    <n v="1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Học dễ hiểu đi sâu vào thực tế trong sơ cấp cứu"/>
    <s v="Không ý kiến"/>
    <s v="Không ý kiến"/>
    <m/>
    <x v="2"/>
    <x v="2"/>
    <n v="5"/>
    <n v="5"/>
    <n v="5"/>
    <n v="5"/>
    <n v="5"/>
    <n v="5"/>
    <n v="5"/>
    <n v="5"/>
    <n v="5"/>
    <n v="5"/>
    <n v="5"/>
    <n v="5"/>
    <n v="5"/>
    <n v="5"/>
    <n v="5"/>
    <n v="5"/>
    <n v="5"/>
  </r>
  <r>
    <s v="25-04/NS/2024"/>
    <x v="8"/>
    <x v="1"/>
    <n v="1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em tra thuc hanh "/>
    <s v="Khong co"/>
    <s v="Nam nao cung hoc "/>
    <m/>
    <x v="2"/>
    <x v="2"/>
    <n v="5"/>
    <n v="5"/>
    <n v="5"/>
    <n v="5"/>
    <n v="5"/>
    <n v="5"/>
    <n v="5"/>
    <n v="5"/>
    <n v="5"/>
    <n v="5"/>
    <n v="5"/>
    <n v="5"/>
    <n v="5"/>
    <n v="5"/>
    <n v="5"/>
    <n v="5"/>
    <n v="5"/>
  </r>
  <r>
    <s v="25-04/NS/2024"/>
    <x v="8"/>
    <x v="1"/>
    <n v="18"/>
    <s v="Nhà Máy Long An"/>
    <s v="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Nguyên tắc cơ bản trong sơ cấp cứu và đột quỵ "/>
    <s v="Không có "/>
    <s v="Không có "/>
    <m/>
    <x v="2"/>
    <x v="2"/>
    <n v="4"/>
    <n v="5"/>
    <n v="5"/>
    <n v="5"/>
    <n v="5"/>
    <n v="5"/>
    <n v="5"/>
    <n v="5"/>
    <n v="5"/>
    <n v="5"/>
    <n v="5"/>
    <n v="5"/>
    <n v="5"/>
    <n v="5"/>
    <n v="5"/>
    <n v="5"/>
    <n v="5"/>
  </r>
  <r>
    <s v="25-04/NS/2024"/>
    <x v="8"/>
    <x v="1"/>
    <n v="19"/>
    <s v="Nhà Máy Long An"/>
    <s v="Đồng ý"/>
    <s v="Đồng ý"/>
    <s v="Đồng ý"/>
    <s v="Đồng ý"/>
    <s v="Đồng ý"/>
    <s v="Đồng ý"/>
    <s v="Đồng ý"/>
    <s v="Đồng ý"/>
    <s v="Đồng ý"/>
    <s v="Đồng ý"/>
    <s v="Đồng ý"/>
    <s v="Đồng ý"/>
    <s v="Đồng ý"/>
    <s v="Đồng ý"/>
    <s v="Đồng ý"/>
    <s v="Đồng ý"/>
    <s v="Đồng ý"/>
    <n v="9"/>
    <s v="Tất cả nội dung đều hài lòng "/>
    <s v="Không có "/>
    <s v="Không có "/>
    <m/>
    <x v="2"/>
    <x v="2"/>
    <n v="4"/>
    <n v="4"/>
    <n v="4"/>
    <n v="4"/>
    <n v="4"/>
    <n v="4"/>
    <n v="4"/>
    <n v="4"/>
    <n v="4"/>
    <n v="4"/>
    <n v="4"/>
    <n v="4"/>
    <n v="4"/>
    <n v="4"/>
    <n v="4"/>
    <n v="4"/>
    <n v="4"/>
  </r>
  <r>
    <s v="25-04/NS/2024"/>
    <x v="8"/>
    <x v="1"/>
    <n v="2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hương trình đào tạo"/>
    <s v="Không"/>
    <s v="Không"/>
    <m/>
    <x v="2"/>
    <x v="2"/>
    <n v="5"/>
    <n v="5"/>
    <n v="5"/>
    <n v="5"/>
    <n v="5"/>
    <n v="5"/>
    <n v="5"/>
    <n v="5"/>
    <n v="5"/>
    <n v="5"/>
    <n v="5"/>
    <n v="5"/>
    <n v="5"/>
    <n v="5"/>
    <n v="5"/>
    <n v="5"/>
    <n v="5"/>
  </r>
  <r>
    <s v="25-04/NS/2024"/>
    <x v="8"/>
    <x v="1"/>
    <n v="21"/>
    <s v="Nhà Máy Long An"/>
    <s v="Đồng ý"/>
    <s v="Đồng ý"/>
    <s v="Hoàn toàn đồng ý"/>
    <s v="Đồng ý"/>
    <s v="Đồng ý"/>
    <s v="Đồng ý"/>
    <s v="Hoàn toàn đồng ý"/>
    <s v="Đồng ý"/>
    <s v="Hoàn toàn đồng ý"/>
    <s v="Đồng ý"/>
    <s v="Đồng ý"/>
    <s v="Đồng ý"/>
    <s v="Đồng ý"/>
    <s v="Đồng ý"/>
    <s v="Đồng ý"/>
    <s v="Đồng ý"/>
    <s v="Đồng ý"/>
    <n v="9"/>
    <s v="Tất cả nội dung"/>
    <s v="Không có nội dụng chưa hài lòng"/>
    <s v="Không có ý kiến về cải thiện chương trình"/>
    <m/>
    <x v="2"/>
    <x v="2"/>
    <n v="4"/>
    <n v="4"/>
    <n v="5"/>
    <n v="4"/>
    <n v="4"/>
    <n v="4"/>
    <n v="5"/>
    <n v="4"/>
    <n v="5"/>
    <n v="4"/>
    <n v="4"/>
    <n v="4"/>
    <n v="4"/>
    <n v="4"/>
    <n v="4"/>
    <n v="4"/>
    <n v="4"/>
  </r>
  <r>
    <s v="25-04/NS/2024"/>
    <x v="8"/>
    <x v="1"/>
    <n v="22"/>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Chương trình đào tạo, môi trường học tập"/>
    <s v="Không có ý kiến"/>
    <s v="Không có ý kiến"/>
    <m/>
    <x v="2"/>
    <x v="2"/>
    <n v="5"/>
    <n v="5"/>
    <n v="5"/>
    <n v="5"/>
    <n v="5"/>
    <n v="5"/>
    <n v="5"/>
    <n v="5"/>
    <n v="5"/>
    <n v="5"/>
    <n v="5"/>
    <n v="5"/>
    <n v="5"/>
    <n v="5"/>
    <n v="5"/>
    <n v="5"/>
    <n v="5"/>
  </r>
  <r>
    <s v="25-04/NS/2024"/>
    <x v="8"/>
    <x v="1"/>
    <n v="23"/>
    <s v="Nhà Máy Long An"/>
    <s v="Đồng ý"/>
    <s v="Đồng ý"/>
    <s v="Đồng ý"/>
    <s v="Đồng ý"/>
    <s v="Đồng ý"/>
    <s v="Đồng ý"/>
    <s v="Đồng ý"/>
    <s v="Đồng ý"/>
    <s v="Đồng ý"/>
    <s v="Đồng ý"/>
    <s v="Đồng ý"/>
    <s v="Đồng ý"/>
    <s v="Đồng ý"/>
    <s v="Đồng ý"/>
    <s v="Đồng ý"/>
    <s v="Đồng ý"/>
    <s v="Đồng ý"/>
    <n v="10"/>
    <s v="Không có"/>
    <s v="Không có "/>
    <s v="Không có "/>
    <m/>
    <x v="2"/>
    <x v="2"/>
    <n v="4"/>
    <n v="4"/>
    <n v="4"/>
    <n v="4"/>
    <n v="4"/>
    <n v="4"/>
    <n v="4"/>
    <n v="4"/>
    <n v="4"/>
    <n v="4"/>
    <n v="4"/>
    <n v="4"/>
    <n v="4"/>
    <n v="4"/>
    <n v="4"/>
    <n v="4"/>
    <n v="4"/>
  </r>
  <r>
    <s v="25-04/NS/2024"/>
    <x v="8"/>
    <x v="1"/>
    <n v="24"/>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s v="Không"/>
    <m/>
    <x v="2"/>
    <x v="2"/>
    <n v="5"/>
    <n v="5"/>
    <n v="5"/>
    <n v="5"/>
    <n v="5"/>
    <n v="5"/>
    <n v="5"/>
    <n v="5"/>
    <n v="5"/>
    <n v="5"/>
    <n v="5"/>
    <n v="5"/>
    <n v="5"/>
    <n v="5"/>
    <n v="5"/>
    <n v="5"/>
    <n v="5"/>
  </r>
  <r>
    <s v="25-04/NS/2024"/>
    <x v="8"/>
    <x v="1"/>
    <n v="2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Hoàn toàn đồng ý"/>
    <n v="9"/>
    <s v="Cách dạy của dạng viên rất nhiệt tình "/>
    <s v="Ko"/>
    <s v="Ko"/>
    <m/>
    <x v="2"/>
    <x v="2"/>
    <n v="5"/>
    <n v="5"/>
    <n v="5"/>
    <n v="5"/>
    <n v="5"/>
    <n v="5"/>
    <n v="5"/>
    <n v="5"/>
    <n v="5"/>
    <n v="5"/>
    <n v="5"/>
    <n v="5"/>
    <n v="5"/>
    <n v="5"/>
    <n v="5"/>
    <n v="4"/>
    <n v="5"/>
  </r>
  <r>
    <s v="25-04/NS/2024"/>
    <x v="8"/>
    <x v="1"/>
    <n v="26"/>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Rất hài lòng với bài giảng"/>
    <s v="Không có"/>
    <s v="Chương trình rất dể tiếp thu không có đề xuất"/>
    <m/>
    <x v="2"/>
    <x v="2"/>
    <n v="5"/>
    <n v="5"/>
    <n v="5"/>
    <n v="5"/>
    <n v="5"/>
    <n v="5"/>
    <n v="5"/>
    <n v="5"/>
    <n v="5"/>
    <n v="5"/>
    <n v="5"/>
    <n v="5"/>
    <n v="5"/>
    <n v="5"/>
    <n v="5"/>
    <n v="5"/>
    <n v="5"/>
  </r>
  <r>
    <s v="25-04/NS/2024"/>
    <x v="8"/>
    <x v="1"/>
    <n v="27"/>
    <s v="Nhà Máy Long An"/>
    <s v="Đồng ý"/>
    <s v="Đồng ý"/>
    <s v="Đồng ý"/>
    <s v="Đồng ý"/>
    <s v="Đồng ý"/>
    <s v="Đồng ý"/>
    <s v="Đồng ý"/>
    <s v="Đồng ý"/>
    <s v="Đồng ý"/>
    <s v="Đồng ý"/>
    <s v="Đồng ý"/>
    <s v="Đồng ý"/>
    <s v="Đồng ý"/>
    <s v="Đồng ý"/>
    <s v="Đồng ý"/>
    <s v="Đồng ý"/>
    <s v="Đồng ý"/>
    <n v="9"/>
    <s v="Tat ca nội dung hai lòng "/>
    <s v="Không có "/>
    <s v="Không co "/>
    <m/>
    <x v="2"/>
    <x v="2"/>
    <n v="4"/>
    <n v="4"/>
    <n v="4"/>
    <n v="4"/>
    <n v="4"/>
    <n v="4"/>
    <n v="4"/>
    <n v="4"/>
    <n v="4"/>
    <n v="4"/>
    <n v="4"/>
    <n v="4"/>
    <n v="4"/>
    <n v="4"/>
    <n v="4"/>
    <n v="4"/>
    <n v="4"/>
  </r>
  <r>
    <s v="25-04/NS/2024"/>
    <x v="8"/>
    <x v="1"/>
    <n v="28"/>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ông có"/>
    <s v="Không có"/>
    <s v="Không có"/>
    <m/>
    <x v="2"/>
    <x v="2"/>
    <n v="5"/>
    <n v="5"/>
    <n v="5"/>
    <n v="5"/>
    <n v="5"/>
    <n v="5"/>
    <n v="5"/>
    <n v="5"/>
    <n v="5"/>
    <n v="5"/>
    <n v="5"/>
    <n v="5"/>
    <n v="5"/>
    <n v="5"/>
    <n v="5"/>
    <n v="5"/>
    <n v="5"/>
  </r>
  <r>
    <s v="25-04/NS/2024"/>
    <x v="8"/>
    <x v="1"/>
    <n v="29"/>
    <s v="Nhà Máy Long An"/>
    <s v="Hoàn toàn đồng ý"/>
    <s v="Hoàn toàn đồng ý"/>
    <s v="Hoàn toàn đồng ý"/>
    <s v="Đồng ý"/>
    <s v="Đồng ý"/>
    <s v="Đồng ý"/>
    <s v="Đồng ý"/>
    <s v="Hoàn toàn đồng ý"/>
    <s v="Hoàn toàn đồng ý"/>
    <s v="Hoàn toàn đồng ý"/>
    <s v="Hoàn toàn đồng ý"/>
    <s v="Đồng ý"/>
    <s v="Đồng ý"/>
    <s v="Hoàn toàn đồng ý"/>
    <s v="Hoàn toàn đồng ý"/>
    <s v="Hoàn toàn đồng ý"/>
    <s v="Hoàn toàn đồng ý"/>
    <n v="10"/>
    <s v="Hoc nhiều cái hiện thực"/>
    <s v="Ko có"/>
    <s v="Gop phan cho cuoc sống"/>
    <m/>
    <x v="2"/>
    <x v="2"/>
    <n v="5"/>
    <n v="5"/>
    <n v="5"/>
    <n v="4"/>
    <n v="4"/>
    <n v="4"/>
    <n v="4"/>
    <n v="5"/>
    <n v="5"/>
    <n v="5"/>
    <n v="5"/>
    <n v="4"/>
    <n v="4"/>
    <n v="5"/>
    <n v="5"/>
    <n v="5"/>
    <n v="5"/>
  </r>
  <r>
    <s v="25-04/NS/2024"/>
    <x v="8"/>
    <x v="1"/>
    <n v="3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ực hành scc"/>
    <s v="Không có"/>
    <s v="Không"/>
    <m/>
    <x v="2"/>
    <x v="2"/>
    <n v="5"/>
    <n v="5"/>
    <n v="5"/>
    <n v="5"/>
    <n v="5"/>
    <n v="5"/>
    <n v="5"/>
    <n v="5"/>
    <n v="5"/>
    <n v="5"/>
    <n v="5"/>
    <n v="5"/>
    <n v="5"/>
    <n v="5"/>
    <n v="5"/>
    <n v="5"/>
    <n v="5"/>
  </r>
  <r>
    <s v="25-04/NS/2024"/>
    <x v="8"/>
    <x v="1"/>
    <n v="31"/>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ất cả"/>
    <s v="Không có"/>
    <s v="Không có"/>
    <m/>
    <x v="2"/>
    <x v="2"/>
    <n v="5"/>
    <n v="5"/>
    <n v="5"/>
    <n v="5"/>
    <n v="5"/>
    <n v="5"/>
    <n v="5"/>
    <n v="5"/>
    <n v="5"/>
    <n v="5"/>
    <n v="5"/>
    <n v="5"/>
    <n v="5"/>
    <n v="5"/>
    <n v="5"/>
    <n v="5"/>
    <n v="5"/>
  </r>
  <r>
    <s v="25-04/NS/2024"/>
    <x v="8"/>
    <x v="1"/>
    <n v="32"/>
    <s v="Nhà Máy Long An"/>
    <s v="Hoàn toàn đồng ý"/>
    <s v="Hoàn toàn đồng ý"/>
    <s v="Đồng ý"/>
    <s v="Hoàn toàn đồng ý"/>
    <s v="Đồng ý"/>
    <s v="Hoàn toàn đồng ý"/>
    <s v="Hoàn toàn đồng ý"/>
    <s v="Hoàn toàn đồng ý"/>
    <s v="Hoàn toàn đồng ý"/>
    <s v="Hoàn toàn đồng ý"/>
    <s v="Hoàn toàn đồng ý"/>
    <s v="Hoàn toàn đồng ý"/>
    <s v="Hoàn toàn đồng ý"/>
    <s v="Hoàn toàn đồng ý"/>
    <s v="Hoàn toàn đồng ý"/>
    <s v="Đồng ý"/>
    <s v="Đồng ý"/>
    <n v="9"/>
    <s v="Giảng viên diễn đạt dễ hiểu"/>
    <s v="Không có bàn học"/>
    <s v="Không có ý kiến"/>
    <m/>
    <x v="2"/>
    <x v="2"/>
    <n v="5"/>
    <n v="5"/>
    <n v="4"/>
    <n v="5"/>
    <n v="4"/>
    <n v="5"/>
    <n v="5"/>
    <n v="5"/>
    <n v="5"/>
    <n v="5"/>
    <n v="5"/>
    <n v="5"/>
    <n v="5"/>
    <n v="5"/>
    <n v="5"/>
    <n v="4"/>
    <n v="4"/>
  </r>
  <r>
    <s v="25-04/NS/2024"/>
    <x v="8"/>
    <x v="1"/>
    <n v="33"/>
    <s v="Nhà Máy Long An"/>
    <s v="Đồng ý"/>
    <s v="Đồng ý"/>
    <s v="Đồng ý"/>
    <s v="Đồng ý"/>
    <s v="Đồng ý"/>
    <s v="Đồng ý"/>
    <s v="Đồng ý"/>
    <s v="Đồng ý"/>
    <s v="Đồng ý"/>
    <s v="Đồng ý"/>
    <s v="Đồng ý"/>
    <s v="Đồng ý"/>
    <s v="Đồng ý"/>
    <s v="Đồng ý"/>
    <s v="Đồng ý"/>
    <s v="Đồng ý"/>
    <s v="Đồng ý"/>
    <n v="7"/>
    <s v="Ngat thơ và gãy xương "/>
    <s v="Thiếu bang cang"/>
    <s v="Đầy đủ dung cu"/>
    <s v="Đầy đủ dụng cụ"/>
    <x v="34"/>
    <x v="1"/>
    <n v="4"/>
    <n v="4"/>
    <n v="4"/>
    <n v="4"/>
    <n v="4"/>
    <n v="4"/>
    <n v="4"/>
    <n v="4"/>
    <n v="4"/>
    <n v="4"/>
    <n v="4"/>
    <n v="4"/>
    <n v="4"/>
    <n v="4"/>
    <n v="4"/>
    <n v="4"/>
    <n v="4"/>
  </r>
  <r>
    <s v="25-04/NS/2024"/>
    <x v="8"/>
    <x v="1"/>
    <n v="34"/>
    <s v="Nhà Máy Long An"/>
    <s v="Bình thường"/>
    <s v="Bình thường"/>
    <s v="Bình thường"/>
    <s v="Đồng ý"/>
    <s v="Đồng ý"/>
    <s v="Đồng ý"/>
    <s v="Đồng ý"/>
    <s v="Đồng ý"/>
    <s v="Đồng ý"/>
    <s v="Đồng ý"/>
    <s v="Đồng ý"/>
    <s v="Đồng ý"/>
    <s v="Bình thường"/>
    <s v="Bình thường"/>
    <s v="Đồng ý"/>
    <s v="Đồng ý"/>
    <s v="Đồng ý"/>
    <n v="7"/>
    <s v="Sơ cứu gãy xương"/>
    <s v="Ko có"/>
    <s v="Ko có"/>
    <m/>
    <x v="2"/>
    <x v="2"/>
    <n v="3"/>
    <n v="3"/>
    <n v="3"/>
    <n v="4"/>
    <n v="4"/>
    <n v="4"/>
    <n v="4"/>
    <n v="4"/>
    <n v="4"/>
    <n v="4"/>
    <n v="4"/>
    <n v="4"/>
    <n v="3"/>
    <n v="3"/>
    <n v="4"/>
    <n v="4"/>
    <n v="4"/>
  </r>
  <r>
    <s v="25-04/NS/2024"/>
    <x v="8"/>
    <x v="1"/>
    <n v="35"/>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9"/>
    <s v="Cấp cứu tai nạn thương tích "/>
    <s v="Ko có "/>
    <s v="Thêm phần nhận biết bệnh tai biến "/>
    <s v="Thêm phần nhận biết bệnh tai biến "/>
    <x v="37"/>
    <x v="5"/>
    <n v="5"/>
    <n v="5"/>
    <n v="5"/>
    <n v="5"/>
    <n v="5"/>
    <n v="5"/>
    <n v="5"/>
    <n v="5"/>
    <n v="5"/>
    <n v="5"/>
    <n v="5"/>
    <n v="5"/>
    <n v="5"/>
    <n v="5"/>
    <n v="5"/>
    <n v="5"/>
    <n v="5"/>
  </r>
  <r>
    <s v="25-04/NS/2024"/>
    <x v="8"/>
    <x v="1"/>
    <n v="36"/>
    <s v="Nhà Máy Long An"/>
    <s v="Đồng ý"/>
    <s v="Đồng ý"/>
    <s v="Đồng ý"/>
    <s v="Đồng ý"/>
    <s v="Đồng ý"/>
    <s v="Đồng ý"/>
    <s v="Đồng ý"/>
    <s v="Đồng ý"/>
    <s v="Đồng ý"/>
    <s v="Đồng ý"/>
    <s v="Đồng ý"/>
    <s v="Đồng ý"/>
    <s v="Đồng ý"/>
    <s v="Đồng ý"/>
    <s v="Đồng ý"/>
    <s v="Đồng ý"/>
    <s v="Đồng ý"/>
    <n v="9"/>
    <s v="Học được cách cấp cứu "/>
    <s v="Không ý kiến"/>
    <s v="Không ý kiến"/>
    <m/>
    <x v="2"/>
    <x v="2"/>
    <n v="4"/>
    <n v="4"/>
    <n v="4"/>
    <n v="4"/>
    <n v="4"/>
    <n v="4"/>
    <n v="4"/>
    <n v="4"/>
    <n v="4"/>
    <n v="4"/>
    <n v="4"/>
    <n v="4"/>
    <n v="4"/>
    <n v="4"/>
    <n v="4"/>
    <n v="4"/>
    <n v="4"/>
  </r>
  <r>
    <s v="25-04/NS/2024"/>
    <x v="8"/>
    <x v="1"/>
    <n v="37"/>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Thầy dạy quá nhiệt tình"/>
    <s v="Không có"/>
    <s v="Không có"/>
    <m/>
    <x v="2"/>
    <x v="2"/>
    <n v="5"/>
    <n v="5"/>
    <n v="5"/>
    <n v="5"/>
    <n v="5"/>
    <n v="5"/>
    <n v="5"/>
    <n v="5"/>
    <n v="5"/>
    <n v="5"/>
    <n v="5"/>
    <n v="5"/>
    <n v="5"/>
    <n v="5"/>
    <n v="5"/>
    <n v="5"/>
    <n v="5"/>
  </r>
  <r>
    <s v="25-04/NS/2024"/>
    <x v="8"/>
    <x v="1"/>
    <n v="38"/>
    <s v="Nhà Máy Long An"/>
    <s v="Đồng ý"/>
    <s v="Đồng ý"/>
    <s v="Đồng ý"/>
    <s v="Đồng ý"/>
    <s v="Đồng ý"/>
    <s v="Đồng ý"/>
    <s v="Đồng ý"/>
    <s v="Đồng ý"/>
    <s v="Đồng ý"/>
    <s v="Đồng ý"/>
    <s v="Đồng ý"/>
    <s v="Đồng ý"/>
    <s v="Đồng ý"/>
    <s v="Đồng ý"/>
    <s v="Đồng ý"/>
    <s v="Đồng ý"/>
    <s v="Đồng ý"/>
    <n v="8"/>
    <s v="Cpr"/>
    <s v="K có"/>
    <s v="K có"/>
    <m/>
    <x v="2"/>
    <x v="2"/>
    <n v="4"/>
    <n v="4"/>
    <n v="4"/>
    <n v="4"/>
    <n v="4"/>
    <n v="4"/>
    <n v="4"/>
    <n v="4"/>
    <n v="4"/>
    <n v="4"/>
    <n v="4"/>
    <n v="4"/>
    <n v="4"/>
    <n v="4"/>
    <n v="4"/>
    <n v="4"/>
    <n v="4"/>
  </r>
  <r>
    <s v="25-04/NS/2024"/>
    <x v="8"/>
    <x v="1"/>
    <n v="39"/>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ả năng áp dụng trong công việc "/>
    <s v="Không "/>
    <s v="Không"/>
    <m/>
    <x v="2"/>
    <x v="2"/>
    <n v="5"/>
    <n v="5"/>
    <n v="5"/>
    <n v="5"/>
    <n v="5"/>
    <n v="5"/>
    <n v="5"/>
    <n v="5"/>
    <n v="5"/>
    <n v="5"/>
    <n v="5"/>
    <n v="5"/>
    <n v="5"/>
    <n v="5"/>
    <n v="5"/>
    <n v="5"/>
    <n v="5"/>
  </r>
  <r>
    <s v="25-04/NS/2024"/>
    <x v="8"/>
    <x v="1"/>
    <n v="40"/>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inh nghiệm xử lý đột quỵ"/>
    <s v="không có"/>
    <s v="không có"/>
    <m/>
    <x v="2"/>
    <x v="2"/>
    <n v="5"/>
    <n v="5"/>
    <n v="5"/>
    <n v="5"/>
    <n v="5"/>
    <n v="5"/>
    <n v="5"/>
    <n v="5"/>
    <n v="5"/>
    <n v="5"/>
    <n v="5"/>
    <n v="5"/>
    <n v="5"/>
    <n v="5"/>
    <n v="5"/>
    <n v="5"/>
    <n v="5"/>
  </r>
  <r>
    <s v="25-04/NS/2024"/>
    <x v="8"/>
    <x v="1"/>
    <n v="41"/>
    <s v="Nhà Máy Long An"/>
    <s v="Đồng ý"/>
    <s v="Đồng ý"/>
    <s v="Đồng ý"/>
    <s v="Đồng ý"/>
    <s v="Đồng ý"/>
    <s v="Đồng ý"/>
    <s v="Đồng ý"/>
    <s v="Đồng ý"/>
    <s v="Đồng ý"/>
    <s v="Đồng ý"/>
    <s v="Đồng ý"/>
    <s v="Đồng ý"/>
    <s v="Đồng ý"/>
    <s v="Đồng ý"/>
    <s v="Đồng ý"/>
    <s v="Đồng ý"/>
    <s v="Đồng ý"/>
    <n v="10"/>
    <s v="Tất cả "/>
    <s v="Không "/>
    <s v="Không "/>
    <m/>
    <x v="2"/>
    <x v="2"/>
    <n v="4"/>
    <n v="4"/>
    <n v="4"/>
    <n v="4"/>
    <n v="4"/>
    <n v="4"/>
    <n v="4"/>
    <n v="4"/>
    <n v="4"/>
    <n v="4"/>
    <n v="4"/>
    <n v="4"/>
    <n v="4"/>
    <n v="4"/>
    <n v="4"/>
    <n v="4"/>
    <n v="4"/>
  </r>
  <r>
    <s v="25-04/NS/2024"/>
    <x v="8"/>
    <x v="1"/>
    <n v="42"/>
    <s v="Nhà Máy Long An"/>
    <s v="Hoàn toàn không đồng ý"/>
    <s v="Hoàn toàn đồng ý"/>
    <s v="Đồng ý"/>
    <s v="Hoàn toàn đồng ý"/>
    <s v="Hoàn toàn đồng ý"/>
    <s v="Đồng ý"/>
    <s v="Đồng ý"/>
    <s v="Đồng ý"/>
    <s v="Đồng ý"/>
    <s v="Hoàn toàn đồng ý"/>
    <s v="Đồng ý"/>
    <s v="Đồng ý"/>
    <s v="Đồng ý"/>
    <s v="Đồng ý"/>
    <s v="Đồng ý"/>
    <s v="Đồng ý"/>
    <s v="Đồng ý"/>
    <n v="9"/>
    <s v="Scc vết thương"/>
    <s v="Không có"/>
    <s v="Không có"/>
    <m/>
    <x v="2"/>
    <x v="2"/>
    <n v="1"/>
    <n v="5"/>
    <n v="4"/>
    <n v="5"/>
    <n v="5"/>
    <n v="4"/>
    <n v="4"/>
    <n v="4"/>
    <n v="4"/>
    <n v="5"/>
    <n v="4"/>
    <n v="4"/>
    <n v="4"/>
    <n v="4"/>
    <n v="4"/>
    <n v="4"/>
    <n v="4"/>
  </r>
  <r>
    <s v="25-04/NS/2024"/>
    <x v="8"/>
    <x v="1"/>
    <n v="43"/>
    <s v="Nhà Máy Long An"/>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s v="Hoàn toàn đồng ý"/>
    <n v="10"/>
    <s v="Khả năng áp dụng vào thực tế cao. "/>
    <s v="Không "/>
    <s v="Không  ý kiến "/>
    <m/>
    <x v="2"/>
    <x v="2"/>
    <n v="5"/>
    <n v="5"/>
    <n v="5"/>
    <n v="5"/>
    <n v="5"/>
    <n v="5"/>
    <n v="5"/>
    <n v="5"/>
    <n v="5"/>
    <n v="5"/>
    <n v="5"/>
    <n v="5"/>
    <n v="5"/>
    <n v="5"/>
    <n v="5"/>
    <n v="5"/>
    <n v="5"/>
  </r>
  <r>
    <s v="25-04/NS/2024"/>
    <x v="8"/>
    <x v="1"/>
    <n v="44"/>
    <s v="Nhà Máy Long An"/>
    <s v="Đồng ý"/>
    <s v="Đồng ý"/>
    <s v="Đồng ý"/>
    <s v="Đồng ý"/>
    <s v="Đồng ý"/>
    <s v="Đồng ý"/>
    <s v="Đồng ý"/>
    <s v="Đồng ý"/>
    <s v="Đồng ý"/>
    <s v="Đồng ý"/>
    <s v="Đồng ý"/>
    <s v="Đồng ý"/>
    <s v="Đồng ý"/>
    <s v="Đồng ý"/>
    <s v="Đồng ý"/>
    <s v="Đồng ý"/>
    <s v="Đồng ý"/>
    <n v="10"/>
    <s v="Dễ hiểu "/>
    <s v="Hài lõng"/>
    <s v="Không có"/>
    <m/>
    <x v="2"/>
    <x v="2"/>
    <n v="4"/>
    <n v="4"/>
    <n v="4"/>
    <n v="4"/>
    <n v="4"/>
    <n v="4"/>
    <n v="4"/>
    <n v="4"/>
    <n v="4"/>
    <n v="4"/>
    <n v="4"/>
    <n v="4"/>
    <n v="4"/>
    <n v="4"/>
    <n v="4"/>
    <n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8D5AF7-F5E8-4DDD-B7D6-C9CA04D33067}" name="PivotTable5" cacheId="0" applyNumberFormats="0" applyBorderFormats="0" applyFontFormats="0" applyPatternFormats="0" applyAlignmentFormats="0" applyWidthHeightFormats="1" dataCaption="Values" grandTotalCaption="Số lượng góp ý:" updatedVersion="7" minRefreshableVersion="3" useAutoFormatting="1" rowGrandTotals="0" colGrandTotals="0" itemPrintTitles="1" createdVersion="7" indent="0" outline="1" outlineData="1" multipleFieldFilters="0" rowHeaderCaption="Tổng hợp đề xuất, góp ý của quản lý">
  <location ref="Q25:Q29" firstHeaderRow="1" firstDataRow="1" firstDataCol="1"/>
  <pivotFields count="30">
    <pivotField showAll="0"/>
    <pivotField showAll="0"/>
    <pivotField showAll="0"/>
    <pivotField showAll="0"/>
    <pivotField axis="axisRow" showAll="0">
      <items count="4">
        <item x="0"/>
        <item x="1"/>
        <item x="2"/>
        <item t="default"/>
      </items>
    </pivotField>
    <pivotField numFmtId="14" showAll="0"/>
    <pivotField numFmtId="14"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axis="axisRow" showAll="0">
      <items count="4">
        <item h="1" x="2"/>
        <item x="0"/>
        <item x="1"/>
        <item t="default"/>
      </items>
    </pivotField>
    <pivotField showAll="0"/>
    <pivotField showAll="0"/>
    <pivotField showAll="0"/>
    <pivotField showAll="0"/>
    <pivotField showAll="0"/>
    <pivotField showAll="0"/>
    <pivotField showAll="0"/>
    <pivotField showAll="0"/>
    <pivotField showAll="0"/>
  </pivotFields>
  <rowFields count="2">
    <field x="4"/>
    <field x="20"/>
  </rowFields>
  <rowItems count="4">
    <i>
      <x/>
    </i>
    <i r="1">
      <x v="1"/>
    </i>
    <i>
      <x v="1"/>
    </i>
    <i r="1">
      <x v="2"/>
    </i>
  </rowItems>
  <colItems count="1">
    <i/>
  </colItems>
  <formats count="26">
    <format dxfId="196">
      <pivotArea outline="0" collapsedLevelsAreSubtotals="1" fieldPosition="0"/>
    </format>
    <format dxfId="197">
      <pivotArea type="all" dataOnly="0" outline="0" fieldPosition="0"/>
    </format>
    <format dxfId="198">
      <pivotArea outline="0" collapsedLevelsAreSubtotals="1" fieldPosition="0"/>
    </format>
    <format dxfId="199">
      <pivotArea field="20" type="button" dataOnly="0" labelOnly="1" outline="0" axis="axisRow" fieldPosition="1"/>
    </format>
    <format dxfId="200">
      <pivotArea dataOnly="0" labelOnly="1" fieldPosition="0">
        <references count="1">
          <reference field="20" count="0"/>
        </references>
      </pivotArea>
    </format>
    <format dxfId="201">
      <pivotArea dataOnly="0" labelOnly="1" grandRow="1" outline="0" fieldPosition="0"/>
    </format>
    <format dxfId="202">
      <pivotArea dataOnly="0" labelOnly="1" outline="0" axis="axisValues" fieldPosition="0"/>
    </format>
    <format dxfId="203">
      <pivotArea outline="0" collapsedLevelsAreSubtotals="1" fieldPosition="0"/>
    </format>
    <format dxfId="204">
      <pivotArea outline="0" collapsedLevelsAreSubtotals="1" fieldPosition="0"/>
    </format>
    <format dxfId="205">
      <pivotArea dataOnly="0" labelOnly="1" fieldPosition="0">
        <references count="1">
          <reference field="20" count="0"/>
        </references>
      </pivotArea>
    </format>
    <format dxfId="206">
      <pivotArea outline="0" collapsedLevelsAreSubtotals="1" fieldPosition="0"/>
    </format>
    <format dxfId="207">
      <pivotArea dataOnly="0" labelOnly="1" fieldPosition="0">
        <references count="1">
          <reference field="20" count="0"/>
        </references>
      </pivotArea>
    </format>
    <format dxfId="208">
      <pivotArea type="all" dataOnly="0" outline="0" fieldPosition="0"/>
    </format>
    <format dxfId="209">
      <pivotArea outline="0" collapsedLevelsAreSubtotals="1" fieldPosition="0"/>
    </format>
    <format dxfId="210">
      <pivotArea field="20" type="button" dataOnly="0" labelOnly="1" outline="0" axis="axisRow" fieldPosition="1"/>
    </format>
    <format dxfId="211">
      <pivotArea dataOnly="0" labelOnly="1" fieldPosition="0">
        <references count="1">
          <reference field="20" count="0"/>
        </references>
      </pivotArea>
    </format>
    <format dxfId="212">
      <pivotArea dataOnly="0" labelOnly="1" outline="0" axis="axisValues" fieldPosition="0"/>
    </format>
    <format dxfId="213">
      <pivotArea outline="0" collapsedLevelsAreSubtotals="1" fieldPosition="0"/>
    </format>
    <format dxfId="214">
      <pivotArea dataOnly="0" labelOnly="1" fieldPosition="0">
        <references count="1">
          <reference field="20" count="0"/>
        </references>
      </pivotArea>
    </format>
    <format dxfId="215">
      <pivotArea type="all" dataOnly="0" outline="0" fieldPosition="0"/>
    </format>
    <format dxfId="216">
      <pivotArea outline="0" collapsedLevelsAreSubtotals="1" fieldPosition="0"/>
    </format>
    <format dxfId="217">
      <pivotArea field="20" type="button" dataOnly="0" labelOnly="1" outline="0" axis="axisRow" fieldPosition="1"/>
    </format>
    <format dxfId="218">
      <pivotArea dataOnly="0" labelOnly="1" fieldPosition="0">
        <references count="1">
          <reference field="20" count="0"/>
        </references>
      </pivotArea>
    </format>
    <format dxfId="219">
      <pivotArea dataOnly="0" labelOnly="1" outline="0" axis="axisValues" fieldPosition="0"/>
    </format>
    <format dxfId="220">
      <pivotArea dataOnly="0" labelOnly="1" fieldPosition="0">
        <references count="1">
          <reference field="4" count="1">
            <x v="0"/>
          </reference>
        </references>
      </pivotArea>
    </format>
    <format dxfId="221">
      <pivotArea dataOnly="0" labelOnly="1" fieldPosition="0">
        <references count="1">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9F7E1A-7A95-48C3-A37C-468609444A33}"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7:C28" firstHeaderRow="0"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s>
  <rowItems count="1">
    <i/>
  </rowItems>
  <colFields count="1">
    <field x="-2"/>
  </colFields>
  <colItems count="2">
    <i>
      <x/>
    </i>
    <i i="1">
      <x v="1"/>
    </i>
  </colItems>
  <dataFields count="2">
    <dataField name="Tài liệu 1" fld="40" subtotal="average" baseField="0" baseItem="0"/>
    <dataField name="Tài liệu 2" fld="41" subtotal="average" baseField="0" baseItem="1"/>
  </dataFields>
  <formats count="4">
    <format dxfId="80">
      <pivotArea outline="0" collapsedLevelsAreSubtotals="1" fieldPosition="0"/>
    </format>
    <format dxfId="81">
      <pivotArea type="all" dataOnly="0" outline="0" fieldPosition="0"/>
    </format>
    <format dxfId="82">
      <pivotArea outline="0" collapsedLevelsAreSubtotals="1" fieldPosition="0"/>
    </format>
    <format dxfId="8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CEC870-BB45-46B4-931C-9BDDC4D6C5A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Điểm hài lòng chung" fld="22" subtotal="average" baseField="0" baseItem="9" numFmtId="2"/>
  </dataFields>
  <formats count="4">
    <format dxfId="192">
      <pivotArea outline="0" collapsedLevelsAreSubtotals="1" fieldPosition="0"/>
    </format>
    <format dxfId="193">
      <pivotArea type="all" dataOnly="0" outline="0" fieldPosition="0"/>
    </format>
    <format dxfId="194">
      <pivotArea outline="0" collapsedLevelsAreSubtotals="1" fieldPosition="0"/>
    </format>
    <format dxfId="1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55BD3A8-1E19-4E0B-8795-391B881690C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8:F19" firstHeaderRow="0"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Nội dung 1" fld="30" subtotal="average" baseField="0" baseItem="1"/>
    <dataField name="Nội dung 2" fld="31" subtotal="average" baseField="0" baseItem="1"/>
    <dataField name="Nội dung 3" fld="32" subtotal="average" baseField="0" baseItem="1"/>
    <dataField name="Nội dung 4" fld="33" subtotal="average" baseField="0" baseItem="1"/>
    <dataField name="Nội dung 5" fld="34" subtotal="average" baseField="0" baseItem="1"/>
  </dataFields>
  <formats count="4">
    <format dxfId="92">
      <pivotArea outline="0" collapsedLevelsAreSubtotals="1" fieldPosition="0"/>
    </format>
    <format dxfId="93">
      <pivotArea type="all" dataOnly="0" outline="0" fieldPosition="0"/>
    </format>
    <format dxfId="94">
      <pivotArea outline="0" collapsedLevelsAreSubtotals="1" fieldPosition="0"/>
    </format>
    <format dxfId="95">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3F92BE7-B4F4-4909-BDD7-ECA69E019726}" name="PivotTable10" cacheId="1" applyNumberFormats="0" applyBorderFormats="0" applyFontFormats="0" applyPatternFormats="0" applyAlignmentFormats="0" applyWidthHeightFormats="1" dataCaption="Values" grandTotalCaption="Số lượng góp ý:" updatedVersion="7" minRefreshableVersion="3" useAutoFormatting="1" rowGrandTotals="0" colGrandTotals="0" itemPrintTitles="1" createdVersion="7" indent="0" outline="1" outlineData="1" multipleFieldFilters="0" rowHeaderCaption="Tổng hợp đề xuất, góp ý của người tham dự">
  <location ref="H45:I50" firstHeaderRow="1" firstDataRow="1" firstDataCol="1"/>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54">
        <item x="32"/>
        <item x="23"/>
        <item m="1" x="45"/>
        <item m="1" x="50"/>
        <item m="1" x="47"/>
        <item m="1" x="41"/>
        <item x="13"/>
        <item x="27"/>
        <item x="10"/>
        <item x="24"/>
        <item x="0"/>
        <item m="1" x="52"/>
        <item x="31"/>
        <item x="7"/>
        <item x="19"/>
        <item x="29"/>
        <item x="14"/>
        <item x="12"/>
        <item x="17"/>
        <item x="28"/>
        <item m="1" x="38"/>
        <item m="1" x="48"/>
        <item x="20"/>
        <item m="1" x="40"/>
        <item x="11"/>
        <item m="1" x="44"/>
        <item x="3"/>
        <item x="35"/>
        <item x="37"/>
        <item x="8"/>
        <item x="5"/>
        <item x="36"/>
        <item x="21"/>
        <item x="6"/>
        <item x="22"/>
        <item x="1"/>
        <item x="18"/>
        <item m="1" x="46"/>
        <item m="1" x="49"/>
        <item x="26"/>
        <item m="1" x="39"/>
        <item x="16"/>
        <item x="33"/>
        <item x="30"/>
        <item x="9"/>
        <item x="25"/>
        <item x="4"/>
        <item m="1" x="51"/>
        <item x="15"/>
        <item m="1" x="42"/>
        <item x="34"/>
        <item m="1" x="43"/>
        <item x="2"/>
        <item t="default"/>
      </items>
    </pivotField>
    <pivotField showAll="0">
      <items count="9">
        <item x="6"/>
        <item x="5"/>
        <item x="1"/>
        <item x="0"/>
        <item x="7"/>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5">
    <i>
      <x v="8"/>
    </i>
    <i>
      <x v="13"/>
    </i>
    <i>
      <x v="14"/>
    </i>
    <i>
      <x v="30"/>
    </i>
    <i>
      <x v="46"/>
    </i>
  </rowItems>
  <colItems count="1">
    <i/>
  </colItems>
  <dataFields count="1">
    <dataField name="Tần suất" fld="27" subtotal="count" baseField="0" baseItem="0"/>
  </dataFields>
  <formats count="76">
    <format dxfId="116">
      <pivotArea outline="0" collapsedLevelsAreSubtotals="1" fieldPosition="0"/>
    </format>
    <format dxfId="117">
      <pivotArea type="all" dataOnly="0" outline="0" fieldPosition="0"/>
    </format>
    <format dxfId="118">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9">
      <pivotArea dataOnly="0" labelOnly="1" fieldPosition="0">
        <references count="1">
          <reference field="27" count="3">
            <x v="50"/>
            <x v="51"/>
            <x v="52"/>
          </reference>
        </references>
      </pivotArea>
    </format>
    <format dxfId="120">
      <pivotArea collapsedLevelsAreSubtotals="1" fieldPosition="0">
        <references count="1">
          <reference field="27" count="5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121">
      <pivotArea grandRow="1" outline="0" collapsedLevelsAreSubtotals="1" fieldPosition="0"/>
    </format>
    <format dxfId="122">
      <pivotArea dataOnly="0" labelOnly="1" grandRow="1" outline="0" fieldPosition="0"/>
    </format>
    <format dxfId="123">
      <pivotArea type="all" dataOnly="0" outline="0" fieldPosition="0"/>
    </format>
    <format dxfId="124">
      <pivotArea outline="0" collapsedLevelsAreSubtotals="1" fieldPosition="0"/>
    </format>
    <format dxfId="125">
      <pivotArea field="27" type="button" dataOnly="0" labelOnly="1" outline="0" axis="axisRow" fieldPosition="0"/>
    </format>
    <format dxfId="126">
      <pivotArea dataOnly="0" labelOnly="1" fieldPosition="0">
        <references count="1">
          <reference field="27" count="5">
            <x v="0"/>
            <x v="13"/>
            <x v="14"/>
            <x v="30"/>
            <x v="46"/>
          </reference>
        </references>
      </pivotArea>
    </format>
    <format dxfId="127">
      <pivotArea dataOnly="0" labelOnly="1" grandRow="1" outline="0" fieldPosition="0"/>
    </format>
    <format dxfId="128">
      <pivotArea dataOnly="0" labelOnly="1" outline="0" axis="axisValues" fieldPosition="0"/>
    </format>
    <format dxfId="129">
      <pivotArea type="all" dataOnly="0" outline="0" fieldPosition="0"/>
    </format>
    <format dxfId="130">
      <pivotArea outline="0" collapsedLevelsAreSubtotals="1" fieldPosition="0"/>
    </format>
    <format dxfId="131">
      <pivotArea field="27" type="button" dataOnly="0" labelOnly="1" outline="0" axis="axisRow" fieldPosition="0"/>
    </format>
    <format dxfId="132">
      <pivotArea dataOnly="0" labelOnly="1" fieldPosition="0">
        <references count="1">
          <reference field="27" count="5">
            <x v="0"/>
            <x v="13"/>
            <x v="14"/>
            <x v="30"/>
            <x v="46"/>
          </reference>
        </references>
      </pivotArea>
    </format>
    <format dxfId="133">
      <pivotArea dataOnly="0" labelOnly="1" outline="0" axis="axisValues" fieldPosition="0"/>
    </format>
    <format dxfId="134">
      <pivotArea type="all" dataOnly="0" outline="0" fieldPosition="0"/>
    </format>
    <format dxfId="135">
      <pivotArea outline="0" collapsedLevelsAreSubtotals="1" fieldPosition="0"/>
    </format>
    <format dxfId="136">
      <pivotArea field="27" type="button" dataOnly="0" labelOnly="1" outline="0" axis="axisRow" fieldPosition="0"/>
    </format>
    <format dxfId="137">
      <pivotArea dataOnly="0" labelOnly="1" fieldPosition="0">
        <references count="1">
          <reference field="27" count="5">
            <x v="0"/>
            <x v="13"/>
            <x v="14"/>
            <x v="30"/>
            <x v="46"/>
          </reference>
        </references>
      </pivotArea>
    </format>
    <format dxfId="138">
      <pivotArea dataOnly="0" labelOnly="1" outline="0" axis="axisValues" fieldPosition="0"/>
    </format>
    <format dxfId="139">
      <pivotArea type="all" dataOnly="0" outline="0" fieldPosition="0"/>
    </format>
    <format dxfId="140">
      <pivotArea outline="0" collapsedLevelsAreSubtotals="1" fieldPosition="0"/>
    </format>
    <format dxfId="141">
      <pivotArea field="27" type="button" dataOnly="0" labelOnly="1" outline="0" axis="axisRow" fieldPosition="0"/>
    </format>
    <format dxfId="142">
      <pivotArea dataOnly="0" labelOnly="1" fieldPosition="0">
        <references count="1">
          <reference field="27" count="5">
            <x v="0"/>
            <x v="13"/>
            <x v="14"/>
            <x v="30"/>
            <x v="46"/>
          </reference>
        </references>
      </pivotArea>
    </format>
    <format dxfId="143">
      <pivotArea dataOnly="0" labelOnly="1" outline="0" axis="axisValues" fieldPosition="0"/>
    </format>
    <format dxfId="144">
      <pivotArea type="all" dataOnly="0" outline="0" fieldPosition="0"/>
    </format>
    <format dxfId="145">
      <pivotArea outline="0" collapsedLevelsAreSubtotals="1" fieldPosition="0"/>
    </format>
    <format dxfId="146">
      <pivotArea field="27" type="button" dataOnly="0" labelOnly="1" outline="0" axis="axisRow" fieldPosition="0"/>
    </format>
    <format dxfId="147">
      <pivotArea dataOnly="0" labelOnly="1" fieldPosition="0">
        <references count="1">
          <reference field="27" count="5">
            <x v="0"/>
            <x v="13"/>
            <x v="14"/>
            <x v="30"/>
            <x v="46"/>
          </reference>
        </references>
      </pivotArea>
    </format>
    <format dxfId="148">
      <pivotArea dataOnly="0" labelOnly="1" outline="0" axis="axisValues" fieldPosition="0"/>
    </format>
    <format dxfId="149">
      <pivotArea outline="0" collapsedLevelsAreSubtotals="1" fieldPosition="0"/>
    </format>
    <format dxfId="150">
      <pivotArea dataOnly="0" labelOnly="1" fieldPosition="0">
        <references count="1">
          <reference field="27" count="5">
            <x v="0"/>
            <x v="13"/>
            <x v="14"/>
            <x v="30"/>
            <x v="46"/>
          </reference>
        </references>
      </pivotArea>
    </format>
    <format dxfId="151">
      <pivotArea outline="0" collapsedLevelsAreSubtotals="1" fieldPosition="0"/>
    </format>
    <format dxfId="152">
      <pivotArea dataOnly="0" labelOnly="1" fieldPosition="0">
        <references count="1">
          <reference field="27" count="5">
            <x v="0"/>
            <x v="13"/>
            <x v="14"/>
            <x v="30"/>
            <x v="46"/>
          </reference>
        </references>
      </pivotArea>
    </format>
    <format dxfId="153">
      <pivotArea outline="0" collapsedLevelsAreSubtotals="1" fieldPosition="0"/>
    </format>
    <format dxfId="154">
      <pivotArea dataOnly="0" labelOnly="1" outline="0" axis="axisValues" fieldPosition="0"/>
    </format>
    <format dxfId="155">
      <pivotArea field="27" type="button" dataOnly="0" labelOnly="1" outline="0" axis="axisRow" fieldPosition="0"/>
    </format>
    <format dxfId="156">
      <pivotArea dataOnly="0" labelOnly="1" outline="0" axis="axisValues" fieldPosition="0"/>
    </format>
    <format dxfId="157">
      <pivotArea type="all" dataOnly="0" outline="0" fieldPosition="0"/>
    </format>
    <format dxfId="158">
      <pivotArea outline="0" collapsedLevelsAreSubtotals="1" fieldPosition="0"/>
    </format>
    <format dxfId="159">
      <pivotArea field="27" type="button" dataOnly="0" labelOnly="1" outline="0" axis="axisRow" fieldPosition="0"/>
    </format>
    <format dxfId="160">
      <pivotArea dataOnly="0" labelOnly="1" fieldPosition="0">
        <references count="1">
          <reference field="27" count="5">
            <x v="0"/>
            <x v="13"/>
            <x v="14"/>
            <x v="30"/>
            <x v="46"/>
          </reference>
        </references>
      </pivotArea>
    </format>
    <format dxfId="161">
      <pivotArea dataOnly="0" labelOnly="1" outline="0" axis="axisValues" fieldPosition="0"/>
    </format>
    <format dxfId="162">
      <pivotArea collapsedLevelsAreSubtotals="1" fieldPosition="0">
        <references count="1">
          <reference field="27" count="3">
            <x v="0"/>
            <x v="13"/>
            <x v="14"/>
          </reference>
        </references>
      </pivotArea>
    </format>
    <format dxfId="163">
      <pivotArea dataOnly="0" labelOnly="1" fieldPosition="0">
        <references count="1">
          <reference field="27" count="3">
            <x v="0"/>
            <x v="13"/>
            <x v="14"/>
          </reference>
        </references>
      </pivotArea>
    </format>
    <format dxfId="164">
      <pivotArea type="all" dataOnly="0" outline="0" fieldPosition="0"/>
    </format>
    <format dxfId="165">
      <pivotArea outline="0" collapsedLevelsAreSubtotals="1" fieldPosition="0"/>
    </format>
    <format dxfId="166">
      <pivotArea dataOnly="0" labelOnly="1" fieldPosition="0">
        <references count="1">
          <reference field="27" count="5">
            <x v="0"/>
            <x v="13"/>
            <x v="14"/>
            <x v="30"/>
            <x v="46"/>
          </reference>
        </references>
      </pivotArea>
    </format>
    <format dxfId="167">
      <pivotArea field="27" type="button" dataOnly="0" labelOnly="1" outline="0" axis="axisRow" fieldPosition="0"/>
    </format>
    <format dxfId="168">
      <pivotArea dataOnly="0" labelOnly="1" outline="0" axis="axisValues" fieldPosition="0"/>
    </format>
    <format dxfId="169">
      <pivotArea type="all" dataOnly="0" outline="0" fieldPosition="0"/>
    </format>
    <format dxfId="170">
      <pivotArea outline="0" collapsedLevelsAreSubtotals="1" fieldPosition="0"/>
    </format>
    <format dxfId="171">
      <pivotArea field="27" type="button" dataOnly="0" labelOnly="1" outline="0" axis="axisRow" fieldPosition="0"/>
    </format>
    <format dxfId="172">
      <pivotArea dataOnly="0" labelOnly="1" fieldPosition="0">
        <references count="1">
          <reference field="27" count="5">
            <x v="0"/>
            <x v="13"/>
            <x v="14"/>
            <x v="30"/>
            <x v="46"/>
          </reference>
        </references>
      </pivotArea>
    </format>
    <format dxfId="173">
      <pivotArea dataOnly="0" labelOnly="1" outline="0" axis="axisValues" fieldPosition="0"/>
    </format>
    <format dxfId="174">
      <pivotArea field="27" type="button" dataOnly="0" labelOnly="1" outline="0" axis="axisRow" fieldPosition="0"/>
    </format>
    <format dxfId="175">
      <pivotArea dataOnly="0" labelOnly="1" outline="0" axis="axisValues" fieldPosition="0"/>
    </format>
    <format dxfId="176">
      <pivotArea field="27" type="button" dataOnly="0" labelOnly="1" outline="0" axis="axisRow" fieldPosition="0"/>
    </format>
    <format dxfId="177">
      <pivotArea dataOnly="0" labelOnly="1" outline="0" axis="axisValues" fieldPosition="0"/>
    </format>
    <format dxfId="178">
      <pivotArea outline="0" collapsedLevelsAreSubtotals="1" fieldPosition="0"/>
    </format>
    <format dxfId="179">
      <pivotArea dataOnly="0" labelOnly="1" fieldPosition="0">
        <references count="1">
          <reference field="27" count="5">
            <x v="0"/>
            <x v="13"/>
            <x v="14"/>
            <x v="30"/>
            <x v="46"/>
          </reference>
        </references>
      </pivotArea>
    </format>
    <format dxfId="180">
      <pivotArea dataOnly="0" labelOnly="1" fieldPosition="0">
        <references count="1">
          <reference field="27" count="5">
            <x v="0"/>
            <x v="13"/>
            <x v="14"/>
            <x v="30"/>
            <x v="46"/>
          </reference>
        </references>
      </pivotArea>
    </format>
    <format dxfId="181">
      <pivotArea outline="0" collapsedLevelsAreSubtotals="1" fieldPosition="0"/>
    </format>
    <format dxfId="182">
      <pivotArea outline="0" collapsedLevelsAreSubtotals="1" fieldPosition="0"/>
    </format>
    <format dxfId="183">
      <pivotArea dataOnly="0" labelOnly="1" fieldPosition="0">
        <references count="1">
          <reference field="27" count="5">
            <x v="0"/>
            <x v="13"/>
            <x v="14"/>
            <x v="30"/>
            <x v="46"/>
          </reference>
        </references>
      </pivotArea>
    </format>
    <format dxfId="184">
      <pivotArea dataOnly="0" labelOnly="1" fieldPosition="0">
        <references count="1">
          <reference field="27" count="5">
            <x v="0"/>
            <x v="13"/>
            <x v="14"/>
            <x v="30"/>
            <x v="46"/>
          </reference>
        </references>
      </pivotArea>
    </format>
    <format dxfId="185">
      <pivotArea outline="0" collapsedLevelsAreSubtotals="1" fieldPosition="0"/>
    </format>
    <format dxfId="186">
      <pivotArea outline="0" collapsedLevelsAreSubtotals="1" fieldPosition="0"/>
    </format>
    <format dxfId="187">
      <pivotArea dataOnly="0" labelOnly="1" fieldPosition="0">
        <references count="1">
          <reference field="27" count="5">
            <x v="0"/>
            <x v="13"/>
            <x v="14"/>
            <x v="30"/>
            <x v="46"/>
          </reference>
        </references>
      </pivotArea>
    </format>
    <format dxfId="188">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9">
      <pivotArea dataOnly="0" labelOnly="1" fieldPosition="0">
        <references count="1">
          <reference field="27" count="3">
            <x v="50"/>
            <x v="51"/>
            <x v="52"/>
          </reference>
        </references>
      </pivotArea>
    </format>
    <format dxfId="190">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1">
      <pivotArea dataOnly="0" labelOnly="1" fieldPosition="0">
        <references count="1">
          <reference field="27" count="3">
            <x v="50"/>
            <x v="51"/>
            <x v="52"/>
          </reference>
        </references>
      </pivotArea>
    </format>
  </formats>
  <pivotTableStyleInfo name="PivotStyleLight16" showRowHeaders="1" showColHeaders="1" showRowStripes="0" showColStripes="0" showLastColumn="1"/>
  <filters count="1">
    <filter fld="2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20493B-1273-4BE9-A2D3-27BE9AFB7850}" name="PivotTable11" cacheId="0" applyNumberFormats="0" applyBorderFormats="0" applyFontFormats="0" applyPatternFormats="0" applyAlignmentFormats="0" applyWidthHeightFormats="1" dataCaption="Values" grandTotalCaption="Số lượng góp ý:" updatedVersion="7" minRefreshableVersion="3" useAutoFormatting="1" rowGrandTotals="0" colGrandTotals="0" itemPrintTitles="1" createdVersion="7" indent="0" outline="1" outlineData="1" multipleFieldFilters="0" rowHeaderCaption="Tổng hợp đề xuất, góp ý của quản lý">
  <location ref="G60:G64" firstHeaderRow="1" firstDataRow="1" firstDataCol="1"/>
  <pivotFields count="30">
    <pivotField showAll="0"/>
    <pivotField showAll="0"/>
    <pivotField showAll="0"/>
    <pivotField showAll="0"/>
    <pivotField axis="axisRow" showAll="0">
      <items count="4">
        <item x="0"/>
        <item x="1"/>
        <item x="2"/>
        <item t="default"/>
      </items>
    </pivotField>
    <pivotField numFmtId="14" showAll="0"/>
    <pivotField numFmtId="14"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axis="axisRow" showAll="0">
      <items count="4">
        <item h="1" x="2"/>
        <item x="0"/>
        <item x="1"/>
        <item t="default"/>
      </items>
    </pivotField>
    <pivotField showAll="0"/>
    <pivotField showAll="0"/>
    <pivotField showAll="0"/>
    <pivotField showAll="0"/>
    <pivotField showAll="0"/>
    <pivotField showAll="0"/>
    <pivotField showAll="0"/>
    <pivotField showAll="0"/>
    <pivotField showAll="0"/>
  </pivotFields>
  <rowFields count="2">
    <field x="4"/>
    <field x="20"/>
  </rowFields>
  <rowItems count="4">
    <i>
      <x/>
    </i>
    <i r="1">
      <x v="1"/>
    </i>
    <i>
      <x v="1"/>
    </i>
    <i r="1">
      <x v="2"/>
    </i>
  </rowItems>
  <colItems count="1">
    <i/>
  </colItems>
  <formats count="26">
    <format dxfId="342">
      <pivotArea outline="0" collapsedLevelsAreSubtotals="1" fieldPosition="0"/>
    </format>
    <format dxfId="341">
      <pivotArea type="all" dataOnly="0" outline="0" fieldPosition="0"/>
    </format>
    <format dxfId="340">
      <pivotArea outline="0" collapsedLevelsAreSubtotals="1" fieldPosition="0"/>
    </format>
    <format dxfId="339">
      <pivotArea field="20" type="button" dataOnly="0" labelOnly="1" outline="0" axis="axisRow" fieldPosition="1"/>
    </format>
    <format dxfId="338">
      <pivotArea dataOnly="0" labelOnly="1" fieldPosition="0">
        <references count="1">
          <reference field="20" count="0"/>
        </references>
      </pivotArea>
    </format>
    <format dxfId="337">
      <pivotArea dataOnly="0" labelOnly="1" grandRow="1" outline="0" fieldPosition="0"/>
    </format>
    <format dxfId="336">
      <pivotArea dataOnly="0" labelOnly="1" outline="0" axis="axisValues" fieldPosition="0"/>
    </format>
    <format dxfId="335">
      <pivotArea outline="0" collapsedLevelsAreSubtotals="1" fieldPosition="0"/>
    </format>
    <format dxfId="334">
      <pivotArea outline="0" collapsedLevelsAreSubtotals="1" fieldPosition="0"/>
    </format>
    <format dxfId="333">
      <pivotArea dataOnly="0" labelOnly="1" fieldPosition="0">
        <references count="1">
          <reference field="20" count="0"/>
        </references>
      </pivotArea>
    </format>
    <format dxfId="332">
      <pivotArea outline="0" collapsedLevelsAreSubtotals="1" fieldPosition="0"/>
    </format>
    <format dxfId="331">
      <pivotArea dataOnly="0" labelOnly="1" fieldPosition="0">
        <references count="1">
          <reference field="20" count="0"/>
        </references>
      </pivotArea>
    </format>
    <format dxfId="330">
      <pivotArea type="all" dataOnly="0" outline="0" fieldPosition="0"/>
    </format>
    <format dxfId="329">
      <pivotArea outline="0" collapsedLevelsAreSubtotals="1" fieldPosition="0"/>
    </format>
    <format dxfId="328">
      <pivotArea field="20" type="button" dataOnly="0" labelOnly="1" outline="0" axis="axisRow" fieldPosition="1"/>
    </format>
    <format dxfId="327">
      <pivotArea dataOnly="0" labelOnly="1" fieldPosition="0">
        <references count="1">
          <reference field="20" count="0"/>
        </references>
      </pivotArea>
    </format>
    <format dxfId="326">
      <pivotArea dataOnly="0" labelOnly="1" outline="0" axis="axisValues" fieldPosition="0"/>
    </format>
    <format dxfId="325">
      <pivotArea outline="0" collapsedLevelsAreSubtotals="1" fieldPosition="0"/>
    </format>
    <format dxfId="324">
      <pivotArea dataOnly="0" labelOnly="1" fieldPosition="0">
        <references count="1">
          <reference field="20" count="0"/>
        </references>
      </pivotArea>
    </format>
    <format dxfId="323">
      <pivotArea type="all" dataOnly="0" outline="0" fieldPosition="0"/>
    </format>
    <format dxfId="322">
      <pivotArea outline="0" collapsedLevelsAreSubtotals="1" fieldPosition="0"/>
    </format>
    <format dxfId="321">
      <pivotArea field="20" type="button" dataOnly="0" labelOnly="1" outline="0" axis="axisRow" fieldPosition="1"/>
    </format>
    <format dxfId="320">
      <pivotArea dataOnly="0" labelOnly="1" fieldPosition="0">
        <references count="1">
          <reference field="20" count="0"/>
        </references>
      </pivotArea>
    </format>
    <format dxfId="319">
      <pivotArea dataOnly="0" labelOnly="1" outline="0" axis="axisValues" fieldPosition="0"/>
    </format>
    <format dxfId="318">
      <pivotArea dataOnly="0" labelOnly="1" fieldPosition="0">
        <references count="1">
          <reference field="4" count="1">
            <x v="0"/>
          </reference>
        </references>
      </pivotArea>
    </format>
    <format dxfId="317">
      <pivotArea dataOnly="0" labelOnly="1" fieldPosition="0">
        <references count="1">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76825-72FE-4511-B22F-B366605B94EE}" name="PivotTable3" cacheId="1" applyNumberFormats="0" applyBorderFormats="0" applyFontFormats="0" applyPatternFormats="0" applyAlignmentFormats="0" applyWidthHeightFormats="1" dataCaption="Values" grandTotalCaption="Số lượng góp ý:" updatedVersion="7" minRefreshableVersion="3" useAutoFormatting="1" rowGrandTotals="0" colGrandTotals="0" itemPrintTitles="1" createdVersion="7" indent="0" outline="1" outlineData="1" multipleFieldFilters="0" rowHeaderCaption="Tổng hợp đề xuất, góp ý của người tham dự">
  <location ref="H25:I30" firstHeaderRow="1" firstDataRow="1" firstDataCol="1"/>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54">
        <item x="32"/>
        <item x="23"/>
        <item m="1" x="45"/>
        <item m="1" x="50"/>
        <item m="1" x="47"/>
        <item m="1" x="41"/>
        <item x="13"/>
        <item x="27"/>
        <item x="10"/>
        <item x="24"/>
        <item x="0"/>
        <item m="1" x="52"/>
        <item x="31"/>
        <item x="7"/>
        <item x="19"/>
        <item x="29"/>
        <item x="14"/>
        <item x="12"/>
        <item x="17"/>
        <item x="28"/>
        <item m="1" x="38"/>
        <item m="1" x="48"/>
        <item x="20"/>
        <item m="1" x="40"/>
        <item x="11"/>
        <item m="1" x="44"/>
        <item x="3"/>
        <item x="35"/>
        <item x="37"/>
        <item x="8"/>
        <item x="5"/>
        <item x="36"/>
        <item x="21"/>
        <item x="6"/>
        <item x="22"/>
        <item x="1"/>
        <item x="18"/>
        <item m="1" x="46"/>
        <item m="1" x="49"/>
        <item x="26"/>
        <item m="1" x="39"/>
        <item x="16"/>
        <item x="33"/>
        <item x="30"/>
        <item x="9"/>
        <item x="25"/>
        <item x="4"/>
        <item m="1" x="51"/>
        <item x="15"/>
        <item m="1" x="42"/>
        <item x="34"/>
        <item m="1" x="43"/>
        <item x="2"/>
        <item t="default"/>
      </items>
    </pivotField>
    <pivotField showAll="0">
      <items count="9">
        <item x="6"/>
        <item x="5"/>
        <item x="1"/>
        <item x="0"/>
        <item x="7"/>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5">
    <i>
      <x v="8"/>
    </i>
    <i>
      <x v="13"/>
    </i>
    <i>
      <x v="14"/>
    </i>
    <i>
      <x v="30"/>
    </i>
    <i>
      <x v="46"/>
    </i>
  </rowItems>
  <colItems count="1">
    <i/>
  </colItems>
  <dataFields count="1">
    <dataField name="Tần suất" fld="27" subtotal="count" baseField="0" baseItem="0"/>
  </dataFields>
  <formats count="76">
    <format dxfId="0">
      <pivotArea outline="0" collapsedLevelsAreSubtotals="1" fieldPosition="0"/>
    </format>
    <format dxfId="1">
      <pivotArea type="all" dataOnly="0" outline="0" fieldPosition="0"/>
    </format>
    <format dxfId="2">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
      <pivotArea dataOnly="0" labelOnly="1" fieldPosition="0">
        <references count="1">
          <reference field="27" count="3">
            <x v="50"/>
            <x v="51"/>
            <x v="52"/>
          </reference>
        </references>
      </pivotArea>
    </format>
    <format dxfId="4">
      <pivotArea collapsedLevelsAreSubtotals="1" fieldPosition="0">
        <references count="1">
          <reference field="27" count="5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5">
      <pivotArea grandRow="1" outline="0" collapsedLevelsAreSubtotals="1" fieldPosition="0"/>
    </format>
    <format dxfId="6">
      <pivotArea dataOnly="0" labelOnly="1" grandRow="1" outline="0" fieldPosition="0"/>
    </format>
    <format dxfId="7">
      <pivotArea type="all" dataOnly="0" outline="0" fieldPosition="0"/>
    </format>
    <format dxfId="8">
      <pivotArea outline="0" collapsedLevelsAreSubtotals="1" fieldPosition="0"/>
    </format>
    <format dxfId="9">
      <pivotArea field="27" type="button" dataOnly="0" labelOnly="1" outline="0" axis="axisRow" fieldPosition="0"/>
    </format>
    <format dxfId="10">
      <pivotArea dataOnly="0" labelOnly="1" fieldPosition="0">
        <references count="1">
          <reference field="27" count="5">
            <x v="0"/>
            <x v="13"/>
            <x v="14"/>
            <x v="30"/>
            <x v="46"/>
          </reference>
        </references>
      </pivotArea>
    </format>
    <format dxfId="11">
      <pivotArea dataOnly="0" labelOnly="1" grandRow="1" outline="0" fieldPosition="0"/>
    </format>
    <format dxfId="12">
      <pivotArea dataOnly="0" labelOnly="1" outline="0" axis="axisValues" fieldPosition="0"/>
    </format>
    <format dxfId="13">
      <pivotArea type="all" dataOnly="0" outline="0" fieldPosition="0"/>
    </format>
    <format dxfId="14">
      <pivotArea outline="0" collapsedLevelsAreSubtotals="1" fieldPosition="0"/>
    </format>
    <format dxfId="15">
      <pivotArea field="27" type="button" dataOnly="0" labelOnly="1" outline="0" axis="axisRow" fieldPosition="0"/>
    </format>
    <format dxfId="16">
      <pivotArea dataOnly="0" labelOnly="1" fieldPosition="0">
        <references count="1">
          <reference field="27" count="5">
            <x v="0"/>
            <x v="13"/>
            <x v="14"/>
            <x v="30"/>
            <x v="46"/>
          </reference>
        </references>
      </pivotArea>
    </format>
    <format dxfId="17">
      <pivotArea dataOnly="0" labelOnly="1" outline="0" axis="axisValues" fieldPosition="0"/>
    </format>
    <format dxfId="18">
      <pivotArea type="all" dataOnly="0" outline="0" fieldPosition="0"/>
    </format>
    <format dxfId="19">
      <pivotArea outline="0" collapsedLevelsAreSubtotals="1" fieldPosition="0"/>
    </format>
    <format dxfId="20">
      <pivotArea field="27" type="button" dataOnly="0" labelOnly="1" outline="0" axis="axisRow" fieldPosition="0"/>
    </format>
    <format dxfId="21">
      <pivotArea dataOnly="0" labelOnly="1" fieldPosition="0">
        <references count="1">
          <reference field="27" count="5">
            <x v="0"/>
            <x v="13"/>
            <x v="14"/>
            <x v="30"/>
            <x v="46"/>
          </reference>
        </references>
      </pivotArea>
    </format>
    <format dxfId="22">
      <pivotArea dataOnly="0" labelOnly="1" outline="0" axis="axisValues" fieldPosition="0"/>
    </format>
    <format dxfId="23">
      <pivotArea type="all" dataOnly="0" outline="0" fieldPosition="0"/>
    </format>
    <format dxfId="24">
      <pivotArea outline="0" collapsedLevelsAreSubtotals="1" fieldPosition="0"/>
    </format>
    <format dxfId="25">
      <pivotArea field="27" type="button" dataOnly="0" labelOnly="1" outline="0" axis="axisRow" fieldPosition="0"/>
    </format>
    <format dxfId="26">
      <pivotArea dataOnly="0" labelOnly="1" fieldPosition="0">
        <references count="1">
          <reference field="27" count="5">
            <x v="0"/>
            <x v="13"/>
            <x v="14"/>
            <x v="30"/>
            <x v="46"/>
          </reference>
        </references>
      </pivotArea>
    </format>
    <format dxfId="27">
      <pivotArea dataOnly="0" labelOnly="1" outline="0" axis="axisValues" fieldPosition="0"/>
    </format>
    <format dxfId="28">
      <pivotArea type="all" dataOnly="0" outline="0" fieldPosition="0"/>
    </format>
    <format dxfId="29">
      <pivotArea outline="0" collapsedLevelsAreSubtotals="1" fieldPosition="0"/>
    </format>
    <format dxfId="30">
      <pivotArea field="27" type="button" dataOnly="0" labelOnly="1" outline="0" axis="axisRow" fieldPosition="0"/>
    </format>
    <format dxfId="31">
      <pivotArea dataOnly="0" labelOnly="1" fieldPosition="0">
        <references count="1">
          <reference field="27" count="5">
            <x v="0"/>
            <x v="13"/>
            <x v="14"/>
            <x v="30"/>
            <x v="46"/>
          </reference>
        </references>
      </pivotArea>
    </format>
    <format dxfId="32">
      <pivotArea dataOnly="0" labelOnly="1" outline="0" axis="axisValues" fieldPosition="0"/>
    </format>
    <format dxfId="33">
      <pivotArea outline="0" collapsedLevelsAreSubtotals="1" fieldPosition="0"/>
    </format>
    <format dxfId="34">
      <pivotArea dataOnly="0" labelOnly="1" fieldPosition="0">
        <references count="1">
          <reference field="27" count="5">
            <x v="0"/>
            <x v="13"/>
            <x v="14"/>
            <x v="30"/>
            <x v="46"/>
          </reference>
        </references>
      </pivotArea>
    </format>
    <format dxfId="35">
      <pivotArea outline="0" collapsedLevelsAreSubtotals="1" fieldPosition="0"/>
    </format>
    <format dxfId="36">
      <pivotArea dataOnly="0" labelOnly="1" fieldPosition="0">
        <references count="1">
          <reference field="27" count="5">
            <x v="0"/>
            <x v="13"/>
            <x v="14"/>
            <x v="30"/>
            <x v="46"/>
          </reference>
        </references>
      </pivotArea>
    </format>
    <format dxfId="37">
      <pivotArea outline="0" collapsedLevelsAreSubtotals="1" fieldPosition="0"/>
    </format>
    <format dxfId="38">
      <pivotArea dataOnly="0" labelOnly="1" outline="0" axis="axisValues" fieldPosition="0"/>
    </format>
    <format dxfId="39">
      <pivotArea field="27" type="button" dataOnly="0" labelOnly="1" outline="0" axis="axisRow" fieldPosition="0"/>
    </format>
    <format dxfId="40">
      <pivotArea dataOnly="0" labelOnly="1" outline="0" axis="axisValues" fieldPosition="0"/>
    </format>
    <format dxfId="41">
      <pivotArea type="all" dataOnly="0" outline="0" fieldPosition="0"/>
    </format>
    <format dxfId="42">
      <pivotArea outline="0" collapsedLevelsAreSubtotals="1" fieldPosition="0"/>
    </format>
    <format dxfId="43">
      <pivotArea field="27" type="button" dataOnly="0" labelOnly="1" outline="0" axis="axisRow" fieldPosition="0"/>
    </format>
    <format dxfId="44">
      <pivotArea dataOnly="0" labelOnly="1" fieldPosition="0">
        <references count="1">
          <reference field="27" count="5">
            <x v="0"/>
            <x v="13"/>
            <x v="14"/>
            <x v="30"/>
            <x v="46"/>
          </reference>
        </references>
      </pivotArea>
    </format>
    <format dxfId="45">
      <pivotArea dataOnly="0" labelOnly="1" outline="0" axis="axisValues" fieldPosition="0"/>
    </format>
    <format dxfId="46">
      <pivotArea collapsedLevelsAreSubtotals="1" fieldPosition="0">
        <references count="1">
          <reference field="27" count="3">
            <x v="0"/>
            <x v="13"/>
            <x v="14"/>
          </reference>
        </references>
      </pivotArea>
    </format>
    <format dxfId="47">
      <pivotArea dataOnly="0" labelOnly="1" fieldPosition="0">
        <references count="1">
          <reference field="27" count="3">
            <x v="0"/>
            <x v="13"/>
            <x v="14"/>
          </reference>
        </references>
      </pivotArea>
    </format>
    <format dxfId="48">
      <pivotArea type="all" dataOnly="0" outline="0" fieldPosition="0"/>
    </format>
    <format dxfId="49">
      <pivotArea outline="0" collapsedLevelsAreSubtotals="1" fieldPosition="0"/>
    </format>
    <format dxfId="50">
      <pivotArea dataOnly="0" labelOnly="1" fieldPosition="0">
        <references count="1">
          <reference field="27" count="5">
            <x v="0"/>
            <x v="13"/>
            <x v="14"/>
            <x v="30"/>
            <x v="46"/>
          </reference>
        </references>
      </pivotArea>
    </format>
    <format dxfId="51">
      <pivotArea field="27" type="button" dataOnly="0" labelOnly="1" outline="0" axis="axisRow" fieldPosition="0"/>
    </format>
    <format dxfId="52">
      <pivotArea dataOnly="0" labelOnly="1" outline="0" axis="axisValues" fieldPosition="0"/>
    </format>
    <format dxfId="53">
      <pivotArea type="all" dataOnly="0" outline="0" fieldPosition="0"/>
    </format>
    <format dxfId="54">
      <pivotArea outline="0" collapsedLevelsAreSubtotals="1" fieldPosition="0"/>
    </format>
    <format dxfId="55">
      <pivotArea field="27" type="button" dataOnly="0" labelOnly="1" outline="0" axis="axisRow" fieldPosition="0"/>
    </format>
    <format dxfId="56">
      <pivotArea dataOnly="0" labelOnly="1" fieldPosition="0">
        <references count="1">
          <reference field="27" count="5">
            <x v="0"/>
            <x v="13"/>
            <x v="14"/>
            <x v="30"/>
            <x v="46"/>
          </reference>
        </references>
      </pivotArea>
    </format>
    <format dxfId="57">
      <pivotArea dataOnly="0" labelOnly="1" outline="0" axis="axisValues" fieldPosition="0"/>
    </format>
    <format dxfId="58">
      <pivotArea field="27" type="button" dataOnly="0" labelOnly="1" outline="0" axis="axisRow" fieldPosition="0"/>
    </format>
    <format dxfId="59">
      <pivotArea dataOnly="0" labelOnly="1" outline="0" axis="axisValues" fieldPosition="0"/>
    </format>
    <format dxfId="60">
      <pivotArea field="27" type="button" dataOnly="0" labelOnly="1" outline="0" axis="axisRow" fieldPosition="0"/>
    </format>
    <format dxfId="61">
      <pivotArea dataOnly="0" labelOnly="1" outline="0" axis="axisValues" fieldPosition="0"/>
    </format>
    <format dxfId="62">
      <pivotArea outline="0" collapsedLevelsAreSubtotals="1" fieldPosition="0"/>
    </format>
    <format dxfId="63">
      <pivotArea dataOnly="0" labelOnly="1" fieldPosition="0">
        <references count="1">
          <reference field="27" count="5">
            <x v="0"/>
            <x v="13"/>
            <x v="14"/>
            <x v="30"/>
            <x v="46"/>
          </reference>
        </references>
      </pivotArea>
    </format>
    <format dxfId="64">
      <pivotArea dataOnly="0" labelOnly="1" fieldPosition="0">
        <references count="1">
          <reference field="27" count="5">
            <x v="0"/>
            <x v="13"/>
            <x v="14"/>
            <x v="30"/>
            <x v="46"/>
          </reference>
        </references>
      </pivotArea>
    </format>
    <format dxfId="65">
      <pivotArea outline="0" collapsedLevelsAreSubtotals="1" fieldPosition="0"/>
    </format>
    <format dxfId="66">
      <pivotArea outline="0" collapsedLevelsAreSubtotals="1" fieldPosition="0"/>
    </format>
    <format dxfId="67">
      <pivotArea dataOnly="0" labelOnly="1" fieldPosition="0">
        <references count="1">
          <reference field="27" count="5">
            <x v="0"/>
            <x v="13"/>
            <x v="14"/>
            <x v="30"/>
            <x v="46"/>
          </reference>
        </references>
      </pivotArea>
    </format>
    <format dxfId="68">
      <pivotArea dataOnly="0" labelOnly="1" fieldPosition="0">
        <references count="1">
          <reference field="27" count="5">
            <x v="0"/>
            <x v="13"/>
            <x v="14"/>
            <x v="30"/>
            <x v="46"/>
          </reference>
        </references>
      </pivotArea>
    </format>
    <format dxfId="69">
      <pivotArea outline="0" collapsedLevelsAreSubtotals="1" fieldPosition="0"/>
    </format>
    <format dxfId="70">
      <pivotArea outline="0" collapsedLevelsAreSubtotals="1" fieldPosition="0"/>
    </format>
    <format dxfId="71">
      <pivotArea dataOnly="0" labelOnly="1" fieldPosition="0">
        <references count="1">
          <reference field="27" count="5">
            <x v="0"/>
            <x v="13"/>
            <x v="14"/>
            <x v="30"/>
            <x v="46"/>
          </reference>
        </references>
      </pivotArea>
    </format>
    <format dxfId="72">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3">
      <pivotArea dataOnly="0" labelOnly="1" fieldPosition="0">
        <references count="1">
          <reference field="27" count="3">
            <x v="50"/>
            <x v="51"/>
            <x v="52"/>
          </reference>
        </references>
      </pivotArea>
    </format>
    <format dxfId="74">
      <pivotArea dataOnly="0" labelOnly="1" fieldPosition="0">
        <references count="1">
          <reference field="2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5">
      <pivotArea dataOnly="0" labelOnly="1" fieldPosition="0">
        <references count="1">
          <reference field="27" count="3">
            <x v="50"/>
            <x v="51"/>
            <x v="52"/>
          </reference>
        </references>
      </pivotArea>
    </format>
  </formats>
  <pivotTableStyleInfo name="PivotStyleLight16" showRowHeaders="1" showColHeaders="1" showRowStripes="0" showColStripes="0" showLastColumn="1"/>
  <filters count="1">
    <filter fld="2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82EE64-1C87-4841-BE3D-7B75AEEE9C04}" name="PivotTable12" cacheId="1" applyNumberFormats="0" applyBorderFormats="0" applyFontFormats="0" applyPatternFormats="0" applyAlignmentFormats="0" applyWidthHeightFormats="1" dataCaption="Values" grandTotalCaption="Số lượng góp ý:" updatedVersion="7" minRefreshableVersion="3" useAutoFormatting="1" itemPrintTitles="1" createdVersion="7" indent="0" outline="1" outlineData="1" multipleFieldFilters="0" chartFormat="19" rowHeaderCaption="Tổng hợp đề xuất, góp ý của người tham dự">
  <location ref="B46:C54" firstHeaderRow="1" firstDataRow="1" firstDataCol="1"/>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4">
        <item x="32"/>
        <item x="23"/>
        <item m="1" x="45"/>
        <item m="1" x="50"/>
        <item m="1" x="47"/>
        <item m="1" x="41"/>
        <item x="13"/>
        <item x="27"/>
        <item x="10"/>
        <item x="24"/>
        <item x="0"/>
        <item m="1" x="52"/>
        <item x="31"/>
        <item x="7"/>
        <item x="19"/>
        <item x="29"/>
        <item x="14"/>
        <item x="12"/>
        <item x="17"/>
        <item x="28"/>
        <item m="1" x="38"/>
        <item m="1" x="48"/>
        <item x="20"/>
        <item m="1" x="40"/>
        <item x="11"/>
        <item m="1" x="44"/>
        <item x="3"/>
        <item x="35"/>
        <item x="37"/>
        <item x="8"/>
        <item x="5"/>
        <item x="36"/>
        <item x="21"/>
        <item x="6"/>
        <item x="22"/>
        <item x="1"/>
        <item x="18"/>
        <item m="1" x="46"/>
        <item m="1" x="49"/>
        <item x="26"/>
        <item m="1" x="39"/>
        <item x="16"/>
        <item x="33"/>
        <item x="30"/>
        <item x="9"/>
        <item x="25"/>
        <item x="4"/>
        <item m="1" x="51"/>
        <item x="15"/>
        <item m="1" x="42"/>
        <item x="34"/>
        <item m="1" x="43"/>
        <item x="2"/>
        <item t="default"/>
      </items>
    </pivotField>
    <pivotField axis="axisRow" dataField="1" showAll="0">
      <items count="9">
        <item x="6"/>
        <item x="5"/>
        <item x="1"/>
        <item x="0"/>
        <item x="7"/>
        <item x="3"/>
        <item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8"/>
  </rowFields>
  <rowItems count="8">
    <i>
      <x/>
    </i>
    <i>
      <x v="1"/>
    </i>
    <i>
      <x v="2"/>
    </i>
    <i>
      <x v="3"/>
    </i>
    <i>
      <x v="4"/>
    </i>
    <i>
      <x v="5"/>
    </i>
    <i>
      <x v="6"/>
    </i>
    <i t="grand">
      <x/>
    </i>
  </rowItems>
  <colItems count="1">
    <i/>
  </colItems>
  <dataFields count="1">
    <dataField name="Tần suất" fld="28" subtotal="count" baseField="0" baseItem="0" numFmtId="1"/>
  </dataFields>
  <formats count="20">
    <format dxfId="96">
      <pivotArea outline="0" collapsedLevelsAreSubtotals="1" fieldPosition="0"/>
    </format>
    <format dxfId="97">
      <pivotArea type="all" dataOnly="0" outline="0" fieldPosition="0"/>
    </format>
    <format dxfId="98">
      <pivotArea grandRow="1" outline="0" collapsedLevelsAreSubtotals="1" fieldPosition="0"/>
    </format>
    <format dxfId="99">
      <pivotArea dataOnly="0" labelOnly="1" grandRow="1" outline="0" fieldPosition="0"/>
    </format>
    <format dxfId="100">
      <pivotArea type="all" dataOnly="0" outline="0" fieldPosition="0"/>
    </format>
    <format dxfId="101">
      <pivotArea outline="0" collapsedLevelsAreSubtotals="1" fieldPosition="0"/>
    </format>
    <format dxfId="102">
      <pivotArea field="27" type="button" dataOnly="0" labelOnly="1" outline="0"/>
    </format>
    <format dxfId="103">
      <pivotArea dataOnly="0" labelOnly="1" grandRow="1" outline="0" fieldPosition="0"/>
    </format>
    <format dxfId="104">
      <pivotArea dataOnly="0" labelOnly="1" outline="0" axis="axisValues" fieldPosition="0"/>
    </format>
    <format dxfId="105">
      <pivotArea outline="0" collapsedLevelsAreSubtotals="1" fieldPosition="0"/>
    </format>
    <format dxfId="106">
      <pivotArea collapsedLevelsAreSubtotals="1" fieldPosition="0">
        <references count="1">
          <reference field="28" count="5">
            <x v="0"/>
            <x v="1"/>
            <x v="2"/>
            <x v="3"/>
            <x v="4"/>
          </reference>
        </references>
      </pivotArea>
    </format>
    <format dxfId="107">
      <pivotArea dataOnly="0" labelOnly="1" fieldPosition="0">
        <references count="1">
          <reference field="28" count="5">
            <x v="0"/>
            <x v="1"/>
            <x v="2"/>
            <x v="3"/>
            <x v="4"/>
          </reference>
        </references>
      </pivotArea>
    </format>
    <format dxfId="108">
      <pivotArea collapsedLevelsAreSubtotals="1" fieldPosition="0">
        <references count="1">
          <reference field="28" count="5">
            <x v="0"/>
            <x v="1"/>
            <x v="2"/>
            <x v="3"/>
            <x v="4"/>
          </reference>
        </references>
      </pivotArea>
    </format>
    <format dxfId="109">
      <pivotArea dataOnly="0" labelOnly="1" fieldPosition="0">
        <references count="1">
          <reference field="28" count="5">
            <x v="0"/>
            <x v="1"/>
            <x v="2"/>
            <x v="3"/>
            <x v="4"/>
          </reference>
        </references>
      </pivotArea>
    </format>
    <format dxfId="110">
      <pivotArea type="all" dataOnly="0" outline="0" fieldPosition="0"/>
    </format>
    <format dxfId="111">
      <pivotArea outline="0" collapsedLevelsAreSubtotals="1" fieldPosition="0"/>
    </format>
    <format dxfId="112">
      <pivotArea field="28" type="button" dataOnly="0" labelOnly="1" outline="0" axis="axisRow" fieldPosition="0"/>
    </format>
    <format dxfId="113">
      <pivotArea dataOnly="0" labelOnly="1" fieldPosition="0">
        <references count="1">
          <reference field="28" count="0"/>
        </references>
      </pivotArea>
    </format>
    <format dxfId="114">
      <pivotArea dataOnly="0" labelOnly="1" grandRow="1" outline="0" fieldPosition="0"/>
    </format>
    <format dxfId="115">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8211BF-BFDB-4EE2-9FB9-B3D6B977EC4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B7" firstHeaderRow="1" firstDataRow="1" firstDataCol="0"/>
  <pivotFields count="30">
    <pivotField showAll="0"/>
    <pivotField showAll="0"/>
    <pivotField showAll="0"/>
    <pivotField showAll="0"/>
    <pivotField showAll="0">
      <items count="4">
        <item x="0"/>
        <item x="1"/>
        <item x="2"/>
        <item t="default"/>
      </items>
    </pivotField>
    <pivotField numFmtId="14" showAll="0"/>
    <pivotField numFmtId="14" showAll="0"/>
    <pivotField showAll="0"/>
    <pivotField numFmtId="22" showAll="0"/>
    <pivotField numFmtId="22"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Điểm hài lòng chung" fld="16" subtotal="average" baseField="0" baseItem="9" numFmtId="2"/>
  </dataFields>
  <formats count="4">
    <format dxfId="300">
      <pivotArea outline="0" collapsedLevelsAreSubtotals="1" fieldPosition="0"/>
    </format>
    <format dxfId="299">
      <pivotArea type="all" dataOnly="0" outline="0" fieldPosition="0"/>
    </format>
    <format dxfId="298">
      <pivotArea outline="0" collapsedLevelsAreSubtotals="1" fieldPosition="0"/>
    </format>
    <format dxfId="2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2B4A5C-5A2B-4A15-8854-A1998696ADD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0:F41" firstHeaderRow="0" firstDataRow="1" firstDataCol="0"/>
  <pivotFields count="30">
    <pivotField showAll="0"/>
    <pivotField showAll="0"/>
    <pivotField showAll="0"/>
    <pivotField showAll="0"/>
    <pivotField showAll="0"/>
    <pivotField numFmtId="14" showAll="0"/>
    <pivotField numFmtId="14"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Items count="1">
    <i/>
  </rowItems>
  <colFields count="1">
    <field x="-2"/>
  </colFields>
  <colItems count="5">
    <i>
      <x/>
    </i>
    <i i="1">
      <x v="1"/>
    </i>
    <i i="2">
      <x v="2"/>
    </i>
    <i i="3">
      <x v="3"/>
    </i>
    <i i="4">
      <x v="4"/>
    </i>
  </colItems>
  <dataFields count="5">
    <dataField name="Mục tiêu chương trình" fld="23" subtotal="average" baseField="0" baseItem="9"/>
    <dataField name="Ứng dụng 1 &lt;- Áp dụng" fld="24" subtotal="average" baseField="0" baseItem="1"/>
    <dataField name="Ứng dụng 2 &lt;- Chia sẻ" fld="25" subtotal="average" baseField="0" baseItem="1"/>
    <dataField name="Ứng dụng 3 &lt;- Truyền đạt" fld="26" subtotal="average" baseField="0" baseItem="1"/>
    <dataField name="Ứng dụng 4 &lt;- Chủ động" fld="27" subtotal="average" baseField="0" baseItem="1"/>
  </dataFields>
  <formats count="4">
    <format dxfId="304">
      <pivotArea outline="0" collapsedLevelsAreSubtotals="1" fieldPosition="0"/>
    </format>
    <format dxfId="303">
      <pivotArea type="all" dataOnly="0" outline="0" fieldPosition="0"/>
    </format>
    <format dxfId="302">
      <pivotArea outline="0" collapsedLevelsAreSubtotals="1" fieldPosition="0"/>
    </format>
    <format dxfId="301">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6B2065-98E4-42EB-8822-6F5745B43BD8}"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4:B25" firstHeaderRow="1"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Mục tiêu chương trình" fld="29" subtotal="average" baseField="0" baseItem="9"/>
  </dataFields>
  <formats count="4">
    <format dxfId="84">
      <pivotArea outline="0" collapsedLevelsAreSubtotals="1" fieldPosition="0"/>
    </format>
    <format dxfId="85">
      <pivotArea type="all" dataOnly="0" outline="0" fieldPosition="0"/>
    </format>
    <format dxfId="86">
      <pivotArea outline="0" collapsedLevelsAreSubtotals="1" fieldPosition="0"/>
    </format>
    <format dxfId="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F3DCF-7A6F-45E4-8E67-2A341C4B99F6}"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0:E31" firstHeaderRow="0"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Tương tác" fld="42" subtotal="average" baseField="0" baseItem="9"/>
    <dataField name="Áp dụng" fld="43" subtotal="average" baseField="0" baseItem="1"/>
    <dataField name="Hậu cần 1" fld="44" subtotal="average" baseField="0" baseItem="1"/>
    <dataField name="Hậu cần 2" fld="45" subtotal="average" baseField="0" baseItem="1"/>
  </dataFields>
  <formats count="4">
    <format dxfId="76">
      <pivotArea outline="0" collapsedLevelsAreSubtotals="1" fieldPosition="0"/>
    </format>
    <format dxfId="77">
      <pivotArea type="all" dataOnly="0" outline="0" fieldPosition="0"/>
    </format>
    <format dxfId="78">
      <pivotArea outline="0" collapsedLevelsAreSubtotals="1" fieldPosition="0"/>
    </format>
    <format dxfId="7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7EDDC2-8686-4BEE-B4D0-301E2FB9C384}" name="PivotTable13" cacheId="0" applyNumberFormats="0" applyBorderFormats="0" applyFontFormats="0" applyPatternFormats="0" applyAlignmentFormats="0" applyWidthHeightFormats="1" dataCaption="Values" grandTotalCaption="Số lượng góp ý:" updatedVersion="7" minRefreshableVersion="3" useAutoFormatting="1" rowGrandTotals="0" colGrandTotals="0" itemPrintTitles="1" createdVersion="7" indent="0" outline="1" outlineData="1" multipleFieldFilters="0" rowHeaderCaption="Tổng hợp đề xuất, góp ý của quản lý">
  <location ref="B60:C62" firstHeaderRow="1" firstDataRow="1" firstDataCol="1"/>
  <pivotFields count="30">
    <pivotField showAll="0"/>
    <pivotField showAll="0"/>
    <pivotField showAll="0"/>
    <pivotField showAll="0"/>
    <pivotField showAll="0"/>
    <pivotField numFmtId="14" showAll="0"/>
    <pivotField numFmtId="14"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items count="4">
        <item h="1" x="2"/>
        <item x="0"/>
        <item x="1"/>
        <item t="default"/>
      </items>
    </pivotField>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s>
  <rowFields count="1">
    <field x="21"/>
  </rowFields>
  <rowItems count="2">
    <i>
      <x/>
    </i>
    <i>
      <x v="1"/>
    </i>
  </rowItems>
  <colItems count="1">
    <i/>
  </colItems>
  <dataFields count="1">
    <dataField name="Tần suất" fld="21" subtotal="count" baseField="0" baseItem="0"/>
  </dataFields>
  <formats count="12">
    <format dxfId="316">
      <pivotArea outline="0" collapsedLevelsAreSubtotals="1" fieldPosition="0"/>
    </format>
    <format dxfId="315">
      <pivotArea type="all" dataOnly="0" outline="0" fieldPosition="0"/>
    </format>
    <format dxfId="314">
      <pivotArea outline="0" collapsedLevelsAreSubtotals="1" fieldPosition="0"/>
    </format>
    <format dxfId="313">
      <pivotArea field="20" type="button" dataOnly="0" labelOnly="1" outline="0"/>
    </format>
    <format dxfId="312">
      <pivotArea dataOnly="0" labelOnly="1" grandRow="1" outline="0" fieldPosition="0"/>
    </format>
    <format dxfId="311">
      <pivotArea dataOnly="0" labelOnly="1" outline="0" axis="axisValues" fieldPosition="0"/>
    </format>
    <format dxfId="310">
      <pivotArea outline="0" collapsedLevelsAreSubtotals="1" fieldPosition="0"/>
    </format>
    <format dxfId="309">
      <pivotArea type="all" dataOnly="0" outline="0" fieldPosition="0"/>
    </format>
    <format dxfId="308">
      <pivotArea outline="0" collapsedLevelsAreSubtotals="1" fieldPosition="0"/>
    </format>
    <format dxfId="307">
      <pivotArea field="21" type="button" dataOnly="0" labelOnly="1" outline="0" axis="axisRow" fieldPosition="0"/>
    </format>
    <format dxfId="306">
      <pivotArea dataOnly="0" labelOnly="1" fieldPosition="0">
        <references count="1">
          <reference field="21" count="0"/>
        </references>
      </pivotArea>
    </format>
    <format dxfId="30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C59603-A7AC-407A-BCD2-76718473C00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1:F22" firstHeaderRow="0" firstDataRow="1" firstDataCol="0"/>
  <pivotFields count="46">
    <pivotField showAll="0"/>
    <pivotField showAll="0">
      <items count="18">
        <item x="0"/>
        <item m="1" x="16"/>
        <item x="9"/>
        <item x="14"/>
        <item x="1"/>
        <item x="11"/>
        <item x="5"/>
        <item x="13"/>
        <item x="3"/>
        <item x="7"/>
        <item x="10"/>
        <item x="2"/>
        <item x="12"/>
        <item x="6"/>
        <item x="4"/>
        <item m="1" x="15"/>
        <item x="8"/>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Giảng viên 1" fld="35" subtotal="average" baseField="0" baseItem="9"/>
    <dataField name="Giảng viên 2" fld="36" subtotal="average" baseField="0" baseItem="1"/>
    <dataField name="Giảng viên 3" fld="37" subtotal="average" baseField="0" baseItem="1"/>
    <dataField name="Giảng viên 4" fld="38" subtotal="average" baseField="0" baseItem="1"/>
    <dataField name="Giảng viên 5" fld="39" subtotal="average" baseField="0" baseItem="1"/>
  </dataFields>
  <formats count="4">
    <format dxfId="88">
      <pivotArea outline="0" collapsedLevelsAreSubtotals="1" fieldPosition="0"/>
    </format>
    <format dxfId="89">
      <pivotArea type="all" dataOnly="0" outline="0" fieldPosition="0"/>
    </format>
    <format dxfId="90">
      <pivotArea outline="0" collapsedLevelsAreSubtotals="1" fieldPosition="0"/>
    </format>
    <format dxfId="91">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name" xr10:uid="{37F87ADC-5813-427F-BEEB-064ECBB2D5E0}" sourceName="Course name">
  <pivotTables>
    <pivotTable tabId="7" name="PivotTable1"/>
    <pivotTable tabId="7" name="PivotTable10"/>
    <pivotTable tabId="7" name="PivotTable12"/>
    <pivotTable tabId="7" name="PivotTable3"/>
    <pivotTable tabId="7" name="PivotTable4"/>
    <pivotTable tabId="7" name="PivotTable5"/>
    <pivotTable tabId="7" name="PivotTable6"/>
    <pivotTable tabId="7" name="PivotTable7"/>
    <pivotTable tabId="6" name="PivotTable3"/>
  </pivotTables>
  <data>
    <tabular pivotCacheId="1963382233">
      <items count="17">
        <i x="0" s="1"/>
        <i x="9" s="1"/>
        <i x="14" s="1"/>
        <i x="1" s="1"/>
        <i x="11" s="1"/>
        <i x="5" s="1"/>
        <i x="13" s="1"/>
        <i x="3" s="1"/>
        <i x="7" s="1"/>
        <i x="10" s="1"/>
        <i x="2" s="1"/>
        <i x="12" s="1"/>
        <i x="6" s="1"/>
        <i x="4" s="1"/>
        <i x="8" s="1"/>
        <i x="16" s="1" nd="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AB97E72-2DBB-4D80-8903-1104A069F767}" sourceName="Location">
  <pivotTables>
    <pivotTable tabId="7" name="PivotTable1"/>
    <pivotTable tabId="7" name="PivotTable10"/>
    <pivotTable tabId="7" name="PivotTable12"/>
    <pivotTable tabId="7" name="PivotTable3"/>
    <pivotTable tabId="7" name="PivotTable4"/>
    <pivotTable tabId="7" name="PivotTable5"/>
    <pivotTable tabId="7" name="PivotTable6"/>
    <pivotTable tabId="7" name="PivotTable7"/>
    <pivotTable tabId="6" name="PivotTable3"/>
  </pivotTables>
  <data>
    <tabular pivotCacheId="19633822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_Type" xr10:uid="{D5054C97-47A4-4C05-9056-7FF385E96BC1}" sourceName="Comment Type">
  <pivotTables>
    <pivotTable tabId="7" name="PivotTable10"/>
    <pivotTable tabId="6" name="PivotTable3"/>
  </pivotTables>
  <data>
    <tabular pivotCacheId="1963382233">
      <items count="8">
        <i x="6" s="1"/>
        <i x="5" s="1"/>
        <i x="1" s="1"/>
        <i x="0" s="1"/>
        <i x="7" s="1"/>
        <i x="3" s="1"/>
        <i x="4"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name 1" xr10:uid="{20F85130-B16E-475C-BC74-370E116F0EC9}" cache="Slicer_Course_name" caption="Course name" rowHeight="230716"/>
  <slicer name="Location 1" xr10:uid="{F2FEF79C-B407-44DA-BF16-D5059E80BB0B}" cache="Slicer_Location" caption="Location" rowHeight="230716"/>
  <slicer name="Comment Type 1" xr10:uid="{94ACE3AC-DC4D-4F45-9D08-F6EF39E11D5C}" cache="Slicer_Comment_Type" caption="Comment Typ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75B27F-746D-41AB-B3CF-1946E83601BE}" name="Data_Learner" displayName="Data_Learner" ref="A1:AT1014" totalsRowShown="0" headerRowDxfId="295" dataDxfId="294">
  <autoFilter ref="A1:AT1014" xr:uid="{00000000-0001-0000-0000-000000000000}"/>
  <tableColumns count="46">
    <tableColumn id="4" xr3:uid="{B4D705FD-F18E-4AD3-BDA2-33800EF9D2A3}" name="Training No." dataDxfId="293"/>
    <tableColumn id="5" xr3:uid="{1FAD151E-4549-4DED-9DFF-607C2313293B}" name="Course name" dataDxfId="292"/>
    <tableColumn id="8" xr3:uid="{F130ED34-0BC4-413B-8C9A-AB959F8DCB99}" name="Location" dataDxfId="291"/>
    <tableColumn id="9" xr3:uid="{841AA070-6CD4-4463-836D-FB9E386DF968}" name="ID" dataDxfId="290"/>
    <tableColumn id="12" xr3:uid="{8096CB0F-F3BD-4DF1-BFF1-98563890F8F5}" name="Bộ phận Anh/ Chị đang làm việc?" dataDxfId="289"/>
    <tableColumn id="13" xr3:uid="{68AFA794-9C74-4B49-A6C1-4AA3DA702376}" name="Tôi hiểu rõ mục tiêu và kết quả của chương trình đào tạo" dataDxfId="288"/>
    <tableColumn id="14" xr3:uid="{8697E162-14D1-4A57-9110-4B61B59D669A}" name="Nội dung chương trình dễ tiếp thu" dataDxfId="287"/>
    <tableColumn id="15" xr3:uid="{21B550D5-099F-4C31-9661-BAC0A9FDA667}" name="Nội dung chương trình dễ áp dụng" dataDxfId="286"/>
    <tableColumn id="16" xr3:uid="{94DD0BFC-99B4-414E-BC06-53E2E13943D8}" name="Nội dung chương trình nhiều kiến thức mới" dataDxfId="285"/>
    <tableColumn id="17" xr3:uid="{A112DD40-4105-45E5-93DE-2D4494D703A8}" name="Nội dung chương trình phù hợp với nhu cầu" dataDxfId="284"/>
    <tableColumn id="18" xr3:uid="{F8C8BED7-943A-4C92-BF20-EDE7E378048A}" name="Nội dung chương trình thiết thực cho công việc" dataDxfId="283"/>
    <tableColumn id="19" xr3:uid="{E43D9E6D-3E57-4EB9-8B3C-FBDC967F77EA}" name="Giảng viên truyền đạt dễ hiểu" dataDxfId="282"/>
    <tableColumn id="20" xr3:uid="{013BF3B4-59B5-4937-B91D-CB9588F34839}" name="Giảng viên phong cách dẫn giảng lôi cuốn, hấp dẫn" dataDxfId="281"/>
    <tableColumn id="21" xr3:uid="{66A00C92-A7D8-4AC3-BA0B-E81A49C6F2A3}" name="Giảng viên cởi mở và nhiệt tình" dataDxfId="280"/>
    <tableColumn id="22" xr3:uid="{9F26F092-8278-4A15-9906-E85D2B2B0B95}" name="Giảng viên có nhiều ví dụ thực tiễn liên quan đến chương trình" dataDxfId="279"/>
    <tableColumn id="23" xr3:uid="{9569A09E-4448-4F91-84B8-5D4D59C6966B}" name="Giảng viên khuyến khích sự tham gia của tất cả người học" dataDxfId="278"/>
    <tableColumn id="24" xr3:uid="{50ABD836-5BC0-46A6-BE48-07102EFCFF79}" name="Tài liệu đào tạo đầy đủ, rõ ràng, dễ truy cập" dataDxfId="277"/>
    <tableColumn id="25" xr3:uid="{06DF99E5-1D5F-4525-BF31-19F9FF8A9633}" name="Tài liệu đào tạo hỗ trợ tốt cho việc học" dataDxfId="276"/>
    <tableColumn id="26" xr3:uid="{289E9591-93A2-416D-A087-4202C5BAED20}" name="Hoạt động trong lớp tạo được sự gắn kết và tương tác giữa học viên nhằm thúc đẩy việc tiếp thu kiến thức" dataDxfId="275"/>
    <tableColumn id="27" xr3:uid="{BBD3D411-B727-4F27-A5F4-4497903D2A06}" name="Tôi thấy tự tin vào khả năng áp dụng kiến thức và kỹ năng học được  vào công việc của mình" dataDxfId="274"/>
    <tableColumn id="28" xr3:uid="{660BAB08-A8FE-42DA-8DC2-5FB844053D1D}" name="Địa điểm và thời gian đào tạo thuận lợi cho việc học tập" dataDxfId="273"/>
    <tableColumn id="29" xr3:uid="{3E560C19-F237-4FF9-BD70-15EE596F72AB}" name="Hậu cần (Thông tin chương trình đào tạo, teabreak, ...) được tổ chức và quản lý tốt" dataDxfId="272"/>
    <tableColumn id="30" xr3:uid="{0D614296-6060-4A7D-8486-04700E9C9B67}" name="Nhìn chung, mức độ hài lòng tổng thể của Anh/ Chị với chương trình theo thang điểm từ 1 đến 10 là?" dataDxfId="271"/>
    <tableColumn id="31" xr3:uid="{DA8B2F1E-3852-47AE-81C7-F80567F48142}" name="Nội dung Anh/ Chị hài lòng nhất?" dataDxfId="270"/>
    <tableColumn id="32" xr3:uid="{E5A32E1E-2EA3-4859-90FE-361A02EA9E78}" name="Nội dung Anh/ Chị chưa hài lòng?" dataDxfId="269"/>
    <tableColumn id="33" xr3:uid="{217D135C-32F2-4B12-AAAE-B165364F72EE}" name="Đề xuất, góp ý của Anh/ Chị để cải thiện cho chương trình?" dataDxfId="268"/>
    <tableColumn id="34" xr3:uid="{B7622B5A-DD4D-4959-876E-4AB025B336C3}" name="Detail Comments" dataDxfId="267"/>
    <tableColumn id="35" xr3:uid="{11C218EC-374C-443C-A093-4E83FCEA9F14}" name="Comment" dataDxfId="266"/>
    <tableColumn id="36" xr3:uid="{0EC16260-EDA9-4A67-814F-B08E1DEBA1BE}" name="Comment Type" dataDxfId="265"/>
    <tableColumn id="38" xr3:uid="{CF5FAC8C-7EC4-4BC1-83EF-F681CFAD74AA}" name="Điểm_Mục tiêu chương trình" dataDxfId="264">
      <calculatedColumnFormula>IF(F2="","",_xlfn.XLOOKUP(F2,List!$B$2:$B$6,List!$E$2:$E$6))</calculatedColumnFormula>
    </tableColumn>
    <tableColumn id="39" xr3:uid="{8D1A6010-EFD9-4658-9DF2-F354DF636929}" name="Điểm_Nội dung 1" dataDxfId="263">
      <calculatedColumnFormula>IF(G2="","",_xlfn.XLOOKUP(G2,List!$B$2:$B$6,List!$E$2:$E$6))</calculatedColumnFormula>
    </tableColumn>
    <tableColumn id="40" xr3:uid="{41FD2BB8-7AB1-495E-BD80-FC7B88B6A0C0}" name="Điểm_Nội dung 2" dataDxfId="262">
      <calculatedColumnFormula>IF(H2="","",_xlfn.XLOOKUP(H2,List!$B$2:$B$6,List!$E$2:$E$6))</calculatedColumnFormula>
    </tableColumn>
    <tableColumn id="41" xr3:uid="{B1768BF1-442E-48CA-B471-28E95D23B34A}" name="Điểm_Nội dung 3" dataDxfId="261">
      <calculatedColumnFormula>IF(I2="","",_xlfn.XLOOKUP(I2,List!$B$2:$B$6,List!$E$2:$E$6))</calculatedColumnFormula>
    </tableColumn>
    <tableColumn id="42" xr3:uid="{41FBA6CA-22B8-4651-8983-4E0FD1AD4B1E}" name="Điểm_Nội dung 4" dataDxfId="260">
      <calculatedColumnFormula>IF(J2="","",_xlfn.XLOOKUP(J2,List!$B$2:$B$6,List!$E$2:$E$6))</calculatedColumnFormula>
    </tableColumn>
    <tableColumn id="43" xr3:uid="{0639647D-B948-45CD-A256-BB16B90779D9}" name="Điểm_Nội dung 5" dataDxfId="259">
      <calculatedColumnFormula>IF(K2="","",_xlfn.XLOOKUP(K2,List!$B$2:$B$6,List!$E$2:$E$6))</calculatedColumnFormula>
    </tableColumn>
    <tableColumn id="44" xr3:uid="{ABD26A2A-29FD-46B1-A22E-BD18730D04AF}" name="Điểm_Giảng viên 1" dataDxfId="258">
      <calculatedColumnFormula>IF(L2="","",_xlfn.XLOOKUP(L2,List!$B$2:$B$6,List!$E$2:$E$6))</calculatedColumnFormula>
    </tableColumn>
    <tableColumn id="45" xr3:uid="{CAE743BA-32A4-4776-97AC-05735EC89C6F}" name="Điểm_Giảng viên 2" dataDxfId="257">
      <calculatedColumnFormula>IF(M2="","",_xlfn.XLOOKUP(M2,List!$B$2:$B$6,List!$E$2:$E$6))</calculatedColumnFormula>
    </tableColumn>
    <tableColumn id="46" xr3:uid="{DF2056E2-106F-4560-8C8E-8DAB4B7F5327}" name="Điểm_Giảng viên 3" dataDxfId="256">
      <calculatedColumnFormula>IF(N2="","",_xlfn.XLOOKUP(N2,List!$B$2:$B$6,List!$E$2:$E$6))</calculatedColumnFormula>
    </tableColumn>
    <tableColumn id="47" xr3:uid="{396A9FD9-0E75-4B7C-A154-790477C88336}" name="Điểm_Giảng viên 4" dataDxfId="255">
      <calculatedColumnFormula>IF(O2="","",_xlfn.XLOOKUP(O2,List!$B$2:$B$6,List!$E$2:$E$6))</calculatedColumnFormula>
    </tableColumn>
    <tableColumn id="48" xr3:uid="{05FC19C4-6CC0-42AF-8884-43405D3AAF08}" name="Điểm_Giảng viên 5" dataDxfId="254">
      <calculatedColumnFormula>IF(P2="","",_xlfn.XLOOKUP(P2,List!$B$2:$B$6,List!$E$2:$E$6))</calculatedColumnFormula>
    </tableColumn>
    <tableColumn id="49" xr3:uid="{60E756C2-E915-49FD-BE75-A46D41D557D4}" name="Điểm_Tài liệu 1" dataDxfId="253">
      <calculatedColumnFormula>IF(Q2="","",_xlfn.XLOOKUP(Q2,List!$B$2:$B$6,List!$E$2:$E$6))</calculatedColumnFormula>
    </tableColumn>
    <tableColumn id="50" xr3:uid="{C64C39A4-10EF-4C8C-B9AB-0C87BCB87DDD}" name="Điểm_Tài liệu 2" dataDxfId="252">
      <calculatedColumnFormula>IF(R2="","",_xlfn.XLOOKUP(R2,List!$B$2:$B$6,List!$E$2:$E$6))</calculatedColumnFormula>
    </tableColumn>
    <tableColumn id="51" xr3:uid="{6DEC0DC6-CA32-4278-AE8E-84CED354E7CD}" name="Điểm_Tương tác" dataDxfId="251">
      <calculatedColumnFormula>IF(S2="","",_xlfn.XLOOKUP(S2,List!$B$2:$B$6,List!$E$2:$E$6))</calculatedColumnFormula>
    </tableColumn>
    <tableColumn id="52" xr3:uid="{A9832BF4-6F45-474D-AB60-E54CC6B3C382}" name="Điểm_Áp dụng" dataDxfId="250">
      <calculatedColumnFormula>IF(T2="","",_xlfn.XLOOKUP(T2,List!$B$2:$B$6,List!$E$2:$E$6))</calculatedColumnFormula>
    </tableColumn>
    <tableColumn id="53" xr3:uid="{3EBC27EC-26E6-4479-A0FC-F01B078D330D}" name="Điểm_Hậu cần 1" dataDxfId="249">
      <calculatedColumnFormula>IF(U2="","",_xlfn.XLOOKUP(U2,List!$B$2:$B$6,List!$E$2:$E$6))</calculatedColumnFormula>
    </tableColumn>
    <tableColumn id="54" xr3:uid="{A7037BB2-C987-4DB3-84D4-10232B78DDB2}" name="Điểm_Hậu cần 2" dataDxfId="248">
      <calculatedColumnFormula>IF(V2="","",_xlfn.XLOOKUP(V2,List!$B$2:$B$6,List!$E$2:$E$6))</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C7FEEE-6239-460B-8F83-4311BEFBAB99}" name="Data_Manager" displayName="Data_Manager" ref="A1:T4" totalsRowShown="0" headerRowDxfId="246" dataDxfId="245">
  <autoFilter ref="A1:T4" xr:uid="{A8C7FEEE-6239-460B-8F83-4311BEFBAB99}"/>
  <tableColumns count="20">
    <tableColumn id="4" xr3:uid="{2D4EBAA2-77C1-49F6-8268-A04142736DC0}" name="Training No." dataDxfId="244"/>
    <tableColumn id="5" xr3:uid="{82F8E175-8CF7-4B64-B77B-0DEF0CE2E66C}" name="Course name" dataDxfId="243"/>
    <tableColumn id="8" xr3:uid="{4D148579-6ACD-48BF-A7C4-38A7430EF34F}" name="ID" dataDxfId="242"/>
    <tableColumn id="11" xr3:uid="{4634EF0A-70ED-488A-BBC8-86E4EBEA5C5F}" name="Bộ phận Anh/ Chị đang làm việc?" dataDxfId="241"/>
    <tableColumn id="12" xr3:uid="{03DCA035-B67D-4691-A790-08344560DA3C}" name="Chương trình đào tạo phù hợp với mục tiêu phát triển nghề nghiệp của nhân viên tôi" dataDxfId="240"/>
    <tableColumn id="13" xr3:uid="{3C126DF0-509E-4830-89BF-EE455C6F1B61}" name="Chương trình đào tạo thúc đẩy nhân viên sẵn sàng áp dụng kiến thức và kỹ năng thu được vào công việc" dataDxfId="239"/>
    <tableColumn id="14" xr3:uid="{9D6B7574-5942-4BF9-9B8A-B5AD8ADEAC60}" name="Chương trình đào tạo thúc đẩy nhân viên chủ động chia sẻ kiến thức từ chương trình cho người khác" dataDxfId="238"/>
    <tableColumn id="15" xr3:uid="{8D2EABAB-63F6-4DFA-887E-B267063A00E1}" name="Chương trình đào tạo thúc đẩy nhân viên truyền đạt một cách hiệu quả những bài học quan trọng từ chương trình cho người khác" dataDxfId="237"/>
    <tableColumn id="16" xr3:uid="{5F3EE518-C334-4BAD-8DCF-2148D97C84CD}" name="Chương trình đào tạo thúc đẩy nhân viên chủ động cập nhật kiến thức mới và tìm kiếm cơ hội phát triển nghề nghiệp" dataDxfId="236"/>
    <tableColumn id="17" xr3:uid="{7E46196B-DF48-41CE-83CE-53D845F923EF}" name="Nhìn chung, mức độ hài lòng tổng thể của Anh/ Chị với chương trình theo thang điểm từ 1 đến 10 là?" dataDxfId="235"/>
    <tableColumn id="18" xr3:uid="{966538A8-4761-44FC-8398-F5CEF6FF4BEC}" name="Đề xuất, góp ý của Anh/ Chị để cải thiện cho chương trình?" dataDxfId="234"/>
    <tableColumn id="19" xr3:uid="{A762FB56-06D7-4A59-94F4-C554EB5446ED}" name="Định hướng phát triển của nhân viên Anh/ Chị sau đào tạo (nếu có)?" dataDxfId="233"/>
    <tableColumn id="20" xr3:uid="{601935EF-236B-41B1-9505-AC297020AEF9}" name="Detail Comments" dataDxfId="232"/>
    <tableColumn id="21" xr3:uid="{B353DF35-74F9-40B9-BAC4-CAF3AE0ACAC6}" name="Comment" dataDxfId="231"/>
    <tableColumn id="22" xr3:uid="{8319A460-E7FB-4F91-BB30-88CD4C25BCC3}" name="Comment Type" dataDxfId="230"/>
    <tableColumn id="24" xr3:uid="{8F5745C8-585E-4E38-86E1-B403089F764A}" name="Điểm_Mục tiêu chương trình" dataDxfId="229">
      <calculatedColumnFormula>IF(E2="","",VLOOKUP(E2,List!$D$1:$E$6,2,0))</calculatedColumnFormula>
    </tableColumn>
    <tableColumn id="25" xr3:uid="{3E6404C8-F95F-4A73-9C62-2AD4876BB0A2}" name="Điểm_Ứng dụng 1" dataDxfId="228">
      <calculatedColumnFormula>IF(F2="","",VLOOKUP(F2,List!$D$1:$E$6,2,0))</calculatedColumnFormula>
    </tableColumn>
    <tableColumn id="26" xr3:uid="{A5D60885-30A5-47FD-8F6C-8227F6CF3030}" name="Điểm_Ứng dụng 2" dataDxfId="227">
      <calculatedColumnFormula>IF(G2="","",VLOOKUP(G2,List!$D$1:$E$6,2,0))</calculatedColumnFormula>
    </tableColumn>
    <tableColumn id="27" xr3:uid="{2A41E782-6F86-4061-8671-F022BCDFAB2A}" name="Điểm_Ứng dụng 3" dataDxfId="226">
      <calculatedColumnFormula>IF(H2="","",VLOOKUP(H2,List!$D$1:$E$6,2,0))</calculatedColumnFormula>
    </tableColumn>
    <tableColumn id="28" xr3:uid="{7DC6BBF4-4088-4702-9287-0D72A3DA40A4}" name="Điểm_Ứng dụng 4" dataDxfId="225">
      <calculatedColumnFormula>IF(I2="","",VLOOKUP(I2,List!$D$1:$E$6,2,0))</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6842FC-B718-40C3-9C9A-7944B6DFBC8F}" name="Comment" displayName="Comment" ref="G1:H9" totalsRowShown="0" headerRowDxfId="224">
  <autoFilter ref="G1:H9" xr:uid="{0B6842FC-B718-40C3-9C9A-7944B6DFBC8F}"/>
  <tableColumns count="2">
    <tableColumn id="1" xr3:uid="{EA62AAF9-F4D4-40DF-A99B-B74E6492F52F}" name="No." dataDxfId="223">
      <calculatedColumnFormula>ROW()-1</calculatedColumnFormula>
    </tableColumn>
    <tableColumn id="2" xr3:uid="{9F953371-153E-4ACC-AC20-E78B962B87D0}" name="Comment Type" dataDxfId="2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rinterSettings" Target="../printerSettings/printerSettings2.bin"/><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1257-1C21-4CBD-BDFB-F47A6D1E57AD}">
  <dimension ref="H25:Q34"/>
  <sheetViews>
    <sheetView showGridLines="0" tabSelected="1" zoomScale="70" zoomScaleNormal="70" workbookViewId="0">
      <selection activeCell="Q15" sqref="Q15"/>
    </sheetView>
  </sheetViews>
  <sheetFormatPr defaultColWidth="9.1640625" defaultRowHeight="16.5" x14ac:dyDescent="0.45"/>
  <cols>
    <col min="1" max="5" width="9.1640625" style="61"/>
    <col min="6" max="6" width="9.1640625" style="61" customWidth="1"/>
    <col min="7" max="7" width="0.9140625" style="61" customWidth="1"/>
    <col min="8" max="8" width="38.9140625" style="61" bestFit="1" customWidth="1"/>
    <col min="9" max="9" width="7.6640625" style="61" bestFit="1" customWidth="1"/>
    <col min="10" max="15" width="9.1640625" style="61"/>
    <col min="16" max="16" width="3" style="61" customWidth="1"/>
    <col min="17" max="17" width="39.25" style="61" customWidth="1"/>
    <col min="18" max="16384" width="9.1640625" style="61"/>
  </cols>
  <sheetData>
    <row r="25" spans="8:17" x14ac:dyDescent="0.45">
      <c r="H25" s="33" t="s">
        <v>1184</v>
      </c>
      <c r="I25" s="33" t="s">
        <v>1183</v>
      </c>
      <c r="Q25" s="34" t="s">
        <v>1188</v>
      </c>
    </row>
    <row r="26" spans="8:17" ht="29.5" x14ac:dyDescent="0.45">
      <c r="H26" s="59" t="s">
        <v>1161</v>
      </c>
      <c r="I26" s="36">
        <v>6</v>
      </c>
      <c r="Q26" s="40" t="s">
        <v>1118</v>
      </c>
    </row>
    <row r="27" spans="8:17" ht="29.5" x14ac:dyDescent="0.45">
      <c r="H27" s="35" t="s">
        <v>1175</v>
      </c>
      <c r="I27" s="36">
        <v>21</v>
      </c>
      <c r="Q27" s="39" t="s">
        <v>1186</v>
      </c>
    </row>
    <row r="28" spans="8:17" x14ac:dyDescent="0.45">
      <c r="H28" s="37" t="s">
        <v>484</v>
      </c>
      <c r="I28" s="38">
        <v>8</v>
      </c>
      <c r="Q28" s="40" t="s">
        <v>53</v>
      </c>
    </row>
    <row r="29" spans="8:17" x14ac:dyDescent="0.45">
      <c r="H29" s="35" t="s">
        <v>690</v>
      </c>
      <c r="I29" s="36">
        <v>17</v>
      </c>
      <c r="Q29" s="39" t="s">
        <v>1187</v>
      </c>
    </row>
    <row r="30" spans="8:17" x14ac:dyDescent="0.45">
      <c r="H30" s="37" t="s">
        <v>1168</v>
      </c>
      <c r="I30" s="38">
        <v>8</v>
      </c>
    </row>
    <row r="31" spans="8:17" x14ac:dyDescent="0.45">
      <c r="H31" s="62"/>
      <c r="I31" s="62"/>
    </row>
    <row r="32" spans="8:17" x14ac:dyDescent="0.45">
      <c r="H32" s="62"/>
      <c r="I32" s="62"/>
    </row>
    <row r="33" spans="8:9" x14ac:dyDescent="0.45">
      <c r="H33" s="62"/>
      <c r="I33" s="62"/>
    </row>
    <row r="34" spans="8:9" x14ac:dyDescent="0.45">
      <c r="H34" s="62"/>
      <c r="I34" s="62"/>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9B71-BBCB-40C7-A6AD-572C7BC09B95}">
  <dimension ref="A1:I64"/>
  <sheetViews>
    <sheetView showGridLines="0" topLeftCell="A43" workbookViewId="0">
      <selection activeCell="E62" sqref="E62"/>
    </sheetView>
  </sheetViews>
  <sheetFormatPr defaultRowHeight="14" x14ac:dyDescent="0.3"/>
  <cols>
    <col min="1" max="1" width="11.25" customWidth="1"/>
    <col min="2" max="2" width="9.9140625" bestFit="1" customWidth="1"/>
    <col min="3" max="3" width="8" bestFit="1" customWidth="1"/>
    <col min="4" max="5" width="9.25" bestFit="1" customWidth="1"/>
    <col min="6" max="6" width="11.33203125" bestFit="1" customWidth="1"/>
    <col min="7" max="7" width="34.5" bestFit="1" customWidth="1"/>
    <col min="8" max="8" width="37.75" bestFit="1" customWidth="1"/>
    <col min="9" max="9" width="7.6640625" bestFit="1" customWidth="1"/>
  </cols>
  <sheetData>
    <row r="1" spans="1:8" ht="20" x14ac:dyDescent="0.4">
      <c r="A1" s="41" t="s">
        <v>1151</v>
      </c>
    </row>
    <row r="3" spans="1:8" x14ac:dyDescent="0.3">
      <c r="A3" s="42" t="s">
        <v>1130</v>
      </c>
      <c r="B3" s="42" t="s">
        <v>1132</v>
      </c>
      <c r="C3" s="43" t="s">
        <v>1129</v>
      </c>
    </row>
    <row r="4" spans="1:8" x14ac:dyDescent="0.3">
      <c r="A4" s="42" t="s">
        <v>1131</v>
      </c>
      <c r="B4" s="44">
        <v>9.1470878578479766</v>
      </c>
      <c r="C4" s="45">
        <f>B4/10</f>
        <v>0.91470878578479764</v>
      </c>
    </row>
    <row r="6" spans="1:8" x14ac:dyDescent="0.3">
      <c r="A6" s="42" t="s">
        <v>1130</v>
      </c>
      <c r="B6" s="42" t="s">
        <v>1132</v>
      </c>
      <c r="C6" s="43" t="s">
        <v>1129</v>
      </c>
    </row>
    <row r="7" spans="1:8" ht="14" customHeight="1" x14ac:dyDescent="0.3">
      <c r="A7" s="42" t="s">
        <v>1133</v>
      </c>
      <c r="B7" s="44">
        <v>8.6666666666666661</v>
      </c>
      <c r="C7" s="45">
        <f>B7/10</f>
        <v>0.86666666666666659</v>
      </c>
    </row>
    <row r="8" spans="1:8" ht="14" customHeight="1" x14ac:dyDescent="0.3">
      <c r="B8" s="25"/>
    </row>
    <row r="9" spans="1:8" x14ac:dyDescent="0.3">
      <c r="A9" s="60" t="s">
        <v>1134</v>
      </c>
      <c r="B9" s="60"/>
      <c r="C9" s="46">
        <f>(C4+C7)/2</f>
        <v>0.89068772622573211</v>
      </c>
    </row>
    <row r="10" spans="1:8" s="30" customFormat="1" x14ac:dyDescent="0.3"/>
    <row r="12" spans="1:8" ht="20" x14ac:dyDescent="0.4">
      <c r="A12" s="41" t="s">
        <v>1152</v>
      </c>
    </row>
    <row r="13" spans="1:8" ht="29" x14ac:dyDescent="0.35">
      <c r="B13" s="29" t="s">
        <v>1189</v>
      </c>
    </row>
    <row r="14" spans="1:8" x14ac:dyDescent="0.3">
      <c r="B14" s="27" t="str">
        <f>List!H2</f>
        <v>Objectives and Outcomes</v>
      </c>
      <c r="C14" s="27" t="str">
        <f>List!H3</f>
        <v>Contents</v>
      </c>
      <c r="D14" s="27" t="str">
        <f>List!H4</f>
        <v>Instructors</v>
      </c>
      <c r="E14" s="27" t="str">
        <f>List!H5</f>
        <v>Materials</v>
      </c>
      <c r="F14" s="27" t="str">
        <f>List!H6</f>
        <v>Interactive Activities</v>
      </c>
      <c r="G14" s="27" t="str">
        <f>List!H7</f>
        <v>Application Capabilities</v>
      </c>
      <c r="H14" s="27" t="str">
        <f>List!H8</f>
        <v>Facilities and Logistics</v>
      </c>
    </row>
    <row r="15" spans="1:8" x14ac:dyDescent="0.3">
      <c r="B15" s="26">
        <f>GETPIVOTDATA("Điểm_Mục tiêu chương trình",$B$24)/5</f>
        <v>0.9052319842053308</v>
      </c>
      <c r="C15" s="26">
        <f>SUM($B$19:$F$19)/(5*5)</f>
        <v>0.88818723817242129</v>
      </c>
      <c r="D15" s="26">
        <f>SUM($B$22:$F$22)/(5*5)</f>
        <v>0.89077658057586151</v>
      </c>
      <c r="E15" s="26">
        <f>SUM($B$28:$C$28)/(5*2)</f>
        <v>0.8806340488720984</v>
      </c>
      <c r="F15" s="26">
        <f>GETPIVOTDATA("Tương tác",$B$30)/5</f>
        <v>0.87550644567219149</v>
      </c>
      <c r="G15" s="26">
        <f>GETPIVOTDATA("Áp dụng",$B$30)/5</f>
        <v>0.88139963167587487</v>
      </c>
      <c r="H15" s="26">
        <f>SUM(D31:E31)/(5*2)</f>
        <v>0.89268003267171459</v>
      </c>
    </row>
    <row r="16" spans="1:8" x14ac:dyDescent="0.3">
      <c r="B16" s="28">
        <v>1</v>
      </c>
      <c r="C16" s="28">
        <v>1</v>
      </c>
      <c r="D16" s="28">
        <v>1</v>
      </c>
      <c r="E16" s="28">
        <v>1</v>
      </c>
      <c r="F16" s="28">
        <v>1</v>
      </c>
      <c r="G16" s="28">
        <v>1</v>
      </c>
      <c r="H16" s="28">
        <v>1</v>
      </c>
    </row>
    <row r="18" spans="2:6" x14ac:dyDescent="0.3">
      <c r="B18" s="42" t="s">
        <v>1135</v>
      </c>
      <c r="C18" s="42" t="s">
        <v>1136</v>
      </c>
      <c r="D18" s="42" t="s">
        <v>1137</v>
      </c>
      <c r="E18" s="42" t="s">
        <v>1138</v>
      </c>
      <c r="F18" s="42" t="s">
        <v>1139</v>
      </c>
    </row>
    <row r="19" spans="2:6" x14ac:dyDescent="0.3">
      <c r="B19" s="44">
        <v>4.4881422924901182</v>
      </c>
      <c r="C19" s="44">
        <v>4.4259259259259256</v>
      </c>
      <c r="D19" s="44">
        <v>4.3609576427255989</v>
      </c>
      <c r="E19" s="44">
        <v>4.4603481624758219</v>
      </c>
      <c r="F19" s="44">
        <v>4.4693069306930697</v>
      </c>
    </row>
    <row r="21" spans="2:6" x14ac:dyDescent="0.3">
      <c r="B21" s="42" t="s">
        <v>1140</v>
      </c>
      <c r="C21" s="42" t="s">
        <v>1141</v>
      </c>
      <c r="D21" s="42" t="s">
        <v>1142</v>
      </c>
      <c r="E21" s="42" t="s">
        <v>1143</v>
      </c>
      <c r="F21" s="42" t="s">
        <v>1144</v>
      </c>
    </row>
    <row r="22" spans="2:6" x14ac:dyDescent="0.3">
      <c r="B22" s="44">
        <v>4.5029644268774707</v>
      </c>
      <c r="C22" s="44">
        <v>4.3885819521178639</v>
      </c>
      <c r="D22" s="44">
        <v>4.5069444444444446</v>
      </c>
      <c r="E22" s="44">
        <v>4.46382556987116</v>
      </c>
      <c r="F22" s="44">
        <v>4.4070981210855953</v>
      </c>
    </row>
    <row r="24" spans="2:6" x14ac:dyDescent="0.3">
      <c r="B24" s="42" t="s">
        <v>1145</v>
      </c>
    </row>
    <row r="25" spans="2:6" x14ac:dyDescent="0.3">
      <c r="B25" s="44">
        <v>4.5261599210266539</v>
      </c>
    </row>
    <row r="27" spans="2:6" x14ac:dyDescent="0.3">
      <c r="B27" s="42" t="s">
        <v>1146</v>
      </c>
      <c r="C27" s="42" t="s">
        <v>1147</v>
      </c>
    </row>
    <row r="28" spans="2:6" x14ac:dyDescent="0.3">
      <c r="B28" s="44">
        <v>4.3646408839779003</v>
      </c>
      <c r="C28" s="44">
        <v>4.441699604743083</v>
      </c>
    </row>
    <row r="30" spans="2:6" x14ac:dyDescent="0.3">
      <c r="B30" s="42" t="s">
        <v>1103</v>
      </c>
      <c r="C30" s="42" t="s">
        <v>1148</v>
      </c>
      <c r="D30" s="42" t="s">
        <v>1149</v>
      </c>
      <c r="E30" s="42" t="s">
        <v>1150</v>
      </c>
    </row>
    <row r="31" spans="2:6" x14ac:dyDescent="0.3">
      <c r="B31" s="44">
        <v>4.3775322283609572</v>
      </c>
      <c r="C31" s="44">
        <v>4.4069981583793743</v>
      </c>
      <c r="D31" s="44">
        <v>4.4679170779861801</v>
      </c>
      <c r="E31" s="44">
        <v>4.4588832487309649</v>
      </c>
    </row>
    <row r="32" spans="2:6" s="30" customFormat="1" x14ac:dyDescent="0.3"/>
    <row r="34" spans="1:9" ht="20" x14ac:dyDescent="0.4">
      <c r="A34" s="41" t="s">
        <v>1190</v>
      </c>
    </row>
    <row r="35" spans="1:9" ht="29" x14ac:dyDescent="0.35">
      <c r="B35" s="29" t="s">
        <v>1191</v>
      </c>
    </row>
    <row r="36" spans="1:9" x14ac:dyDescent="0.3">
      <c r="B36" s="27" t="s">
        <v>1145</v>
      </c>
      <c r="C36" s="27" t="s">
        <v>1148</v>
      </c>
      <c r="D36" s="27" t="s">
        <v>1153</v>
      </c>
      <c r="E36" s="27" t="s">
        <v>1154</v>
      </c>
      <c r="F36" s="27" t="s">
        <v>1155</v>
      </c>
    </row>
    <row r="37" spans="1:9" x14ac:dyDescent="0.3">
      <c r="B37" s="26">
        <f>GETPIVOTDATA("Mục tiêu chương trình",$B$40)/5</f>
        <v>0.8</v>
      </c>
      <c r="C37" s="26">
        <f>GETPIVOTDATA("Ứng dụng 1 &lt;- Áp dụng",$B$40)/5</f>
        <v>0.8</v>
      </c>
      <c r="D37" s="26">
        <f>GETPIVOTDATA("Ứng dụng 2 &lt;- Chia sẻ",$B$40)/5</f>
        <v>0.86666666666666659</v>
      </c>
      <c r="E37" s="26">
        <f>GETPIVOTDATA("Ứng dụng 3 &lt;- Truyền đạt",$B$40)/5</f>
        <v>0.8</v>
      </c>
      <c r="F37" s="26">
        <f>GETPIVOTDATA("Ứng dụng 4 &lt;- Chủ động",$B$40)/5</f>
        <v>0.8</v>
      </c>
    </row>
    <row r="38" spans="1:9" x14ac:dyDescent="0.3">
      <c r="B38" s="28">
        <v>1</v>
      </c>
      <c r="C38" s="28">
        <v>1</v>
      </c>
      <c r="D38" s="28">
        <v>1</v>
      </c>
      <c r="E38" s="28">
        <v>1</v>
      </c>
      <c r="F38" s="28">
        <v>1</v>
      </c>
    </row>
    <row r="40" spans="1:9" x14ac:dyDescent="0.3">
      <c r="B40" s="42" t="s">
        <v>1145</v>
      </c>
      <c r="C40" s="42" t="s">
        <v>1157</v>
      </c>
      <c r="D40" s="42" t="s">
        <v>1156</v>
      </c>
      <c r="E40" s="42" t="s">
        <v>1158</v>
      </c>
      <c r="F40" s="42" t="s">
        <v>1159</v>
      </c>
    </row>
    <row r="41" spans="1:9" x14ac:dyDescent="0.3">
      <c r="B41" s="44">
        <v>4</v>
      </c>
      <c r="C41" s="44">
        <v>4</v>
      </c>
      <c r="D41" s="44">
        <v>4.333333333333333</v>
      </c>
      <c r="E41" s="44">
        <v>4</v>
      </c>
      <c r="F41" s="44">
        <v>4</v>
      </c>
    </row>
    <row r="42" spans="1:9" s="30" customFormat="1" x14ac:dyDescent="0.3"/>
    <row r="44" spans="1:9" ht="20" x14ac:dyDescent="0.4">
      <c r="A44" s="41" t="s">
        <v>1192</v>
      </c>
    </row>
    <row r="45" spans="1:9" ht="22" customHeight="1" x14ac:dyDescent="0.3">
      <c r="A45" s="32"/>
      <c r="B45" s="32"/>
      <c r="C45" s="32"/>
      <c r="H45" s="33" t="s">
        <v>1184</v>
      </c>
      <c r="I45" s="33" t="s">
        <v>1183</v>
      </c>
    </row>
    <row r="46" spans="1:9" ht="29.5" customHeight="1" x14ac:dyDescent="0.3">
      <c r="A46" s="32"/>
      <c r="B46" s="47" t="s">
        <v>1184</v>
      </c>
      <c r="C46" s="48" t="s">
        <v>1183</v>
      </c>
      <c r="H46" s="59" t="s">
        <v>1161</v>
      </c>
      <c r="I46" s="36">
        <v>6</v>
      </c>
    </row>
    <row r="47" spans="1:9" ht="22" customHeight="1" x14ac:dyDescent="0.3">
      <c r="A47" s="32"/>
      <c r="B47" s="49" t="s">
        <v>1124</v>
      </c>
      <c r="C47" s="50">
        <v>1</v>
      </c>
      <c r="H47" s="35" t="s">
        <v>1175</v>
      </c>
      <c r="I47" s="36">
        <v>21</v>
      </c>
    </row>
    <row r="48" spans="1:9" ht="22" customHeight="1" x14ac:dyDescent="0.3">
      <c r="A48" s="32"/>
      <c r="B48" s="49" t="s">
        <v>1120</v>
      </c>
      <c r="C48" s="50">
        <v>17</v>
      </c>
      <c r="H48" s="37" t="s">
        <v>484</v>
      </c>
      <c r="I48" s="38">
        <v>8</v>
      </c>
    </row>
    <row r="49" spans="1:9" ht="22" customHeight="1" x14ac:dyDescent="0.3">
      <c r="A49" s="32"/>
      <c r="B49" s="49" t="s">
        <v>1125</v>
      </c>
      <c r="C49" s="50">
        <v>37</v>
      </c>
      <c r="H49" s="35" t="s">
        <v>690</v>
      </c>
      <c r="I49" s="36">
        <v>17</v>
      </c>
    </row>
    <row r="50" spans="1:9" ht="22" customHeight="1" x14ac:dyDescent="0.3">
      <c r="A50" s="32"/>
      <c r="B50" s="49" t="s">
        <v>1121</v>
      </c>
      <c r="C50" s="50">
        <v>30</v>
      </c>
      <c r="H50" s="37" t="s">
        <v>1168</v>
      </c>
      <c r="I50" s="38">
        <v>8</v>
      </c>
    </row>
    <row r="51" spans="1:9" x14ac:dyDescent="0.3">
      <c r="A51" s="32"/>
      <c r="B51" s="49" t="s">
        <v>1123</v>
      </c>
      <c r="C51" s="50">
        <v>9</v>
      </c>
    </row>
    <row r="52" spans="1:9" x14ac:dyDescent="0.3">
      <c r="A52" s="32"/>
      <c r="B52" s="51" t="s">
        <v>1122</v>
      </c>
      <c r="C52" s="52">
        <v>5</v>
      </c>
    </row>
    <row r="53" spans="1:9" x14ac:dyDescent="0.3">
      <c r="A53" s="32"/>
      <c r="B53" s="51" t="s">
        <v>1126</v>
      </c>
      <c r="C53" s="52">
        <v>20</v>
      </c>
    </row>
    <row r="54" spans="1:9" x14ac:dyDescent="0.3">
      <c r="A54" s="32"/>
      <c r="B54" s="53" t="s">
        <v>1185</v>
      </c>
      <c r="C54" s="52">
        <v>119</v>
      </c>
    </row>
    <row r="55" spans="1:9" x14ac:dyDescent="0.3">
      <c r="A55" s="32"/>
    </row>
    <row r="57" spans="1:9" s="31" customFormat="1" x14ac:dyDescent="0.3">
      <c r="G57"/>
      <c r="H57"/>
      <c r="I57"/>
    </row>
    <row r="58" spans="1:9" ht="20" x14ac:dyDescent="0.4">
      <c r="A58" s="41" t="s">
        <v>1193</v>
      </c>
    </row>
    <row r="60" spans="1:9" ht="28" x14ac:dyDescent="0.3">
      <c r="B60" s="47" t="s">
        <v>1188</v>
      </c>
      <c r="C60" s="48" t="s">
        <v>1183</v>
      </c>
      <c r="G60" s="34" t="s">
        <v>1188</v>
      </c>
    </row>
    <row r="61" spans="1:9" x14ac:dyDescent="0.3">
      <c r="B61" s="51" t="s">
        <v>1125</v>
      </c>
      <c r="C61" s="52">
        <v>1</v>
      </c>
      <c r="D61" s="54"/>
      <c r="G61" s="40" t="s">
        <v>1118</v>
      </c>
    </row>
    <row r="62" spans="1:9" ht="28" x14ac:dyDescent="0.3">
      <c r="B62" s="51" t="s">
        <v>1121</v>
      </c>
      <c r="C62" s="52">
        <v>1</v>
      </c>
      <c r="G62" s="39" t="s">
        <v>1186</v>
      </c>
    </row>
    <row r="63" spans="1:9" x14ac:dyDescent="0.3">
      <c r="G63" s="40" t="s">
        <v>53</v>
      </c>
    </row>
    <row r="64" spans="1:9" x14ac:dyDescent="0.3">
      <c r="G64" s="39" t="s">
        <v>1187</v>
      </c>
    </row>
  </sheetData>
  <mergeCells count="1">
    <mergeCell ref="A9:B9"/>
  </mergeCell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T1015"/>
  <sheetViews>
    <sheetView zoomScale="60" zoomScaleNormal="60" zoomScaleSheetLayoutView="55" workbookViewId="0">
      <pane xSplit="2" topLeftCell="AK1" activePane="topRight" state="frozen"/>
      <selection pane="topRight"/>
    </sheetView>
  </sheetViews>
  <sheetFormatPr defaultColWidth="9.1640625" defaultRowHeight="15" customHeight="1" x14ac:dyDescent="0.3"/>
  <cols>
    <col min="1" max="1" width="25.75" style="4" customWidth="1"/>
    <col min="2" max="2" width="50.75" style="4" customWidth="1"/>
    <col min="3" max="3" width="15.75" style="16" customWidth="1"/>
    <col min="4" max="4" width="9.1640625" style="4"/>
    <col min="5" max="5" width="30" style="4" customWidth="1"/>
    <col min="6" max="6" width="50.4140625" style="4" customWidth="1"/>
    <col min="7" max="8" width="31.5" style="4" customWidth="1"/>
    <col min="9" max="9" width="39.25" style="4" customWidth="1"/>
    <col min="10" max="10" width="39.4140625" style="4" customWidth="1"/>
    <col min="11" max="11" width="42.75" style="4" customWidth="1"/>
    <col min="12" max="12" width="27.75" style="4" customWidth="1"/>
    <col min="13" max="13" width="44.58203125" style="4" customWidth="1"/>
    <col min="14" max="14" width="29.08203125" style="4" customWidth="1"/>
    <col min="15" max="15" width="55.33203125" style="4" customWidth="1"/>
    <col min="16" max="16" width="50.9140625" style="4" customWidth="1"/>
    <col min="17" max="17" width="38.9140625" style="4" customWidth="1"/>
    <col min="18" max="18" width="35.1640625" style="4" customWidth="1"/>
    <col min="19" max="20" width="77.9140625" style="4" customWidth="1"/>
    <col min="21" max="21" width="49.4140625" style="4" customWidth="1"/>
    <col min="22" max="22" width="71.83203125" style="4" customWidth="1"/>
    <col min="23" max="23" width="77.9140625" style="4" customWidth="1"/>
    <col min="24" max="25" width="30.75" style="4" customWidth="1"/>
    <col min="26" max="26" width="51.83203125" style="4" customWidth="1"/>
    <col min="27" max="29" width="40.75" style="4" customWidth="1"/>
    <col min="30" max="30" width="27" style="4" customWidth="1"/>
    <col min="31" max="35" width="17.08203125" style="4" customWidth="1"/>
    <col min="36" max="40" width="18.5" style="4" customWidth="1"/>
    <col min="41" max="42" width="15.4140625" style="4" customWidth="1"/>
    <col min="43" max="43" width="16.6640625" style="4" customWidth="1"/>
    <col min="44" max="44" width="15" style="4" customWidth="1"/>
    <col min="45" max="46" width="16.25" style="4" customWidth="1"/>
    <col min="47" max="16384" width="9.1640625" style="1"/>
  </cols>
  <sheetData>
    <row r="1" spans="1:46" s="3" customFormat="1" ht="33" x14ac:dyDescent="0.3">
      <c r="A1" s="5" t="s">
        <v>28</v>
      </c>
      <c r="B1" s="5" t="s">
        <v>52</v>
      </c>
      <c r="C1" s="15" t="s">
        <v>1050</v>
      </c>
      <c r="D1" s="5" t="s">
        <v>29</v>
      </c>
      <c r="E1" s="5" t="s">
        <v>50</v>
      </c>
      <c r="F1" s="6" t="s">
        <v>30</v>
      </c>
      <c r="G1" s="7" t="s">
        <v>31</v>
      </c>
      <c r="H1" s="7" t="s">
        <v>32</v>
      </c>
      <c r="I1" s="7" t="s">
        <v>33</v>
      </c>
      <c r="J1" s="7" t="s">
        <v>34</v>
      </c>
      <c r="K1" s="7" t="s">
        <v>35</v>
      </c>
      <c r="L1" s="8" t="s">
        <v>36</v>
      </c>
      <c r="M1" s="8" t="s">
        <v>37</v>
      </c>
      <c r="N1" s="8" t="s">
        <v>38</v>
      </c>
      <c r="O1" s="8" t="s">
        <v>39</v>
      </c>
      <c r="P1" s="8" t="s">
        <v>40</v>
      </c>
      <c r="Q1" s="9" t="s">
        <v>41</v>
      </c>
      <c r="R1" s="9" t="s">
        <v>42</v>
      </c>
      <c r="S1" s="10" t="s">
        <v>43</v>
      </c>
      <c r="T1" s="11" t="s">
        <v>44</v>
      </c>
      <c r="U1" s="12" t="s">
        <v>45</v>
      </c>
      <c r="V1" s="12" t="s">
        <v>46</v>
      </c>
      <c r="W1" s="13" t="s">
        <v>47</v>
      </c>
      <c r="X1" s="14" t="s">
        <v>48</v>
      </c>
      <c r="Y1" s="14" t="s">
        <v>49</v>
      </c>
      <c r="Z1" s="14" t="s">
        <v>51</v>
      </c>
      <c r="AA1" s="13" t="s">
        <v>1127</v>
      </c>
      <c r="AB1" s="13" t="s">
        <v>1128</v>
      </c>
      <c r="AC1" s="13" t="s">
        <v>1049</v>
      </c>
      <c r="AD1" s="17" t="s">
        <v>193</v>
      </c>
      <c r="AE1" s="17" t="s">
        <v>194</v>
      </c>
      <c r="AF1" s="17" t="s">
        <v>195</v>
      </c>
      <c r="AG1" s="17" t="s">
        <v>196</v>
      </c>
      <c r="AH1" s="17" t="s">
        <v>197</v>
      </c>
      <c r="AI1" s="17" t="s">
        <v>198</v>
      </c>
      <c r="AJ1" s="17" t="s">
        <v>199</v>
      </c>
      <c r="AK1" s="17" t="s">
        <v>200</v>
      </c>
      <c r="AL1" s="17" t="s">
        <v>201</v>
      </c>
      <c r="AM1" s="17" t="s">
        <v>202</v>
      </c>
      <c r="AN1" s="17" t="s">
        <v>203</v>
      </c>
      <c r="AO1" s="17" t="s">
        <v>204</v>
      </c>
      <c r="AP1" s="17" t="s">
        <v>205</v>
      </c>
      <c r="AQ1" s="17" t="s">
        <v>206</v>
      </c>
      <c r="AR1" s="17" t="s">
        <v>207</v>
      </c>
      <c r="AS1" s="17" t="s">
        <v>208</v>
      </c>
      <c r="AT1" s="17" t="s">
        <v>209</v>
      </c>
    </row>
    <row r="2" spans="1:46" ht="34.9" customHeight="1" x14ac:dyDescent="0.3">
      <c r="A2" s="4" t="s">
        <v>1197</v>
      </c>
      <c r="B2" s="4" t="s">
        <v>363</v>
      </c>
      <c r="C2" s="16" t="s">
        <v>55</v>
      </c>
      <c r="D2" s="4">
        <v>1</v>
      </c>
      <c r="E2" s="4" t="s">
        <v>13</v>
      </c>
      <c r="F2" s="4" t="s">
        <v>376</v>
      </c>
      <c r="G2" s="4" t="s">
        <v>377</v>
      </c>
      <c r="H2" s="4" t="s">
        <v>377</v>
      </c>
      <c r="I2" s="4" t="s">
        <v>377</v>
      </c>
      <c r="K2" s="4" t="s">
        <v>377</v>
      </c>
      <c r="L2" s="4" t="s">
        <v>377</v>
      </c>
      <c r="M2" s="4" t="s">
        <v>377</v>
      </c>
      <c r="N2" s="4" t="s">
        <v>377</v>
      </c>
      <c r="O2" s="4" t="s">
        <v>377</v>
      </c>
      <c r="Q2" s="4" t="s">
        <v>377</v>
      </c>
      <c r="R2" s="4" t="s">
        <v>377</v>
      </c>
      <c r="S2" s="4" t="s">
        <v>377</v>
      </c>
      <c r="T2" s="4" t="s">
        <v>377</v>
      </c>
      <c r="U2" s="4" t="s">
        <v>377</v>
      </c>
      <c r="W2" s="4">
        <v>8</v>
      </c>
      <c r="X2" s="4" t="s">
        <v>379</v>
      </c>
      <c r="Y2" s="4" t="s">
        <v>380</v>
      </c>
      <c r="Z2" s="4" t="s">
        <v>381</v>
      </c>
      <c r="AA2" s="4" t="s">
        <v>381</v>
      </c>
      <c r="AB2" s="4" t="s">
        <v>1177</v>
      </c>
      <c r="AC2" s="4" t="s">
        <v>1121</v>
      </c>
      <c r="AD2" s="4">
        <f>IF(F2="","",VLOOKUP(F2,List!$D$1:$E$6,2,0))</f>
        <v>5</v>
      </c>
      <c r="AE2" s="4">
        <f>IF(G2="","",VLOOKUP(G2,List!$D$1:$E$6,2,0))</f>
        <v>4</v>
      </c>
      <c r="AF2" s="4">
        <f>IF(H2="","",VLOOKUP(H2,List!$D$1:$E$6,2,0))</f>
        <v>4</v>
      </c>
      <c r="AG2" s="4">
        <f>IF(I2="","",VLOOKUP(I2,List!$D$1:$E$6,2,0))</f>
        <v>4</v>
      </c>
      <c r="AH2" s="4" t="str">
        <f>IF(J2="","",VLOOKUP(J2,List!$D$1:$E$6,2,0))</f>
        <v/>
      </c>
      <c r="AI2" s="4">
        <f>IF(K2="","",VLOOKUP(K2,List!$D$1:$E$6,2,0))</f>
        <v>4</v>
      </c>
      <c r="AJ2" s="4">
        <f>IF(L2="","",VLOOKUP(L2,List!$D$1:$E$6,2,0))</f>
        <v>4</v>
      </c>
      <c r="AK2" s="4">
        <f>IF(M2="","",VLOOKUP(M2,List!$D$1:$E$6,2,0))</f>
        <v>4</v>
      </c>
      <c r="AL2" s="4">
        <f>IF(N2="","",VLOOKUP(N2,List!$D$1:$E$6,2,0))</f>
        <v>4</v>
      </c>
      <c r="AM2" s="4">
        <f>IF(O2="","",VLOOKUP(O2,List!$D$1:$E$6,2,0))</f>
        <v>4</v>
      </c>
      <c r="AN2" s="4" t="str">
        <f>IF(P2="","",VLOOKUP(P2,List!$D$1:$E$6,2,0))</f>
        <v/>
      </c>
      <c r="AO2" s="4">
        <f>IF(Q2="","",VLOOKUP(Q2,List!$D$1:$E$6,2,0))</f>
        <v>4</v>
      </c>
      <c r="AP2" s="4">
        <f>IF(R2="","",VLOOKUP(R2,List!$D$1:$E$6,2,0))</f>
        <v>4</v>
      </c>
      <c r="AQ2" s="4">
        <f>IF(S2="","",VLOOKUP(S2,List!$D$1:$E$6,2,0))</f>
        <v>4</v>
      </c>
      <c r="AR2" s="4">
        <f>IF(T2="","",VLOOKUP(T2,List!$D$1:$E$6,2,0))</f>
        <v>4</v>
      </c>
      <c r="AS2" s="4">
        <f>IF(U2="","",VLOOKUP(U2,List!$D$1:$E$6,2,0))</f>
        <v>4</v>
      </c>
      <c r="AT2" s="4" t="str">
        <f>IF(V2="","",VLOOKUP(V2,List!$D$1:$E$6,2,0))</f>
        <v/>
      </c>
    </row>
    <row r="3" spans="1:46" ht="34.9" customHeight="1" x14ac:dyDescent="0.3">
      <c r="A3" s="4" t="s">
        <v>1197</v>
      </c>
      <c r="B3" s="4" t="s">
        <v>363</v>
      </c>
      <c r="C3" s="16" t="s">
        <v>55</v>
      </c>
      <c r="D3" s="4">
        <v>2</v>
      </c>
      <c r="E3" s="4" t="s">
        <v>13</v>
      </c>
      <c r="F3" s="4" t="s">
        <v>376</v>
      </c>
      <c r="G3" s="4" t="s">
        <v>377</v>
      </c>
      <c r="H3" s="4" t="s">
        <v>377</v>
      </c>
      <c r="I3" s="4" t="s">
        <v>376</v>
      </c>
      <c r="K3" s="4" t="s">
        <v>376</v>
      </c>
      <c r="L3" s="4" t="s">
        <v>377</v>
      </c>
      <c r="M3" s="4" t="s">
        <v>376</v>
      </c>
      <c r="N3" s="4" t="s">
        <v>377</v>
      </c>
      <c r="O3" s="4" t="s">
        <v>377</v>
      </c>
      <c r="Q3" s="4" t="s">
        <v>377</v>
      </c>
      <c r="R3" s="4" t="s">
        <v>377</v>
      </c>
      <c r="S3" s="4" t="s">
        <v>376</v>
      </c>
      <c r="T3" s="4" t="s">
        <v>376</v>
      </c>
      <c r="U3" s="4" t="s">
        <v>376</v>
      </c>
      <c r="W3" s="4">
        <v>9</v>
      </c>
      <c r="X3" s="4" t="s">
        <v>382</v>
      </c>
      <c r="Y3" s="4" t="s">
        <v>383</v>
      </c>
      <c r="Z3" s="4" t="s">
        <v>384</v>
      </c>
      <c r="AA3" s="4" t="s">
        <v>384</v>
      </c>
      <c r="AB3" s="4" t="s">
        <v>1167</v>
      </c>
      <c r="AC3" s="4" t="s">
        <v>1125</v>
      </c>
      <c r="AD3" s="4">
        <f>IF(F3="","",VLOOKUP(F3,List!$D$1:$E$6,2,0))</f>
        <v>5</v>
      </c>
      <c r="AE3" s="4">
        <f>IF(G3="","",VLOOKUP(G3,List!$D$1:$E$6,2,0))</f>
        <v>4</v>
      </c>
      <c r="AF3" s="4">
        <f>IF(H3="","",VLOOKUP(H3,List!$D$1:$E$6,2,0))</f>
        <v>4</v>
      </c>
      <c r="AG3" s="4">
        <f>IF(I3="","",VLOOKUP(I3,List!$D$1:$E$6,2,0))</f>
        <v>5</v>
      </c>
      <c r="AH3" s="4" t="str">
        <f>IF(J3="","",VLOOKUP(J3,List!$D$1:$E$6,2,0))</f>
        <v/>
      </c>
      <c r="AI3" s="4">
        <f>IF(K3="","",VLOOKUP(K3,List!$D$1:$E$6,2,0))</f>
        <v>5</v>
      </c>
      <c r="AJ3" s="4">
        <f>IF(L3="","",VLOOKUP(L3,List!$D$1:$E$6,2,0))</f>
        <v>4</v>
      </c>
      <c r="AK3" s="4">
        <f>IF(M3="","",VLOOKUP(M3,List!$D$1:$E$6,2,0))</f>
        <v>5</v>
      </c>
      <c r="AL3" s="4">
        <f>IF(N3="","",VLOOKUP(N3,List!$D$1:$E$6,2,0))</f>
        <v>4</v>
      </c>
      <c r="AM3" s="4">
        <f>IF(O3="","",VLOOKUP(O3,List!$D$1:$E$6,2,0))</f>
        <v>4</v>
      </c>
      <c r="AN3" s="4" t="str">
        <f>IF(P3="","",VLOOKUP(P3,List!$D$1:$E$6,2,0))</f>
        <v/>
      </c>
      <c r="AO3" s="4">
        <f>IF(Q3="","",VLOOKUP(Q3,List!$D$1:$E$6,2,0))</f>
        <v>4</v>
      </c>
      <c r="AP3" s="4">
        <f>IF(R3="","",VLOOKUP(R3,List!$D$1:$E$6,2,0))</f>
        <v>4</v>
      </c>
      <c r="AQ3" s="4">
        <f>IF(S3="","",VLOOKUP(S3,List!$D$1:$E$6,2,0))</f>
        <v>5</v>
      </c>
      <c r="AR3" s="4">
        <f>IF(T3="","",VLOOKUP(T3,List!$D$1:$E$6,2,0))</f>
        <v>5</v>
      </c>
      <c r="AS3" s="4">
        <f>IF(U3="","",VLOOKUP(U3,List!$D$1:$E$6,2,0))</f>
        <v>5</v>
      </c>
      <c r="AT3" s="4" t="str">
        <f>IF(V3="","",VLOOKUP(V3,List!$D$1:$E$6,2,0))</f>
        <v/>
      </c>
    </row>
    <row r="4" spans="1:46" ht="34.9" customHeight="1" x14ac:dyDescent="0.3">
      <c r="A4" s="4" t="s">
        <v>1197</v>
      </c>
      <c r="B4" s="4" t="s">
        <v>363</v>
      </c>
      <c r="C4" s="16" t="s">
        <v>55</v>
      </c>
      <c r="D4" s="4">
        <v>3</v>
      </c>
      <c r="E4" s="4" t="s">
        <v>19</v>
      </c>
      <c r="F4" s="4" t="s">
        <v>377</v>
      </c>
      <c r="G4" s="4" t="s">
        <v>377</v>
      </c>
      <c r="H4" s="4" t="s">
        <v>377</v>
      </c>
      <c r="I4" s="4" t="s">
        <v>377</v>
      </c>
      <c r="K4" s="4" t="s">
        <v>377</v>
      </c>
      <c r="L4" s="4" t="s">
        <v>377</v>
      </c>
      <c r="M4" s="4" t="s">
        <v>377</v>
      </c>
      <c r="N4" s="4" t="s">
        <v>377</v>
      </c>
      <c r="O4" s="4" t="s">
        <v>377</v>
      </c>
      <c r="Q4" s="4" t="s">
        <v>377</v>
      </c>
      <c r="R4" s="4" t="s">
        <v>377</v>
      </c>
      <c r="S4" s="4" t="s">
        <v>377</v>
      </c>
      <c r="T4" s="4" t="s">
        <v>377</v>
      </c>
      <c r="U4" s="4" t="s">
        <v>377</v>
      </c>
      <c r="W4" s="4">
        <v>9</v>
      </c>
      <c r="AD4" s="4">
        <f>IF(F4="","",VLOOKUP(F4,List!$D$1:$E$6,2,0))</f>
        <v>4</v>
      </c>
      <c r="AE4" s="4">
        <f>IF(G4="","",VLOOKUP(G4,List!$D$1:$E$6,2,0))</f>
        <v>4</v>
      </c>
      <c r="AF4" s="4">
        <f>IF(H4="","",VLOOKUP(H4,List!$D$1:$E$6,2,0))</f>
        <v>4</v>
      </c>
      <c r="AG4" s="4">
        <f>IF(I4="","",VLOOKUP(I4,List!$D$1:$E$6,2,0))</f>
        <v>4</v>
      </c>
      <c r="AH4" s="4" t="str">
        <f>IF(J4="","",VLOOKUP(J4,List!$D$1:$E$6,2,0))</f>
        <v/>
      </c>
      <c r="AI4" s="4">
        <f>IF(K4="","",VLOOKUP(K4,List!$D$1:$E$6,2,0))</f>
        <v>4</v>
      </c>
      <c r="AJ4" s="4">
        <f>IF(L4="","",VLOOKUP(L4,List!$D$1:$E$6,2,0))</f>
        <v>4</v>
      </c>
      <c r="AK4" s="4">
        <f>IF(M4="","",VLOOKUP(M4,List!$D$1:$E$6,2,0))</f>
        <v>4</v>
      </c>
      <c r="AL4" s="4">
        <f>IF(N4="","",VLOOKUP(N4,List!$D$1:$E$6,2,0))</f>
        <v>4</v>
      </c>
      <c r="AM4" s="4">
        <f>IF(O4="","",VLOOKUP(O4,List!$D$1:$E$6,2,0))</f>
        <v>4</v>
      </c>
      <c r="AN4" s="4" t="str">
        <f>IF(P4="","",VLOOKUP(P4,List!$D$1:$E$6,2,0))</f>
        <v/>
      </c>
      <c r="AO4" s="4">
        <f>IF(Q4="","",VLOOKUP(Q4,List!$D$1:$E$6,2,0))</f>
        <v>4</v>
      </c>
      <c r="AP4" s="4">
        <f>IF(R4="","",VLOOKUP(R4,List!$D$1:$E$6,2,0))</f>
        <v>4</v>
      </c>
      <c r="AQ4" s="4">
        <f>IF(S4="","",VLOOKUP(S4,List!$D$1:$E$6,2,0))</f>
        <v>4</v>
      </c>
      <c r="AR4" s="4">
        <f>IF(T4="","",VLOOKUP(T4,List!$D$1:$E$6,2,0))</f>
        <v>4</v>
      </c>
      <c r="AS4" s="4">
        <f>IF(U4="","",VLOOKUP(U4,List!$D$1:$E$6,2,0))</f>
        <v>4</v>
      </c>
      <c r="AT4" s="4" t="str">
        <f>IF(V4="","",VLOOKUP(V4,List!$D$1:$E$6,2,0))</f>
        <v/>
      </c>
    </row>
    <row r="5" spans="1:46" ht="34.9" customHeight="1" x14ac:dyDescent="0.3">
      <c r="A5" s="4" t="s">
        <v>1197</v>
      </c>
      <c r="B5" s="4" t="s">
        <v>363</v>
      </c>
      <c r="C5" s="16" t="s">
        <v>55</v>
      </c>
      <c r="D5" s="4">
        <v>4</v>
      </c>
      <c r="E5" s="4" t="s">
        <v>1195</v>
      </c>
      <c r="F5" s="4" t="s">
        <v>377</v>
      </c>
      <c r="G5" s="4" t="s">
        <v>377</v>
      </c>
      <c r="H5" s="4" t="s">
        <v>377</v>
      </c>
      <c r="I5" s="4" t="s">
        <v>377</v>
      </c>
      <c r="K5" s="4" t="s">
        <v>377</v>
      </c>
      <c r="L5" s="4" t="s">
        <v>376</v>
      </c>
      <c r="M5" s="4" t="s">
        <v>376</v>
      </c>
      <c r="N5" s="4" t="s">
        <v>376</v>
      </c>
      <c r="O5" s="4" t="s">
        <v>376</v>
      </c>
      <c r="Q5" s="4" t="s">
        <v>376</v>
      </c>
      <c r="R5" s="4" t="s">
        <v>376</v>
      </c>
      <c r="S5" s="4" t="s">
        <v>376</v>
      </c>
      <c r="T5" s="4" t="s">
        <v>377</v>
      </c>
      <c r="U5" s="4" t="s">
        <v>377</v>
      </c>
      <c r="W5" s="4">
        <v>8</v>
      </c>
      <c r="X5" s="4" t="s">
        <v>385</v>
      </c>
      <c r="Y5" s="4" t="s">
        <v>386</v>
      </c>
      <c r="AD5" s="4">
        <f>IF(F5="","",VLOOKUP(F5,List!$D$1:$E$6,2,0))</f>
        <v>4</v>
      </c>
      <c r="AE5" s="4">
        <f>IF(G5="","",VLOOKUP(G5,List!$D$1:$E$6,2,0))</f>
        <v>4</v>
      </c>
      <c r="AF5" s="4">
        <f>IF(H5="","",VLOOKUP(H5,List!$D$1:$E$6,2,0))</f>
        <v>4</v>
      </c>
      <c r="AG5" s="4">
        <f>IF(I5="","",VLOOKUP(I5,List!$D$1:$E$6,2,0))</f>
        <v>4</v>
      </c>
      <c r="AH5" s="4" t="str">
        <f>IF(J5="","",VLOOKUP(J5,List!$D$1:$E$6,2,0))</f>
        <v/>
      </c>
      <c r="AI5" s="4">
        <f>IF(K5="","",VLOOKUP(K5,List!$D$1:$E$6,2,0))</f>
        <v>4</v>
      </c>
      <c r="AJ5" s="4">
        <f>IF(L5="","",VLOOKUP(L5,List!$D$1:$E$6,2,0))</f>
        <v>5</v>
      </c>
      <c r="AK5" s="4">
        <f>IF(M5="","",VLOOKUP(M5,List!$D$1:$E$6,2,0))</f>
        <v>5</v>
      </c>
      <c r="AL5" s="4">
        <f>IF(N5="","",VLOOKUP(N5,List!$D$1:$E$6,2,0))</f>
        <v>5</v>
      </c>
      <c r="AM5" s="4">
        <f>IF(O5="","",VLOOKUP(O5,List!$D$1:$E$6,2,0))</f>
        <v>5</v>
      </c>
      <c r="AN5" s="4" t="str">
        <f>IF(P5="","",VLOOKUP(P5,List!$D$1:$E$6,2,0))</f>
        <v/>
      </c>
      <c r="AO5" s="4">
        <f>IF(Q5="","",VLOOKUP(Q5,List!$D$1:$E$6,2,0))</f>
        <v>5</v>
      </c>
      <c r="AP5" s="4">
        <f>IF(R5="","",VLOOKUP(R5,List!$D$1:$E$6,2,0))</f>
        <v>5</v>
      </c>
      <c r="AQ5" s="4">
        <f>IF(S5="","",VLOOKUP(S5,List!$D$1:$E$6,2,0))</f>
        <v>5</v>
      </c>
      <c r="AR5" s="4">
        <f>IF(T5="","",VLOOKUP(T5,List!$D$1:$E$6,2,0))</f>
        <v>4</v>
      </c>
      <c r="AS5" s="4">
        <f>IF(U5="","",VLOOKUP(U5,List!$D$1:$E$6,2,0))</f>
        <v>4</v>
      </c>
      <c r="AT5" s="4" t="str">
        <f>IF(V5="","",VLOOKUP(V5,List!$D$1:$E$6,2,0))</f>
        <v/>
      </c>
    </row>
    <row r="6" spans="1:46" ht="34.9" customHeight="1" x14ac:dyDescent="0.3">
      <c r="A6" s="4" t="s">
        <v>1197</v>
      </c>
      <c r="B6" s="4" t="s">
        <v>363</v>
      </c>
      <c r="C6" s="16" t="s">
        <v>55</v>
      </c>
      <c r="D6" s="4">
        <v>5</v>
      </c>
      <c r="E6" s="4" t="s">
        <v>1195</v>
      </c>
      <c r="F6" s="4" t="s">
        <v>377</v>
      </c>
      <c r="G6" s="4" t="s">
        <v>377</v>
      </c>
      <c r="H6" s="4" t="s">
        <v>377</v>
      </c>
      <c r="I6" s="4" t="s">
        <v>377</v>
      </c>
      <c r="K6" s="4" t="s">
        <v>377</v>
      </c>
      <c r="L6" s="4" t="s">
        <v>377</v>
      </c>
      <c r="M6" s="4" t="s">
        <v>376</v>
      </c>
      <c r="N6" s="4" t="s">
        <v>377</v>
      </c>
      <c r="O6" s="4" t="s">
        <v>376</v>
      </c>
      <c r="Q6" s="4" t="s">
        <v>377</v>
      </c>
      <c r="R6" s="4" t="s">
        <v>376</v>
      </c>
      <c r="S6" s="4" t="s">
        <v>376</v>
      </c>
      <c r="T6" s="4" t="s">
        <v>376</v>
      </c>
      <c r="U6" s="4" t="s">
        <v>377</v>
      </c>
      <c r="W6" s="4">
        <v>9</v>
      </c>
      <c r="X6" s="4" t="s">
        <v>387</v>
      </c>
      <c r="Y6" s="4" t="s">
        <v>387</v>
      </c>
      <c r="Z6" s="4" t="s">
        <v>387</v>
      </c>
      <c r="AD6" s="4">
        <f>IF(F6="","",VLOOKUP(F6,List!$D$1:$E$6,2,0))</f>
        <v>4</v>
      </c>
      <c r="AE6" s="4">
        <f>IF(G6="","",VLOOKUP(G6,List!$D$1:$E$6,2,0))</f>
        <v>4</v>
      </c>
      <c r="AF6" s="4">
        <f>IF(H6="","",VLOOKUP(H6,List!$D$1:$E$6,2,0))</f>
        <v>4</v>
      </c>
      <c r="AG6" s="4">
        <f>IF(I6="","",VLOOKUP(I6,List!$D$1:$E$6,2,0))</f>
        <v>4</v>
      </c>
      <c r="AH6" s="4" t="str">
        <f>IF(J6="","",VLOOKUP(J6,List!$D$1:$E$6,2,0))</f>
        <v/>
      </c>
      <c r="AI6" s="4">
        <f>IF(K6="","",VLOOKUP(K6,List!$D$1:$E$6,2,0))</f>
        <v>4</v>
      </c>
      <c r="AJ6" s="4">
        <f>IF(L6="","",VLOOKUP(L6,List!$D$1:$E$6,2,0))</f>
        <v>4</v>
      </c>
      <c r="AK6" s="4">
        <f>IF(M6="","",VLOOKUP(M6,List!$D$1:$E$6,2,0))</f>
        <v>5</v>
      </c>
      <c r="AL6" s="4">
        <f>IF(N6="","",VLOOKUP(N6,List!$D$1:$E$6,2,0))</f>
        <v>4</v>
      </c>
      <c r="AM6" s="4">
        <f>IF(O6="","",VLOOKUP(O6,List!$D$1:$E$6,2,0))</f>
        <v>5</v>
      </c>
      <c r="AN6" s="4" t="str">
        <f>IF(P6="","",VLOOKUP(P6,List!$D$1:$E$6,2,0))</f>
        <v/>
      </c>
      <c r="AO6" s="4">
        <f>IF(Q6="","",VLOOKUP(Q6,List!$D$1:$E$6,2,0))</f>
        <v>4</v>
      </c>
      <c r="AP6" s="4">
        <f>IF(R6="","",VLOOKUP(R6,List!$D$1:$E$6,2,0))</f>
        <v>5</v>
      </c>
      <c r="AQ6" s="4">
        <f>IF(S6="","",VLOOKUP(S6,List!$D$1:$E$6,2,0))</f>
        <v>5</v>
      </c>
      <c r="AR6" s="4">
        <f>IF(T6="","",VLOOKUP(T6,List!$D$1:$E$6,2,0))</f>
        <v>5</v>
      </c>
      <c r="AS6" s="4">
        <f>IF(U6="","",VLOOKUP(U6,List!$D$1:$E$6,2,0))</f>
        <v>4</v>
      </c>
      <c r="AT6" s="4" t="str">
        <f>IF(V6="","",VLOOKUP(V6,List!$D$1:$E$6,2,0))</f>
        <v/>
      </c>
    </row>
    <row r="7" spans="1:46" ht="34.9" customHeight="1" x14ac:dyDescent="0.3">
      <c r="A7" s="4" t="s">
        <v>1197</v>
      </c>
      <c r="B7" s="4" t="s">
        <v>363</v>
      </c>
      <c r="C7" s="16" t="s">
        <v>55</v>
      </c>
      <c r="D7" s="4">
        <v>6</v>
      </c>
      <c r="E7" s="4" t="s">
        <v>1195</v>
      </c>
      <c r="F7" s="4" t="s">
        <v>376</v>
      </c>
      <c r="G7" s="4" t="s">
        <v>376</v>
      </c>
      <c r="H7" s="4" t="s">
        <v>377</v>
      </c>
      <c r="I7" s="4" t="s">
        <v>377</v>
      </c>
      <c r="K7" s="4" t="s">
        <v>377</v>
      </c>
      <c r="L7" s="4" t="s">
        <v>377</v>
      </c>
      <c r="M7" s="4" t="s">
        <v>377</v>
      </c>
      <c r="N7" s="4" t="s">
        <v>377</v>
      </c>
      <c r="O7" s="4" t="s">
        <v>376</v>
      </c>
      <c r="Q7" s="4" t="s">
        <v>377</v>
      </c>
      <c r="R7" s="4" t="s">
        <v>377</v>
      </c>
      <c r="S7" s="4" t="s">
        <v>377</v>
      </c>
      <c r="T7" s="4" t="s">
        <v>377</v>
      </c>
      <c r="U7" s="4" t="s">
        <v>377</v>
      </c>
      <c r="W7" s="4">
        <v>8</v>
      </c>
      <c r="AD7" s="4">
        <f>IF(F7="","",VLOOKUP(F7,List!$D$1:$E$6,2,0))</f>
        <v>5</v>
      </c>
      <c r="AE7" s="4">
        <f>IF(G7="","",VLOOKUP(G7,List!$D$1:$E$6,2,0))</f>
        <v>5</v>
      </c>
      <c r="AF7" s="4">
        <f>IF(H7="","",VLOOKUP(H7,List!$D$1:$E$6,2,0))</f>
        <v>4</v>
      </c>
      <c r="AG7" s="4">
        <f>IF(I7="","",VLOOKUP(I7,List!$D$1:$E$6,2,0))</f>
        <v>4</v>
      </c>
      <c r="AH7" s="4" t="str">
        <f>IF(J7="","",VLOOKUP(J7,List!$D$1:$E$6,2,0))</f>
        <v/>
      </c>
      <c r="AI7" s="4">
        <f>IF(K7="","",VLOOKUP(K7,List!$D$1:$E$6,2,0))</f>
        <v>4</v>
      </c>
      <c r="AJ7" s="4">
        <f>IF(L7="","",VLOOKUP(L7,List!$D$1:$E$6,2,0))</f>
        <v>4</v>
      </c>
      <c r="AK7" s="4">
        <f>IF(M7="","",VLOOKUP(M7,List!$D$1:$E$6,2,0))</f>
        <v>4</v>
      </c>
      <c r="AL7" s="4">
        <f>IF(N7="","",VLOOKUP(N7,List!$D$1:$E$6,2,0))</f>
        <v>4</v>
      </c>
      <c r="AM7" s="4">
        <f>IF(O7="","",VLOOKUP(O7,List!$D$1:$E$6,2,0))</f>
        <v>5</v>
      </c>
      <c r="AN7" s="4" t="str">
        <f>IF(P7="","",VLOOKUP(P7,List!$D$1:$E$6,2,0))</f>
        <v/>
      </c>
      <c r="AO7" s="4">
        <f>IF(Q7="","",VLOOKUP(Q7,List!$D$1:$E$6,2,0))</f>
        <v>4</v>
      </c>
      <c r="AP7" s="4">
        <f>IF(R7="","",VLOOKUP(R7,List!$D$1:$E$6,2,0))</f>
        <v>4</v>
      </c>
      <c r="AQ7" s="4">
        <f>IF(S7="","",VLOOKUP(S7,List!$D$1:$E$6,2,0))</f>
        <v>4</v>
      </c>
      <c r="AR7" s="4">
        <f>IF(T7="","",VLOOKUP(T7,List!$D$1:$E$6,2,0))</f>
        <v>4</v>
      </c>
      <c r="AS7" s="4">
        <f>IF(U7="","",VLOOKUP(U7,List!$D$1:$E$6,2,0))</f>
        <v>4</v>
      </c>
      <c r="AT7" s="4" t="str">
        <f>IF(V7="","",VLOOKUP(V7,List!$D$1:$E$6,2,0))</f>
        <v/>
      </c>
    </row>
    <row r="8" spans="1:46" ht="34.9" customHeight="1" x14ac:dyDescent="0.3">
      <c r="A8" s="4" t="s">
        <v>1197</v>
      </c>
      <c r="B8" s="4" t="s">
        <v>363</v>
      </c>
      <c r="C8" s="16" t="s">
        <v>55</v>
      </c>
      <c r="D8" s="4">
        <v>7</v>
      </c>
      <c r="E8" s="4" t="s">
        <v>22</v>
      </c>
      <c r="F8" s="4" t="s">
        <v>376</v>
      </c>
      <c r="G8" s="4" t="s">
        <v>376</v>
      </c>
      <c r="H8" s="4" t="s">
        <v>376</v>
      </c>
      <c r="I8" s="4" t="s">
        <v>376</v>
      </c>
      <c r="K8" s="4" t="s">
        <v>376</v>
      </c>
      <c r="L8" s="4" t="s">
        <v>376</v>
      </c>
      <c r="M8" s="4" t="s">
        <v>377</v>
      </c>
      <c r="N8" s="4" t="s">
        <v>376</v>
      </c>
      <c r="O8" s="4" t="s">
        <v>376</v>
      </c>
      <c r="Q8" s="4" t="s">
        <v>377</v>
      </c>
      <c r="R8" s="4" t="s">
        <v>377</v>
      </c>
      <c r="S8" s="4" t="s">
        <v>377</v>
      </c>
      <c r="T8" s="4" t="s">
        <v>377</v>
      </c>
      <c r="U8" s="4" t="s">
        <v>377</v>
      </c>
      <c r="W8" s="4">
        <v>8</v>
      </c>
      <c r="AD8" s="4">
        <f>IF(F8="","",VLOOKUP(F8,List!$D$1:$E$6,2,0))</f>
        <v>5</v>
      </c>
      <c r="AE8" s="4">
        <f>IF(G8="","",VLOOKUP(G8,List!$D$1:$E$6,2,0))</f>
        <v>5</v>
      </c>
      <c r="AF8" s="4">
        <f>IF(H8="","",VLOOKUP(H8,List!$D$1:$E$6,2,0))</f>
        <v>5</v>
      </c>
      <c r="AG8" s="4">
        <f>IF(I8="","",VLOOKUP(I8,List!$D$1:$E$6,2,0))</f>
        <v>5</v>
      </c>
      <c r="AH8" s="4" t="str">
        <f>IF(J8="","",VLOOKUP(J8,List!$D$1:$E$6,2,0))</f>
        <v/>
      </c>
      <c r="AI8" s="4">
        <f>IF(K8="","",VLOOKUP(K8,List!$D$1:$E$6,2,0))</f>
        <v>5</v>
      </c>
      <c r="AJ8" s="4">
        <f>IF(L8="","",VLOOKUP(L8,List!$D$1:$E$6,2,0))</f>
        <v>5</v>
      </c>
      <c r="AK8" s="4">
        <f>IF(M8="","",VLOOKUP(M8,List!$D$1:$E$6,2,0))</f>
        <v>4</v>
      </c>
      <c r="AL8" s="4">
        <f>IF(N8="","",VLOOKUP(N8,List!$D$1:$E$6,2,0))</f>
        <v>5</v>
      </c>
      <c r="AM8" s="4">
        <f>IF(O8="","",VLOOKUP(O8,List!$D$1:$E$6,2,0))</f>
        <v>5</v>
      </c>
      <c r="AN8" s="4" t="str">
        <f>IF(P8="","",VLOOKUP(P8,List!$D$1:$E$6,2,0))</f>
        <v/>
      </c>
      <c r="AO8" s="4">
        <f>IF(Q8="","",VLOOKUP(Q8,List!$D$1:$E$6,2,0))</f>
        <v>4</v>
      </c>
      <c r="AP8" s="4">
        <f>IF(R8="","",VLOOKUP(R8,List!$D$1:$E$6,2,0))</f>
        <v>4</v>
      </c>
      <c r="AQ8" s="4">
        <f>IF(S8="","",VLOOKUP(S8,List!$D$1:$E$6,2,0))</f>
        <v>4</v>
      </c>
      <c r="AR8" s="4">
        <f>IF(T8="","",VLOOKUP(T8,List!$D$1:$E$6,2,0))</f>
        <v>4</v>
      </c>
      <c r="AS8" s="4">
        <f>IF(U8="","",VLOOKUP(U8,List!$D$1:$E$6,2,0))</f>
        <v>4</v>
      </c>
      <c r="AT8" s="4" t="str">
        <f>IF(V8="","",VLOOKUP(V8,List!$D$1:$E$6,2,0))</f>
        <v/>
      </c>
    </row>
    <row r="9" spans="1:46" ht="34.9" customHeight="1" x14ac:dyDescent="0.3">
      <c r="A9" s="4" t="s">
        <v>1197</v>
      </c>
      <c r="B9" s="4" t="s">
        <v>363</v>
      </c>
      <c r="C9" s="16" t="s">
        <v>55</v>
      </c>
      <c r="D9" s="4">
        <v>8</v>
      </c>
      <c r="E9" s="4" t="s">
        <v>18</v>
      </c>
      <c r="F9" s="4" t="s">
        <v>377</v>
      </c>
      <c r="G9" s="4" t="s">
        <v>377</v>
      </c>
      <c r="H9" s="4" t="s">
        <v>377</v>
      </c>
      <c r="I9" s="4" t="s">
        <v>376</v>
      </c>
      <c r="K9" s="4" t="s">
        <v>376</v>
      </c>
      <c r="L9" s="4" t="s">
        <v>377</v>
      </c>
      <c r="M9" s="4" t="s">
        <v>377</v>
      </c>
      <c r="N9" s="4" t="s">
        <v>377</v>
      </c>
      <c r="O9" s="4" t="s">
        <v>376</v>
      </c>
      <c r="Q9" s="4" t="s">
        <v>377</v>
      </c>
      <c r="R9" s="4" t="s">
        <v>377</v>
      </c>
      <c r="S9" s="4" t="s">
        <v>377</v>
      </c>
      <c r="T9" s="4" t="s">
        <v>377</v>
      </c>
      <c r="U9" s="4" t="s">
        <v>376</v>
      </c>
      <c r="W9" s="4">
        <v>9</v>
      </c>
      <c r="X9" s="4" t="s">
        <v>388</v>
      </c>
      <c r="Y9" s="4" t="s">
        <v>67</v>
      </c>
      <c r="Z9" s="4" t="s">
        <v>67</v>
      </c>
      <c r="AD9" s="4">
        <f>IF(F9="","",VLOOKUP(F9,List!$D$1:$E$6,2,0))</f>
        <v>4</v>
      </c>
      <c r="AE9" s="4">
        <f>IF(G9="","",VLOOKUP(G9,List!$D$1:$E$6,2,0))</f>
        <v>4</v>
      </c>
      <c r="AF9" s="4">
        <f>IF(H9="","",VLOOKUP(H9,List!$D$1:$E$6,2,0))</f>
        <v>4</v>
      </c>
      <c r="AG9" s="4">
        <f>IF(I9="","",VLOOKUP(I9,List!$D$1:$E$6,2,0))</f>
        <v>5</v>
      </c>
      <c r="AH9" s="4" t="str">
        <f>IF(J9="","",VLOOKUP(J9,List!$D$1:$E$6,2,0))</f>
        <v/>
      </c>
      <c r="AI9" s="4">
        <f>IF(K9="","",VLOOKUP(K9,List!$D$1:$E$6,2,0))</f>
        <v>5</v>
      </c>
      <c r="AJ9" s="4">
        <f>IF(L9="","",VLOOKUP(L9,List!$D$1:$E$6,2,0))</f>
        <v>4</v>
      </c>
      <c r="AK9" s="4">
        <f>IF(M9="","",VLOOKUP(M9,List!$D$1:$E$6,2,0))</f>
        <v>4</v>
      </c>
      <c r="AL9" s="4">
        <f>IF(N9="","",VLOOKUP(N9,List!$D$1:$E$6,2,0))</f>
        <v>4</v>
      </c>
      <c r="AM9" s="4">
        <f>IF(O9="","",VLOOKUP(O9,List!$D$1:$E$6,2,0))</f>
        <v>5</v>
      </c>
      <c r="AN9" s="4" t="str">
        <f>IF(P9="","",VLOOKUP(P9,List!$D$1:$E$6,2,0))</f>
        <v/>
      </c>
      <c r="AO9" s="4">
        <f>IF(Q9="","",VLOOKUP(Q9,List!$D$1:$E$6,2,0))</f>
        <v>4</v>
      </c>
      <c r="AP9" s="4">
        <f>IF(R9="","",VLOOKUP(R9,List!$D$1:$E$6,2,0))</f>
        <v>4</v>
      </c>
      <c r="AQ9" s="4">
        <f>IF(S9="","",VLOOKUP(S9,List!$D$1:$E$6,2,0))</f>
        <v>4</v>
      </c>
      <c r="AR9" s="4">
        <f>IF(T9="","",VLOOKUP(T9,List!$D$1:$E$6,2,0))</f>
        <v>4</v>
      </c>
      <c r="AS9" s="4">
        <f>IF(U9="","",VLOOKUP(U9,List!$D$1:$E$6,2,0))</f>
        <v>5</v>
      </c>
      <c r="AT9" s="4" t="str">
        <f>IF(V9="","",VLOOKUP(V9,List!$D$1:$E$6,2,0))</f>
        <v/>
      </c>
    </row>
    <row r="10" spans="1:46" ht="34.9" customHeight="1" x14ac:dyDescent="0.3">
      <c r="A10" s="4" t="s">
        <v>1197</v>
      </c>
      <c r="B10" s="4" t="s">
        <v>363</v>
      </c>
      <c r="C10" s="16" t="s">
        <v>55</v>
      </c>
      <c r="D10" s="4">
        <v>9</v>
      </c>
      <c r="E10" s="4" t="s">
        <v>24</v>
      </c>
      <c r="F10" s="4" t="s">
        <v>376</v>
      </c>
      <c r="G10" s="4" t="s">
        <v>376</v>
      </c>
      <c r="H10" s="4" t="s">
        <v>376</v>
      </c>
      <c r="I10" s="4" t="s">
        <v>377</v>
      </c>
      <c r="K10" s="4" t="s">
        <v>376</v>
      </c>
      <c r="L10" s="4" t="s">
        <v>377</v>
      </c>
      <c r="M10" s="4" t="s">
        <v>376</v>
      </c>
      <c r="N10" s="4" t="s">
        <v>377</v>
      </c>
      <c r="O10" s="4" t="s">
        <v>377</v>
      </c>
      <c r="Q10" s="4" t="s">
        <v>377</v>
      </c>
      <c r="R10" s="4" t="s">
        <v>377</v>
      </c>
      <c r="S10" s="4" t="s">
        <v>376</v>
      </c>
      <c r="T10" s="4" t="s">
        <v>376</v>
      </c>
      <c r="U10" s="4" t="s">
        <v>376</v>
      </c>
      <c r="W10" s="4">
        <v>8</v>
      </c>
      <c r="AD10" s="4">
        <f>IF(F10="","",VLOOKUP(F10,List!$D$1:$E$6,2,0))</f>
        <v>5</v>
      </c>
      <c r="AE10" s="4">
        <f>IF(G10="","",VLOOKUP(G10,List!$D$1:$E$6,2,0))</f>
        <v>5</v>
      </c>
      <c r="AF10" s="4">
        <f>IF(H10="","",VLOOKUP(H10,List!$D$1:$E$6,2,0))</f>
        <v>5</v>
      </c>
      <c r="AG10" s="4">
        <f>IF(I10="","",VLOOKUP(I10,List!$D$1:$E$6,2,0))</f>
        <v>4</v>
      </c>
      <c r="AH10" s="4" t="str">
        <f>IF(J10="","",VLOOKUP(J10,List!$D$1:$E$6,2,0))</f>
        <v/>
      </c>
      <c r="AI10" s="4">
        <f>IF(K10="","",VLOOKUP(K10,List!$D$1:$E$6,2,0))</f>
        <v>5</v>
      </c>
      <c r="AJ10" s="4">
        <f>IF(L10="","",VLOOKUP(L10,List!$D$1:$E$6,2,0))</f>
        <v>4</v>
      </c>
      <c r="AK10" s="4">
        <f>IF(M10="","",VLOOKUP(M10,List!$D$1:$E$6,2,0))</f>
        <v>5</v>
      </c>
      <c r="AL10" s="4">
        <f>IF(N10="","",VLOOKUP(N10,List!$D$1:$E$6,2,0))</f>
        <v>4</v>
      </c>
      <c r="AM10" s="4">
        <f>IF(O10="","",VLOOKUP(O10,List!$D$1:$E$6,2,0))</f>
        <v>4</v>
      </c>
      <c r="AN10" s="4" t="str">
        <f>IF(P10="","",VLOOKUP(P10,List!$D$1:$E$6,2,0))</f>
        <v/>
      </c>
      <c r="AO10" s="4">
        <f>IF(Q10="","",VLOOKUP(Q10,List!$D$1:$E$6,2,0))</f>
        <v>4</v>
      </c>
      <c r="AP10" s="4">
        <f>IF(R10="","",VLOOKUP(R10,List!$D$1:$E$6,2,0))</f>
        <v>4</v>
      </c>
      <c r="AQ10" s="4">
        <f>IF(S10="","",VLOOKUP(S10,List!$D$1:$E$6,2,0))</f>
        <v>5</v>
      </c>
      <c r="AR10" s="4">
        <f>IF(T10="","",VLOOKUP(T10,List!$D$1:$E$6,2,0))</f>
        <v>5</v>
      </c>
      <c r="AS10" s="4">
        <f>IF(U10="","",VLOOKUP(U10,List!$D$1:$E$6,2,0))</f>
        <v>5</v>
      </c>
      <c r="AT10" s="4" t="str">
        <f>IF(V10="","",VLOOKUP(V10,List!$D$1:$E$6,2,0))</f>
        <v/>
      </c>
    </row>
    <row r="11" spans="1:46" ht="34.9" customHeight="1" x14ac:dyDescent="0.3">
      <c r="A11" s="4" t="s">
        <v>1197</v>
      </c>
      <c r="B11" s="4" t="s">
        <v>363</v>
      </c>
      <c r="C11" s="16" t="s">
        <v>55</v>
      </c>
      <c r="D11" s="4">
        <v>10</v>
      </c>
      <c r="E11" s="4" t="s">
        <v>25</v>
      </c>
      <c r="F11" s="4" t="s">
        <v>377</v>
      </c>
      <c r="G11" s="4" t="s">
        <v>377</v>
      </c>
      <c r="H11" s="4" t="s">
        <v>377</v>
      </c>
      <c r="I11" s="4" t="s">
        <v>377</v>
      </c>
      <c r="K11" s="4" t="s">
        <v>377</v>
      </c>
      <c r="L11" s="4" t="s">
        <v>377</v>
      </c>
      <c r="M11" s="4" t="s">
        <v>377</v>
      </c>
      <c r="N11" s="4" t="s">
        <v>377</v>
      </c>
      <c r="O11" s="4" t="s">
        <v>377</v>
      </c>
      <c r="Q11" s="4" t="s">
        <v>377</v>
      </c>
      <c r="R11" s="4" t="s">
        <v>377</v>
      </c>
      <c r="S11" s="4" t="s">
        <v>377</v>
      </c>
      <c r="T11" s="4" t="s">
        <v>377</v>
      </c>
      <c r="U11" s="4" t="s">
        <v>377</v>
      </c>
      <c r="W11" s="4">
        <v>8</v>
      </c>
      <c r="AD11" s="4">
        <f>IF(F11="","",VLOOKUP(F11,List!$D$1:$E$6,2,0))</f>
        <v>4</v>
      </c>
      <c r="AE11" s="4">
        <f>IF(G11="","",VLOOKUP(G11,List!$D$1:$E$6,2,0))</f>
        <v>4</v>
      </c>
      <c r="AF11" s="4">
        <f>IF(H11="","",VLOOKUP(H11,List!$D$1:$E$6,2,0))</f>
        <v>4</v>
      </c>
      <c r="AG11" s="4">
        <f>IF(I11="","",VLOOKUP(I11,List!$D$1:$E$6,2,0))</f>
        <v>4</v>
      </c>
      <c r="AH11" s="4" t="str">
        <f>IF(J11="","",VLOOKUP(J11,List!$D$1:$E$6,2,0))</f>
        <v/>
      </c>
      <c r="AI11" s="4">
        <f>IF(K11="","",VLOOKUP(K11,List!$D$1:$E$6,2,0))</f>
        <v>4</v>
      </c>
      <c r="AJ11" s="4">
        <f>IF(L11="","",VLOOKUP(L11,List!$D$1:$E$6,2,0))</f>
        <v>4</v>
      </c>
      <c r="AK11" s="4">
        <f>IF(M11="","",VLOOKUP(M11,List!$D$1:$E$6,2,0))</f>
        <v>4</v>
      </c>
      <c r="AL11" s="4">
        <f>IF(N11="","",VLOOKUP(N11,List!$D$1:$E$6,2,0))</f>
        <v>4</v>
      </c>
      <c r="AM11" s="4">
        <f>IF(O11="","",VLOOKUP(O11,List!$D$1:$E$6,2,0))</f>
        <v>4</v>
      </c>
      <c r="AN11" s="4" t="str">
        <f>IF(P11="","",VLOOKUP(P11,List!$D$1:$E$6,2,0))</f>
        <v/>
      </c>
      <c r="AO11" s="4">
        <f>IF(Q11="","",VLOOKUP(Q11,List!$D$1:$E$6,2,0))</f>
        <v>4</v>
      </c>
      <c r="AP11" s="4">
        <f>IF(R11="","",VLOOKUP(R11,List!$D$1:$E$6,2,0))</f>
        <v>4</v>
      </c>
      <c r="AQ11" s="4">
        <f>IF(S11="","",VLOOKUP(S11,List!$D$1:$E$6,2,0))</f>
        <v>4</v>
      </c>
      <c r="AR11" s="4">
        <f>IF(T11="","",VLOOKUP(T11,List!$D$1:$E$6,2,0))</f>
        <v>4</v>
      </c>
      <c r="AS11" s="4">
        <f>IF(U11="","",VLOOKUP(U11,List!$D$1:$E$6,2,0))</f>
        <v>4</v>
      </c>
      <c r="AT11" s="4" t="str">
        <f>IF(V11="","",VLOOKUP(V11,List!$D$1:$E$6,2,0))</f>
        <v/>
      </c>
    </row>
    <row r="12" spans="1:46" ht="34.9" customHeight="1" x14ac:dyDescent="0.3">
      <c r="A12" s="4" t="s">
        <v>1197</v>
      </c>
      <c r="B12" s="4" t="s">
        <v>363</v>
      </c>
      <c r="C12" s="16" t="s">
        <v>55</v>
      </c>
      <c r="D12" s="4">
        <v>11</v>
      </c>
      <c r="E12" s="4" t="s">
        <v>1195</v>
      </c>
      <c r="F12" s="4" t="s">
        <v>376</v>
      </c>
      <c r="G12" s="4" t="s">
        <v>377</v>
      </c>
      <c r="H12" s="4" t="s">
        <v>376</v>
      </c>
      <c r="I12" s="4" t="s">
        <v>377</v>
      </c>
      <c r="K12" s="4" t="s">
        <v>376</v>
      </c>
      <c r="L12" s="4" t="s">
        <v>377</v>
      </c>
      <c r="M12" s="4" t="s">
        <v>377</v>
      </c>
      <c r="N12" s="4" t="s">
        <v>377</v>
      </c>
      <c r="O12" s="4" t="s">
        <v>377</v>
      </c>
      <c r="Q12" s="4" t="s">
        <v>377</v>
      </c>
      <c r="R12" s="4" t="s">
        <v>377</v>
      </c>
      <c r="S12" s="4" t="s">
        <v>378</v>
      </c>
      <c r="T12" s="4" t="s">
        <v>376</v>
      </c>
      <c r="U12" s="4" t="s">
        <v>377</v>
      </c>
      <c r="W12" s="4">
        <v>8</v>
      </c>
      <c r="X12" s="4" t="s">
        <v>389</v>
      </c>
      <c r="Y12" s="4" t="s">
        <v>390</v>
      </c>
      <c r="Z12" s="4" t="s">
        <v>391</v>
      </c>
      <c r="AD12" s="4">
        <f>IF(F12="","",VLOOKUP(F12,List!$D$1:$E$6,2,0))</f>
        <v>5</v>
      </c>
      <c r="AE12" s="4">
        <f>IF(G12="","",VLOOKUP(G12,List!$D$1:$E$6,2,0))</f>
        <v>4</v>
      </c>
      <c r="AF12" s="4">
        <f>IF(H12="","",VLOOKUP(H12,List!$D$1:$E$6,2,0))</f>
        <v>5</v>
      </c>
      <c r="AG12" s="4">
        <f>IF(I12="","",VLOOKUP(I12,List!$D$1:$E$6,2,0))</f>
        <v>4</v>
      </c>
      <c r="AH12" s="4" t="str">
        <f>IF(J12="","",VLOOKUP(J12,List!$D$1:$E$6,2,0))</f>
        <v/>
      </c>
      <c r="AI12" s="4">
        <f>IF(K12="","",VLOOKUP(K12,List!$D$1:$E$6,2,0))</f>
        <v>5</v>
      </c>
      <c r="AJ12" s="4">
        <f>IF(L12="","",VLOOKUP(L12,List!$D$1:$E$6,2,0))</f>
        <v>4</v>
      </c>
      <c r="AK12" s="4">
        <f>IF(M12="","",VLOOKUP(M12,List!$D$1:$E$6,2,0))</f>
        <v>4</v>
      </c>
      <c r="AL12" s="4">
        <f>IF(N12="","",VLOOKUP(N12,List!$D$1:$E$6,2,0))</f>
        <v>4</v>
      </c>
      <c r="AM12" s="4">
        <f>IF(O12="","",VLOOKUP(O12,List!$D$1:$E$6,2,0))</f>
        <v>4</v>
      </c>
      <c r="AN12" s="4" t="str">
        <f>IF(P12="","",VLOOKUP(P12,List!$D$1:$E$6,2,0))</f>
        <v/>
      </c>
      <c r="AO12" s="4">
        <f>IF(Q12="","",VLOOKUP(Q12,List!$D$1:$E$6,2,0))</f>
        <v>4</v>
      </c>
      <c r="AP12" s="4">
        <f>IF(R12="","",VLOOKUP(R12,List!$D$1:$E$6,2,0))</f>
        <v>4</v>
      </c>
      <c r="AQ12" s="4">
        <f>IF(S12="","",VLOOKUP(S12,List!$D$1:$E$6,2,0))</f>
        <v>3</v>
      </c>
      <c r="AR12" s="4">
        <f>IF(T12="","",VLOOKUP(T12,List!$D$1:$E$6,2,0))</f>
        <v>5</v>
      </c>
      <c r="AS12" s="4">
        <f>IF(U12="","",VLOOKUP(U12,List!$D$1:$E$6,2,0))</f>
        <v>4</v>
      </c>
      <c r="AT12" s="4" t="str">
        <f>IF(V12="","",VLOOKUP(V12,List!$D$1:$E$6,2,0))</f>
        <v/>
      </c>
    </row>
    <row r="13" spans="1:46" ht="34.9" customHeight="1" x14ac:dyDescent="0.3">
      <c r="A13" s="4" t="s">
        <v>1197</v>
      </c>
      <c r="B13" s="4" t="s">
        <v>363</v>
      </c>
      <c r="C13" s="16" t="s">
        <v>55</v>
      </c>
      <c r="D13" s="4">
        <v>12</v>
      </c>
      <c r="E13" s="4" t="s">
        <v>26</v>
      </c>
      <c r="F13" s="4" t="s">
        <v>376</v>
      </c>
      <c r="G13" s="4" t="s">
        <v>376</v>
      </c>
      <c r="H13" s="4" t="s">
        <v>377</v>
      </c>
      <c r="I13" s="4" t="s">
        <v>377</v>
      </c>
      <c r="K13" s="4" t="s">
        <v>376</v>
      </c>
      <c r="L13" s="4" t="s">
        <v>377</v>
      </c>
      <c r="M13" s="4" t="s">
        <v>377</v>
      </c>
      <c r="N13" s="4" t="s">
        <v>377</v>
      </c>
      <c r="O13" s="4" t="s">
        <v>377</v>
      </c>
      <c r="Q13" s="4" t="s">
        <v>377</v>
      </c>
      <c r="R13" s="4" t="s">
        <v>377</v>
      </c>
      <c r="S13" s="4" t="s">
        <v>377</v>
      </c>
      <c r="T13" s="4" t="s">
        <v>377</v>
      </c>
      <c r="U13" s="4" t="s">
        <v>377</v>
      </c>
      <c r="W13" s="4">
        <v>8</v>
      </c>
      <c r="X13" s="4" t="s">
        <v>67</v>
      </c>
      <c r="Y13" s="4" t="s">
        <v>67</v>
      </c>
      <c r="Z13" s="4" t="s">
        <v>67</v>
      </c>
      <c r="AD13" s="4">
        <f>IF(F13="","",VLOOKUP(F13,List!$D$1:$E$6,2,0))</f>
        <v>5</v>
      </c>
      <c r="AE13" s="4">
        <f>IF(G13="","",VLOOKUP(G13,List!$D$1:$E$6,2,0))</f>
        <v>5</v>
      </c>
      <c r="AF13" s="4">
        <f>IF(H13="","",VLOOKUP(H13,List!$D$1:$E$6,2,0))</f>
        <v>4</v>
      </c>
      <c r="AG13" s="4">
        <f>IF(I13="","",VLOOKUP(I13,List!$D$1:$E$6,2,0))</f>
        <v>4</v>
      </c>
      <c r="AH13" s="4" t="str">
        <f>IF(J13="","",VLOOKUP(J13,List!$D$1:$E$6,2,0))</f>
        <v/>
      </c>
      <c r="AI13" s="4">
        <f>IF(K13="","",VLOOKUP(K13,List!$D$1:$E$6,2,0))</f>
        <v>5</v>
      </c>
      <c r="AJ13" s="4">
        <f>IF(L13="","",VLOOKUP(L13,List!$D$1:$E$6,2,0))</f>
        <v>4</v>
      </c>
      <c r="AK13" s="4">
        <f>IF(M13="","",VLOOKUP(M13,List!$D$1:$E$6,2,0))</f>
        <v>4</v>
      </c>
      <c r="AL13" s="4">
        <f>IF(N13="","",VLOOKUP(N13,List!$D$1:$E$6,2,0))</f>
        <v>4</v>
      </c>
      <c r="AM13" s="4">
        <f>IF(O13="","",VLOOKUP(O13,List!$D$1:$E$6,2,0))</f>
        <v>4</v>
      </c>
      <c r="AN13" s="4" t="str">
        <f>IF(P13="","",VLOOKUP(P13,List!$D$1:$E$6,2,0))</f>
        <v/>
      </c>
      <c r="AO13" s="4">
        <f>IF(Q13="","",VLOOKUP(Q13,List!$D$1:$E$6,2,0))</f>
        <v>4</v>
      </c>
      <c r="AP13" s="4">
        <f>IF(R13="","",VLOOKUP(R13,List!$D$1:$E$6,2,0))</f>
        <v>4</v>
      </c>
      <c r="AQ13" s="4">
        <f>IF(S13="","",VLOOKUP(S13,List!$D$1:$E$6,2,0))</f>
        <v>4</v>
      </c>
      <c r="AR13" s="4">
        <f>IF(T13="","",VLOOKUP(T13,List!$D$1:$E$6,2,0))</f>
        <v>4</v>
      </c>
      <c r="AS13" s="4">
        <f>IF(U13="","",VLOOKUP(U13,List!$D$1:$E$6,2,0))</f>
        <v>4</v>
      </c>
      <c r="AT13" s="4" t="str">
        <f>IF(V13="","",VLOOKUP(V13,List!$D$1:$E$6,2,0))</f>
        <v/>
      </c>
    </row>
    <row r="14" spans="1:46" ht="34.9" customHeight="1" x14ac:dyDescent="0.3">
      <c r="A14" s="4" t="s">
        <v>1197</v>
      </c>
      <c r="B14" s="4" t="s">
        <v>363</v>
      </c>
      <c r="C14" s="16" t="s">
        <v>55</v>
      </c>
      <c r="D14" s="4">
        <v>13</v>
      </c>
      <c r="E14" s="4" t="s">
        <v>23</v>
      </c>
      <c r="F14" s="4" t="s">
        <v>376</v>
      </c>
      <c r="G14" s="4" t="s">
        <v>377</v>
      </c>
      <c r="H14" s="4" t="s">
        <v>377</v>
      </c>
      <c r="I14" s="4" t="s">
        <v>378</v>
      </c>
      <c r="K14" s="4" t="s">
        <v>377</v>
      </c>
      <c r="L14" s="4" t="s">
        <v>377</v>
      </c>
      <c r="M14" s="4" t="s">
        <v>377</v>
      </c>
      <c r="N14" s="4" t="s">
        <v>377</v>
      </c>
      <c r="O14" s="4" t="s">
        <v>377</v>
      </c>
      <c r="Q14" s="4" t="s">
        <v>377</v>
      </c>
      <c r="R14" s="4" t="s">
        <v>377</v>
      </c>
      <c r="S14" s="4" t="s">
        <v>377</v>
      </c>
      <c r="T14" s="4" t="s">
        <v>377</v>
      </c>
      <c r="U14" s="4" t="s">
        <v>377</v>
      </c>
      <c r="W14" s="4">
        <v>8</v>
      </c>
      <c r="AD14" s="4">
        <f>IF(F14="","",VLOOKUP(F14,List!$D$1:$E$6,2,0))</f>
        <v>5</v>
      </c>
      <c r="AE14" s="4">
        <f>IF(G14="","",VLOOKUP(G14,List!$D$1:$E$6,2,0))</f>
        <v>4</v>
      </c>
      <c r="AF14" s="4">
        <f>IF(H14="","",VLOOKUP(H14,List!$D$1:$E$6,2,0))</f>
        <v>4</v>
      </c>
      <c r="AG14" s="4">
        <f>IF(I14="","",VLOOKUP(I14,List!$D$1:$E$6,2,0))</f>
        <v>3</v>
      </c>
      <c r="AH14" s="4" t="str">
        <f>IF(J14="","",VLOOKUP(J14,List!$D$1:$E$6,2,0))</f>
        <v/>
      </c>
      <c r="AI14" s="4">
        <f>IF(K14="","",VLOOKUP(K14,List!$D$1:$E$6,2,0))</f>
        <v>4</v>
      </c>
      <c r="AJ14" s="4">
        <f>IF(L14="","",VLOOKUP(L14,List!$D$1:$E$6,2,0))</f>
        <v>4</v>
      </c>
      <c r="AK14" s="4">
        <f>IF(M14="","",VLOOKUP(M14,List!$D$1:$E$6,2,0))</f>
        <v>4</v>
      </c>
      <c r="AL14" s="4">
        <f>IF(N14="","",VLOOKUP(N14,List!$D$1:$E$6,2,0))</f>
        <v>4</v>
      </c>
      <c r="AM14" s="4">
        <f>IF(O14="","",VLOOKUP(O14,List!$D$1:$E$6,2,0))</f>
        <v>4</v>
      </c>
      <c r="AN14" s="4" t="str">
        <f>IF(P14="","",VLOOKUP(P14,List!$D$1:$E$6,2,0))</f>
        <v/>
      </c>
      <c r="AO14" s="4">
        <f>IF(Q14="","",VLOOKUP(Q14,List!$D$1:$E$6,2,0))</f>
        <v>4</v>
      </c>
      <c r="AP14" s="4">
        <f>IF(R14="","",VLOOKUP(R14,List!$D$1:$E$6,2,0))</f>
        <v>4</v>
      </c>
      <c r="AQ14" s="4">
        <f>IF(S14="","",VLOOKUP(S14,List!$D$1:$E$6,2,0))</f>
        <v>4</v>
      </c>
      <c r="AR14" s="4">
        <f>IF(T14="","",VLOOKUP(T14,List!$D$1:$E$6,2,0))</f>
        <v>4</v>
      </c>
      <c r="AS14" s="4">
        <f>IF(U14="","",VLOOKUP(U14,List!$D$1:$E$6,2,0))</f>
        <v>4</v>
      </c>
      <c r="AT14" s="4" t="str">
        <f>IF(V14="","",VLOOKUP(V14,List!$D$1:$E$6,2,0))</f>
        <v/>
      </c>
    </row>
    <row r="15" spans="1:46" ht="34.9" customHeight="1" x14ac:dyDescent="0.3">
      <c r="A15" s="4" t="s">
        <v>1197</v>
      </c>
      <c r="B15" s="4" t="s">
        <v>363</v>
      </c>
      <c r="C15" s="16" t="s">
        <v>55</v>
      </c>
      <c r="D15" s="4">
        <v>14</v>
      </c>
      <c r="E15" s="4" t="s">
        <v>1194</v>
      </c>
      <c r="F15" s="4" t="s">
        <v>377</v>
      </c>
      <c r="G15" s="4" t="s">
        <v>376</v>
      </c>
      <c r="H15" s="4" t="s">
        <v>377</v>
      </c>
      <c r="I15" s="4" t="s">
        <v>377</v>
      </c>
      <c r="K15" s="4" t="s">
        <v>377</v>
      </c>
      <c r="L15" s="4" t="s">
        <v>376</v>
      </c>
      <c r="M15" s="4" t="s">
        <v>376</v>
      </c>
      <c r="N15" s="4" t="s">
        <v>376</v>
      </c>
      <c r="O15" s="4" t="s">
        <v>377</v>
      </c>
      <c r="Q15" s="4" t="s">
        <v>376</v>
      </c>
      <c r="R15" s="4" t="s">
        <v>376</v>
      </c>
      <c r="S15" s="4" t="s">
        <v>377</v>
      </c>
      <c r="T15" s="4" t="s">
        <v>377</v>
      </c>
      <c r="U15" s="4" t="s">
        <v>377</v>
      </c>
      <c r="W15" s="4">
        <v>9</v>
      </c>
      <c r="AD15" s="4">
        <f>IF(F15="","",VLOOKUP(F15,List!$D$1:$E$6,2,0))</f>
        <v>4</v>
      </c>
      <c r="AE15" s="4">
        <f>IF(G15="","",VLOOKUP(G15,List!$D$1:$E$6,2,0))</f>
        <v>5</v>
      </c>
      <c r="AF15" s="4">
        <f>IF(H15="","",VLOOKUP(H15,List!$D$1:$E$6,2,0))</f>
        <v>4</v>
      </c>
      <c r="AG15" s="4">
        <f>IF(I15="","",VLOOKUP(I15,List!$D$1:$E$6,2,0))</f>
        <v>4</v>
      </c>
      <c r="AH15" s="4" t="str">
        <f>IF(J15="","",VLOOKUP(J15,List!$D$1:$E$6,2,0))</f>
        <v/>
      </c>
      <c r="AI15" s="4">
        <f>IF(K15="","",VLOOKUP(K15,List!$D$1:$E$6,2,0))</f>
        <v>4</v>
      </c>
      <c r="AJ15" s="4">
        <f>IF(L15="","",VLOOKUP(L15,List!$D$1:$E$6,2,0))</f>
        <v>5</v>
      </c>
      <c r="AK15" s="4">
        <f>IF(M15="","",VLOOKUP(M15,List!$D$1:$E$6,2,0))</f>
        <v>5</v>
      </c>
      <c r="AL15" s="4">
        <f>IF(N15="","",VLOOKUP(N15,List!$D$1:$E$6,2,0))</f>
        <v>5</v>
      </c>
      <c r="AM15" s="4">
        <f>IF(O15="","",VLOOKUP(O15,List!$D$1:$E$6,2,0))</f>
        <v>4</v>
      </c>
      <c r="AN15" s="4" t="str">
        <f>IF(P15="","",VLOOKUP(P15,List!$D$1:$E$6,2,0))</f>
        <v/>
      </c>
      <c r="AO15" s="4">
        <f>IF(Q15="","",VLOOKUP(Q15,List!$D$1:$E$6,2,0))</f>
        <v>5</v>
      </c>
      <c r="AP15" s="4">
        <f>IF(R15="","",VLOOKUP(R15,List!$D$1:$E$6,2,0))</f>
        <v>5</v>
      </c>
      <c r="AQ15" s="4">
        <f>IF(S15="","",VLOOKUP(S15,List!$D$1:$E$6,2,0))</f>
        <v>4</v>
      </c>
      <c r="AR15" s="4">
        <f>IF(T15="","",VLOOKUP(T15,List!$D$1:$E$6,2,0))</f>
        <v>4</v>
      </c>
      <c r="AS15" s="4">
        <f>IF(U15="","",VLOOKUP(U15,List!$D$1:$E$6,2,0))</f>
        <v>4</v>
      </c>
      <c r="AT15" s="4" t="str">
        <f>IF(V15="","",VLOOKUP(V15,List!$D$1:$E$6,2,0))</f>
        <v/>
      </c>
    </row>
    <row r="16" spans="1:46" ht="34.9" customHeight="1" x14ac:dyDescent="0.3">
      <c r="A16" s="4" t="s">
        <v>1197</v>
      </c>
      <c r="B16" s="4" t="s">
        <v>363</v>
      </c>
      <c r="C16" s="16" t="s">
        <v>55</v>
      </c>
      <c r="D16" s="4">
        <v>15</v>
      </c>
      <c r="E16" s="4" t="s">
        <v>1194</v>
      </c>
      <c r="F16" s="4" t="s">
        <v>377</v>
      </c>
      <c r="G16" s="4" t="s">
        <v>377</v>
      </c>
      <c r="H16" s="4" t="s">
        <v>377</v>
      </c>
      <c r="I16" s="4" t="s">
        <v>377</v>
      </c>
      <c r="K16" s="4" t="s">
        <v>377</v>
      </c>
      <c r="L16" s="4" t="s">
        <v>377</v>
      </c>
      <c r="M16" s="4" t="s">
        <v>377</v>
      </c>
      <c r="N16" s="4" t="s">
        <v>377</v>
      </c>
      <c r="O16" s="4" t="s">
        <v>377</v>
      </c>
      <c r="Q16" s="4" t="s">
        <v>377</v>
      </c>
      <c r="R16" s="4" t="s">
        <v>377</v>
      </c>
      <c r="S16" s="4" t="s">
        <v>378</v>
      </c>
      <c r="T16" s="4" t="s">
        <v>377</v>
      </c>
      <c r="U16" s="4" t="s">
        <v>377</v>
      </c>
      <c r="W16" s="4">
        <v>8</v>
      </c>
      <c r="X16" s="4" t="s">
        <v>76</v>
      </c>
      <c r="Y16" s="4" t="s">
        <v>76</v>
      </c>
      <c r="Z16" s="4" t="s">
        <v>76</v>
      </c>
      <c r="AD16" s="4">
        <f>IF(F16="","",VLOOKUP(F16,List!$D$1:$E$6,2,0))</f>
        <v>4</v>
      </c>
      <c r="AE16" s="4">
        <f>IF(G16="","",VLOOKUP(G16,List!$D$1:$E$6,2,0))</f>
        <v>4</v>
      </c>
      <c r="AF16" s="4">
        <f>IF(H16="","",VLOOKUP(H16,List!$D$1:$E$6,2,0))</f>
        <v>4</v>
      </c>
      <c r="AG16" s="4">
        <f>IF(I16="","",VLOOKUP(I16,List!$D$1:$E$6,2,0))</f>
        <v>4</v>
      </c>
      <c r="AH16" s="4" t="str">
        <f>IF(J16="","",VLOOKUP(J16,List!$D$1:$E$6,2,0))</f>
        <v/>
      </c>
      <c r="AI16" s="4">
        <f>IF(K16="","",VLOOKUP(K16,List!$D$1:$E$6,2,0))</f>
        <v>4</v>
      </c>
      <c r="AJ16" s="4">
        <f>IF(L16="","",VLOOKUP(L16,List!$D$1:$E$6,2,0))</f>
        <v>4</v>
      </c>
      <c r="AK16" s="4">
        <f>IF(M16="","",VLOOKUP(M16,List!$D$1:$E$6,2,0))</f>
        <v>4</v>
      </c>
      <c r="AL16" s="4">
        <f>IF(N16="","",VLOOKUP(N16,List!$D$1:$E$6,2,0))</f>
        <v>4</v>
      </c>
      <c r="AM16" s="4">
        <f>IF(O16="","",VLOOKUP(O16,List!$D$1:$E$6,2,0))</f>
        <v>4</v>
      </c>
      <c r="AN16" s="4" t="str">
        <f>IF(P16="","",VLOOKUP(P16,List!$D$1:$E$6,2,0))</f>
        <v/>
      </c>
      <c r="AO16" s="4">
        <f>IF(Q16="","",VLOOKUP(Q16,List!$D$1:$E$6,2,0))</f>
        <v>4</v>
      </c>
      <c r="AP16" s="4">
        <f>IF(R16="","",VLOOKUP(R16,List!$D$1:$E$6,2,0))</f>
        <v>4</v>
      </c>
      <c r="AQ16" s="4">
        <f>IF(S16="","",VLOOKUP(S16,List!$D$1:$E$6,2,0))</f>
        <v>3</v>
      </c>
      <c r="AR16" s="4">
        <f>IF(T16="","",VLOOKUP(T16,List!$D$1:$E$6,2,0))</f>
        <v>4</v>
      </c>
      <c r="AS16" s="4">
        <f>IF(U16="","",VLOOKUP(U16,List!$D$1:$E$6,2,0))</f>
        <v>4</v>
      </c>
      <c r="AT16" s="4" t="str">
        <f>IF(V16="","",VLOOKUP(V16,List!$D$1:$E$6,2,0))</f>
        <v/>
      </c>
    </row>
    <row r="17" spans="1:46" ht="34.9" customHeight="1" x14ac:dyDescent="0.3">
      <c r="A17" s="4" t="s">
        <v>1197</v>
      </c>
      <c r="B17" s="4" t="s">
        <v>363</v>
      </c>
      <c r="C17" s="16" t="s">
        <v>55</v>
      </c>
      <c r="D17" s="4">
        <v>16</v>
      </c>
      <c r="E17" s="4" t="s">
        <v>27</v>
      </c>
      <c r="F17" s="4" t="s">
        <v>376</v>
      </c>
      <c r="G17" s="4" t="s">
        <v>376</v>
      </c>
      <c r="H17" s="4" t="s">
        <v>376</v>
      </c>
      <c r="I17" s="4" t="s">
        <v>376</v>
      </c>
      <c r="K17" s="4" t="s">
        <v>376</v>
      </c>
      <c r="L17" s="4" t="s">
        <v>376</v>
      </c>
      <c r="M17" s="4" t="s">
        <v>376</v>
      </c>
      <c r="N17" s="4" t="s">
        <v>376</v>
      </c>
      <c r="O17" s="4" t="s">
        <v>376</v>
      </c>
      <c r="Q17" s="4" t="s">
        <v>376</v>
      </c>
      <c r="R17" s="4" t="s">
        <v>376</v>
      </c>
      <c r="S17" s="4" t="s">
        <v>376</v>
      </c>
      <c r="T17" s="4" t="s">
        <v>376</v>
      </c>
      <c r="U17" s="4" t="s">
        <v>376</v>
      </c>
      <c r="W17" s="4">
        <v>10</v>
      </c>
      <c r="Z17" s="4" t="s">
        <v>392</v>
      </c>
      <c r="AA17" s="4" t="s">
        <v>392</v>
      </c>
      <c r="AB17" s="4" t="s">
        <v>392</v>
      </c>
      <c r="AC17" s="4" t="s">
        <v>1122</v>
      </c>
      <c r="AD17" s="4">
        <f>IF(F17="","",VLOOKUP(F17,List!$D$1:$E$6,2,0))</f>
        <v>5</v>
      </c>
      <c r="AE17" s="4">
        <f>IF(G17="","",VLOOKUP(G17,List!$D$1:$E$6,2,0))</f>
        <v>5</v>
      </c>
      <c r="AF17" s="4">
        <f>IF(H17="","",VLOOKUP(H17,List!$D$1:$E$6,2,0))</f>
        <v>5</v>
      </c>
      <c r="AG17" s="4">
        <f>IF(I17="","",VLOOKUP(I17,List!$D$1:$E$6,2,0))</f>
        <v>5</v>
      </c>
      <c r="AH17" s="4" t="str">
        <f>IF(J17="","",VLOOKUP(J17,List!$D$1:$E$6,2,0))</f>
        <v/>
      </c>
      <c r="AI17" s="4">
        <f>IF(K17="","",VLOOKUP(K17,List!$D$1:$E$6,2,0))</f>
        <v>5</v>
      </c>
      <c r="AJ17" s="4">
        <f>IF(L17="","",VLOOKUP(L17,List!$D$1:$E$6,2,0))</f>
        <v>5</v>
      </c>
      <c r="AK17" s="4">
        <f>IF(M17="","",VLOOKUP(M17,List!$D$1:$E$6,2,0))</f>
        <v>5</v>
      </c>
      <c r="AL17" s="4">
        <f>IF(N17="","",VLOOKUP(N17,List!$D$1:$E$6,2,0))</f>
        <v>5</v>
      </c>
      <c r="AM17" s="4">
        <f>IF(O17="","",VLOOKUP(O17,List!$D$1:$E$6,2,0))</f>
        <v>5</v>
      </c>
      <c r="AN17" s="4" t="str">
        <f>IF(P17="","",VLOOKUP(P17,List!$D$1:$E$6,2,0))</f>
        <v/>
      </c>
      <c r="AO17" s="4">
        <f>IF(Q17="","",VLOOKUP(Q17,List!$D$1:$E$6,2,0))</f>
        <v>5</v>
      </c>
      <c r="AP17" s="4">
        <f>IF(R17="","",VLOOKUP(R17,List!$D$1:$E$6,2,0))</f>
        <v>5</v>
      </c>
      <c r="AQ17" s="4">
        <f>IF(S17="","",VLOOKUP(S17,List!$D$1:$E$6,2,0))</f>
        <v>5</v>
      </c>
      <c r="AR17" s="4">
        <f>IF(T17="","",VLOOKUP(T17,List!$D$1:$E$6,2,0))</f>
        <v>5</v>
      </c>
      <c r="AS17" s="4">
        <f>IF(U17="","",VLOOKUP(U17,List!$D$1:$E$6,2,0))</f>
        <v>5</v>
      </c>
      <c r="AT17" s="4" t="str">
        <f>IF(V17="","",VLOOKUP(V17,List!$D$1:$E$6,2,0))</f>
        <v/>
      </c>
    </row>
    <row r="18" spans="1:46" ht="34.9" customHeight="1" x14ac:dyDescent="0.3">
      <c r="A18" s="4" t="s">
        <v>1197</v>
      </c>
      <c r="B18" s="4" t="s">
        <v>363</v>
      </c>
      <c r="C18" s="16" t="s">
        <v>55</v>
      </c>
      <c r="D18" s="4">
        <v>17</v>
      </c>
      <c r="E18" s="4" t="s">
        <v>1194</v>
      </c>
      <c r="F18" s="4" t="s">
        <v>377</v>
      </c>
      <c r="G18" s="4" t="s">
        <v>377</v>
      </c>
      <c r="H18" s="4" t="s">
        <v>377</v>
      </c>
      <c r="I18" s="4" t="s">
        <v>377</v>
      </c>
      <c r="K18" s="4" t="s">
        <v>377</v>
      </c>
      <c r="L18" s="4" t="s">
        <v>377</v>
      </c>
      <c r="M18" s="4" t="s">
        <v>377</v>
      </c>
      <c r="N18" s="4" t="s">
        <v>377</v>
      </c>
      <c r="O18" s="4" t="s">
        <v>377</v>
      </c>
      <c r="Q18" s="4" t="s">
        <v>377</v>
      </c>
      <c r="R18" s="4" t="s">
        <v>377</v>
      </c>
      <c r="S18" s="4" t="s">
        <v>377</v>
      </c>
      <c r="T18" s="4" t="s">
        <v>377</v>
      </c>
      <c r="U18" s="4" t="s">
        <v>377</v>
      </c>
      <c r="W18" s="4">
        <v>8</v>
      </c>
      <c r="X18" s="4" t="s">
        <v>393</v>
      </c>
      <c r="Y18" s="4" t="s">
        <v>387</v>
      </c>
      <c r="Z18" s="4" t="s">
        <v>387</v>
      </c>
      <c r="AD18" s="4">
        <f>IF(F18="","",VLOOKUP(F18,List!$D$1:$E$6,2,0))</f>
        <v>4</v>
      </c>
      <c r="AE18" s="4">
        <f>IF(G18="","",VLOOKUP(G18,List!$D$1:$E$6,2,0))</f>
        <v>4</v>
      </c>
      <c r="AF18" s="4">
        <f>IF(H18="","",VLOOKUP(H18,List!$D$1:$E$6,2,0))</f>
        <v>4</v>
      </c>
      <c r="AG18" s="4">
        <f>IF(I18="","",VLOOKUP(I18,List!$D$1:$E$6,2,0))</f>
        <v>4</v>
      </c>
      <c r="AH18" s="4" t="str">
        <f>IF(J18="","",VLOOKUP(J18,List!$D$1:$E$6,2,0))</f>
        <v/>
      </c>
      <c r="AI18" s="4">
        <f>IF(K18="","",VLOOKUP(K18,List!$D$1:$E$6,2,0))</f>
        <v>4</v>
      </c>
      <c r="AJ18" s="4">
        <f>IF(L18="","",VLOOKUP(L18,List!$D$1:$E$6,2,0))</f>
        <v>4</v>
      </c>
      <c r="AK18" s="4">
        <f>IF(M18="","",VLOOKUP(M18,List!$D$1:$E$6,2,0))</f>
        <v>4</v>
      </c>
      <c r="AL18" s="4">
        <f>IF(N18="","",VLOOKUP(N18,List!$D$1:$E$6,2,0))</f>
        <v>4</v>
      </c>
      <c r="AM18" s="4">
        <f>IF(O18="","",VLOOKUP(O18,List!$D$1:$E$6,2,0))</f>
        <v>4</v>
      </c>
      <c r="AN18" s="4" t="str">
        <f>IF(P18="","",VLOOKUP(P18,List!$D$1:$E$6,2,0))</f>
        <v/>
      </c>
      <c r="AO18" s="4">
        <f>IF(Q18="","",VLOOKUP(Q18,List!$D$1:$E$6,2,0))</f>
        <v>4</v>
      </c>
      <c r="AP18" s="4">
        <f>IF(R18="","",VLOOKUP(R18,List!$D$1:$E$6,2,0))</f>
        <v>4</v>
      </c>
      <c r="AQ18" s="4">
        <f>IF(S18="","",VLOOKUP(S18,List!$D$1:$E$6,2,0))</f>
        <v>4</v>
      </c>
      <c r="AR18" s="4">
        <f>IF(T18="","",VLOOKUP(T18,List!$D$1:$E$6,2,0))</f>
        <v>4</v>
      </c>
      <c r="AS18" s="4">
        <f>IF(U18="","",VLOOKUP(U18,List!$D$1:$E$6,2,0))</f>
        <v>4</v>
      </c>
      <c r="AT18" s="4" t="str">
        <f>IF(V18="","",VLOOKUP(V18,List!$D$1:$E$6,2,0))</f>
        <v/>
      </c>
    </row>
    <row r="19" spans="1:46" ht="34.9" customHeight="1" x14ac:dyDescent="0.3">
      <c r="A19" s="4" t="s">
        <v>1197</v>
      </c>
      <c r="B19" s="4" t="s">
        <v>363</v>
      </c>
      <c r="C19" s="16" t="s">
        <v>55</v>
      </c>
      <c r="D19" s="4">
        <v>18</v>
      </c>
      <c r="E19" s="4" t="s">
        <v>27</v>
      </c>
      <c r="F19" s="4" t="s">
        <v>377</v>
      </c>
      <c r="G19" s="4" t="s">
        <v>377</v>
      </c>
      <c r="H19" s="4" t="s">
        <v>377</v>
      </c>
      <c r="I19" s="4" t="s">
        <v>377</v>
      </c>
      <c r="K19" s="4" t="s">
        <v>377</v>
      </c>
      <c r="L19" s="4" t="s">
        <v>377</v>
      </c>
      <c r="M19" s="4" t="s">
        <v>377</v>
      </c>
      <c r="N19" s="4" t="s">
        <v>377</v>
      </c>
      <c r="O19" s="4" t="s">
        <v>377</v>
      </c>
      <c r="Q19" s="4" t="s">
        <v>377</v>
      </c>
      <c r="R19" s="4" t="s">
        <v>377</v>
      </c>
      <c r="S19" s="4" t="s">
        <v>377</v>
      </c>
      <c r="T19" s="4" t="s">
        <v>377</v>
      </c>
      <c r="U19" s="4" t="s">
        <v>377</v>
      </c>
      <c r="W19" s="4">
        <v>8</v>
      </c>
      <c r="X19" s="4" t="s">
        <v>394</v>
      </c>
      <c r="Y19" s="4" t="s">
        <v>395</v>
      </c>
      <c r="Z19" s="4" t="s">
        <v>396</v>
      </c>
      <c r="AD19" s="4">
        <f>IF(F19="","",VLOOKUP(F19,List!$D$1:$E$6,2,0))</f>
        <v>4</v>
      </c>
      <c r="AE19" s="4">
        <f>IF(G19="","",VLOOKUP(G19,List!$D$1:$E$6,2,0))</f>
        <v>4</v>
      </c>
      <c r="AF19" s="4">
        <f>IF(H19="","",VLOOKUP(H19,List!$D$1:$E$6,2,0))</f>
        <v>4</v>
      </c>
      <c r="AG19" s="4">
        <f>IF(I19="","",VLOOKUP(I19,List!$D$1:$E$6,2,0))</f>
        <v>4</v>
      </c>
      <c r="AH19" s="4" t="str">
        <f>IF(J19="","",VLOOKUP(J19,List!$D$1:$E$6,2,0))</f>
        <v/>
      </c>
      <c r="AI19" s="4">
        <f>IF(K19="","",VLOOKUP(K19,List!$D$1:$E$6,2,0))</f>
        <v>4</v>
      </c>
      <c r="AJ19" s="4">
        <f>IF(L19="","",VLOOKUP(L19,List!$D$1:$E$6,2,0))</f>
        <v>4</v>
      </c>
      <c r="AK19" s="4">
        <f>IF(M19="","",VLOOKUP(M19,List!$D$1:$E$6,2,0))</f>
        <v>4</v>
      </c>
      <c r="AL19" s="4">
        <f>IF(N19="","",VLOOKUP(N19,List!$D$1:$E$6,2,0))</f>
        <v>4</v>
      </c>
      <c r="AM19" s="4">
        <f>IF(O19="","",VLOOKUP(O19,List!$D$1:$E$6,2,0))</f>
        <v>4</v>
      </c>
      <c r="AN19" s="4" t="str">
        <f>IF(P19="","",VLOOKUP(P19,List!$D$1:$E$6,2,0))</f>
        <v/>
      </c>
      <c r="AO19" s="4">
        <f>IF(Q19="","",VLOOKUP(Q19,List!$D$1:$E$6,2,0))</f>
        <v>4</v>
      </c>
      <c r="AP19" s="4">
        <f>IF(R19="","",VLOOKUP(R19,List!$D$1:$E$6,2,0))</f>
        <v>4</v>
      </c>
      <c r="AQ19" s="4">
        <f>IF(S19="","",VLOOKUP(S19,List!$D$1:$E$6,2,0))</f>
        <v>4</v>
      </c>
      <c r="AR19" s="4">
        <f>IF(T19="","",VLOOKUP(T19,List!$D$1:$E$6,2,0))</f>
        <v>4</v>
      </c>
      <c r="AS19" s="4">
        <f>IF(U19="","",VLOOKUP(U19,List!$D$1:$E$6,2,0))</f>
        <v>4</v>
      </c>
      <c r="AT19" s="4" t="str">
        <f>IF(V19="","",VLOOKUP(V19,List!$D$1:$E$6,2,0))</f>
        <v/>
      </c>
    </row>
    <row r="20" spans="1:46" ht="34.9" customHeight="1" x14ac:dyDescent="0.3">
      <c r="A20" s="4" t="s">
        <v>1197</v>
      </c>
      <c r="B20" s="4" t="s">
        <v>363</v>
      </c>
      <c r="C20" s="16" t="s">
        <v>55</v>
      </c>
      <c r="D20" s="4">
        <v>19</v>
      </c>
      <c r="E20" s="4" t="s">
        <v>1194</v>
      </c>
      <c r="F20" s="4" t="s">
        <v>376</v>
      </c>
      <c r="G20" s="4" t="s">
        <v>376</v>
      </c>
      <c r="H20" s="4" t="s">
        <v>376</v>
      </c>
      <c r="I20" s="4" t="s">
        <v>377</v>
      </c>
      <c r="K20" s="4" t="s">
        <v>376</v>
      </c>
      <c r="L20" s="4" t="s">
        <v>377</v>
      </c>
      <c r="M20" s="4" t="s">
        <v>377</v>
      </c>
      <c r="N20" s="4" t="s">
        <v>377</v>
      </c>
      <c r="O20" s="4" t="s">
        <v>377</v>
      </c>
      <c r="Q20" s="4" t="s">
        <v>376</v>
      </c>
      <c r="R20" s="4" t="s">
        <v>376</v>
      </c>
      <c r="S20" s="4" t="s">
        <v>377</v>
      </c>
      <c r="T20" s="4" t="s">
        <v>376</v>
      </c>
      <c r="U20" s="4" t="s">
        <v>376</v>
      </c>
      <c r="W20" s="4">
        <v>9</v>
      </c>
      <c r="X20" s="4" t="s">
        <v>393</v>
      </c>
      <c r="Y20" s="4" t="s">
        <v>387</v>
      </c>
      <c r="AD20" s="4">
        <f>IF(F20="","",VLOOKUP(F20,List!$D$1:$E$6,2,0))</f>
        <v>5</v>
      </c>
      <c r="AE20" s="4">
        <f>IF(G20="","",VLOOKUP(G20,List!$D$1:$E$6,2,0))</f>
        <v>5</v>
      </c>
      <c r="AF20" s="4">
        <f>IF(H20="","",VLOOKUP(H20,List!$D$1:$E$6,2,0))</f>
        <v>5</v>
      </c>
      <c r="AG20" s="4">
        <f>IF(I20="","",VLOOKUP(I20,List!$D$1:$E$6,2,0))</f>
        <v>4</v>
      </c>
      <c r="AH20" s="4" t="str">
        <f>IF(J20="","",VLOOKUP(J20,List!$D$1:$E$6,2,0))</f>
        <v/>
      </c>
      <c r="AI20" s="4">
        <f>IF(K20="","",VLOOKUP(K20,List!$D$1:$E$6,2,0))</f>
        <v>5</v>
      </c>
      <c r="AJ20" s="4">
        <f>IF(L20="","",VLOOKUP(L20,List!$D$1:$E$6,2,0))</f>
        <v>4</v>
      </c>
      <c r="AK20" s="4">
        <f>IF(M20="","",VLOOKUP(M20,List!$D$1:$E$6,2,0))</f>
        <v>4</v>
      </c>
      <c r="AL20" s="4">
        <f>IF(N20="","",VLOOKUP(N20,List!$D$1:$E$6,2,0))</f>
        <v>4</v>
      </c>
      <c r="AM20" s="4">
        <f>IF(O20="","",VLOOKUP(O20,List!$D$1:$E$6,2,0))</f>
        <v>4</v>
      </c>
      <c r="AN20" s="4" t="str">
        <f>IF(P20="","",VLOOKUP(P20,List!$D$1:$E$6,2,0))</f>
        <v/>
      </c>
      <c r="AO20" s="4">
        <f>IF(Q20="","",VLOOKUP(Q20,List!$D$1:$E$6,2,0))</f>
        <v>5</v>
      </c>
      <c r="AP20" s="4">
        <f>IF(R20="","",VLOOKUP(R20,List!$D$1:$E$6,2,0))</f>
        <v>5</v>
      </c>
      <c r="AQ20" s="4">
        <f>IF(S20="","",VLOOKUP(S20,List!$D$1:$E$6,2,0))</f>
        <v>4</v>
      </c>
      <c r="AR20" s="4">
        <f>IF(T20="","",VLOOKUP(T20,List!$D$1:$E$6,2,0))</f>
        <v>5</v>
      </c>
      <c r="AS20" s="4">
        <f>IF(U20="","",VLOOKUP(U20,List!$D$1:$E$6,2,0))</f>
        <v>5</v>
      </c>
      <c r="AT20" s="4" t="str">
        <f>IF(V20="","",VLOOKUP(V20,List!$D$1:$E$6,2,0))</f>
        <v/>
      </c>
    </row>
    <row r="21" spans="1:46" ht="34.9" customHeight="1" x14ac:dyDescent="0.3">
      <c r="A21" s="4" t="s">
        <v>1197</v>
      </c>
      <c r="B21" s="4" t="s">
        <v>363</v>
      </c>
      <c r="C21" s="16" t="s">
        <v>55</v>
      </c>
      <c r="D21" s="4">
        <v>20</v>
      </c>
      <c r="E21" s="4" t="s">
        <v>17</v>
      </c>
      <c r="F21" s="4" t="s">
        <v>376</v>
      </c>
      <c r="G21" s="4" t="s">
        <v>376</v>
      </c>
      <c r="H21" s="4" t="s">
        <v>376</v>
      </c>
      <c r="I21" s="4" t="s">
        <v>377</v>
      </c>
      <c r="K21" s="4" t="s">
        <v>376</v>
      </c>
      <c r="L21" s="4" t="s">
        <v>376</v>
      </c>
      <c r="M21" s="4" t="s">
        <v>376</v>
      </c>
      <c r="N21" s="4" t="s">
        <v>376</v>
      </c>
      <c r="O21" s="4" t="s">
        <v>376</v>
      </c>
      <c r="Q21" s="4" t="s">
        <v>377</v>
      </c>
      <c r="R21" s="4" t="s">
        <v>376</v>
      </c>
      <c r="S21" s="4" t="s">
        <v>377</v>
      </c>
      <c r="T21" s="4" t="s">
        <v>376</v>
      </c>
      <c r="U21" s="4" t="s">
        <v>377</v>
      </c>
      <c r="W21" s="4">
        <v>9</v>
      </c>
      <c r="AD21" s="4">
        <f>IF(F21="","",VLOOKUP(F21,List!$D$1:$E$6,2,0))</f>
        <v>5</v>
      </c>
      <c r="AE21" s="4">
        <f>IF(G21="","",VLOOKUP(G21,List!$D$1:$E$6,2,0))</f>
        <v>5</v>
      </c>
      <c r="AF21" s="4">
        <f>IF(H21="","",VLOOKUP(H21,List!$D$1:$E$6,2,0))</f>
        <v>5</v>
      </c>
      <c r="AG21" s="4">
        <f>IF(I21="","",VLOOKUP(I21,List!$D$1:$E$6,2,0))</f>
        <v>4</v>
      </c>
      <c r="AH21" s="4" t="str">
        <f>IF(J21="","",VLOOKUP(J21,List!$D$1:$E$6,2,0))</f>
        <v/>
      </c>
      <c r="AI21" s="4">
        <f>IF(K21="","",VLOOKUP(K21,List!$D$1:$E$6,2,0))</f>
        <v>5</v>
      </c>
      <c r="AJ21" s="4">
        <f>IF(L21="","",VLOOKUP(L21,List!$D$1:$E$6,2,0))</f>
        <v>5</v>
      </c>
      <c r="AK21" s="4">
        <f>IF(M21="","",VLOOKUP(M21,List!$D$1:$E$6,2,0))</f>
        <v>5</v>
      </c>
      <c r="AL21" s="4">
        <f>IF(N21="","",VLOOKUP(N21,List!$D$1:$E$6,2,0))</f>
        <v>5</v>
      </c>
      <c r="AM21" s="4">
        <f>IF(O21="","",VLOOKUP(O21,List!$D$1:$E$6,2,0))</f>
        <v>5</v>
      </c>
      <c r="AN21" s="4" t="str">
        <f>IF(P21="","",VLOOKUP(P21,List!$D$1:$E$6,2,0))</f>
        <v/>
      </c>
      <c r="AO21" s="4">
        <f>IF(Q21="","",VLOOKUP(Q21,List!$D$1:$E$6,2,0))</f>
        <v>4</v>
      </c>
      <c r="AP21" s="4">
        <f>IF(R21="","",VLOOKUP(R21,List!$D$1:$E$6,2,0))</f>
        <v>5</v>
      </c>
      <c r="AQ21" s="4">
        <f>IF(S21="","",VLOOKUP(S21,List!$D$1:$E$6,2,0))</f>
        <v>4</v>
      </c>
      <c r="AR21" s="4">
        <f>IF(T21="","",VLOOKUP(T21,List!$D$1:$E$6,2,0))</f>
        <v>5</v>
      </c>
      <c r="AS21" s="4">
        <f>IF(U21="","",VLOOKUP(U21,List!$D$1:$E$6,2,0))</f>
        <v>4</v>
      </c>
      <c r="AT21" s="4" t="str">
        <f>IF(V21="","",VLOOKUP(V21,List!$D$1:$E$6,2,0))</f>
        <v/>
      </c>
    </row>
    <row r="22" spans="1:46" ht="34.9" customHeight="1" x14ac:dyDescent="0.3">
      <c r="A22" s="4" t="s">
        <v>1197</v>
      </c>
      <c r="B22" s="4" t="s">
        <v>363</v>
      </c>
      <c r="C22" s="16" t="s">
        <v>55</v>
      </c>
      <c r="D22" s="4">
        <v>21</v>
      </c>
      <c r="E22" s="4" t="s">
        <v>21</v>
      </c>
      <c r="F22" s="4" t="s">
        <v>377</v>
      </c>
      <c r="G22" s="4" t="s">
        <v>377</v>
      </c>
      <c r="H22" s="4" t="s">
        <v>377</v>
      </c>
      <c r="I22" s="4" t="s">
        <v>377</v>
      </c>
      <c r="K22" s="4" t="s">
        <v>377</v>
      </c>
      <c r="L22" s="4" t="s">
        <v>377</v>
      </c>
      <c r="M22" s="4" t="s">
        <v>377</v>
      </c>
      <c r="N22" s="4" t="s">
        <v>377</v>
      </c>
      <c r="O22" s="4" t="s">
        <v>378</v>
      </c>
      <c r="Q22" s="4" t="s">
        <v>377</v>
      </c>
      <c r="R22" s="4" t="s">
        <v>377</v>
      </c>
      <c r="S22" s="4" t="s">
        <v>377</v>
      </c>
      <c r="T22" s="4" t="s">
        <v>377</v>
      </c>
      <c r="U22" s="4" t="s">
        <v>377</v>
      </c>
      <c r="W22" s="4">
        <v>8</v>
      </c>
      <c r="AD22" s="4">
        <f>IF(F22="","",VLOOKUP(F22,List!$D$1:$E$6,2,0))</f>
        <v>4</v>
      </c>
      <c r="AE22" s="4">
        <f>IF(G22="","",VLOOKUP(G22,List!$D$1:$E$6,2,0))</f>
        <v>4</v>
      </c>
      <c r="AF22" s="4">
        <f>IF(H22="","",VLOOKUP(H22,List!$D$1:$E$6,2,0))</f>
        <v>4</v>
      </c>
      <c r="AG22" s="4">
        <f>IF(I22="","",VLOOKUP(I22,List!$D$1:$E$6,2,0))</f>
        <v>4</v>
      </c>
      <c r="AH22" s="4" t="str">
        <f>IF(J22="","",VLOOKUP(J22,List!$D$1:$E$6,2,0))</f>
        <v/>
      </c>
      <c r="AI22" s="4">
        <f>IF(K22="","",VLOOKUP(K22,List!$D$1:$E$6,2,0))</f>
        <v>4</v>
      </c>
      <c r="AJ22" s="4">
        <f>IF(L22="","",VLOOKUP(L22,List!$D$1:$E$6,2,0))</f>
        <v>4</v>
      </c>
      <c r="AK22" s="4">
        <f>IF(M22="","",VLOOKUP(M22,List!$D$1:$E$6,2,0))</f>
        <v>4</v>
      </c>
      <c r="AL22" s="4">
        <f>IF(N22="","",VLOOKUP(N22,List!$D$1:$E$6,2,0))</f>
        <v>4</v>
      </c>
      <c r="AM22" s="4">
        <f>IF(O22="","",VLOOKUP(O22,List!$D$1:$E$6,2,0))</f>
        <v>3</v>
      </c>
      <c r="AN22" s="4" t="str">
        <f>IF(P22="","",VLOOKUP(P22,List!$D$1:$E$6,2,0))</f>
        <v/>
      </c>
      <c r="AO22" s="4">
        <f>IF(Q22="","",VLOOKUP(Q22,List!$D$1:$E$6,2,0))</f>
        <v>4</v>
      </c>
      <c r="AP22" s="4">
        <f>IF(R22="","",VLOOKUP(R22,List!$D$1:$E$6,2,0))</f>
        <v>4</v>
      </c>
      <c r="AQ22" s="4">
        <f>IF(S22="","",VLOOKUP(S22,List!$D$1:$E$6,2,0))</f>
        <v>4</v>
      </c>
      <c r="AR22" s="4">
        <f>IF(T22="","",VLOOKUP(T22,List!$D$1:$E$6,2,0))</f>
        <v>4</v>
      </c>
      <c r="AS22" s="4">
        <f>IF(U22="","",VLOOKUP(U22,List!$D$1:$E$6,2,0))</f>
        <v>4</v>
      </c>
      <c r="AT22" s="4" t="str">
        <f>IF(V22="","",VLOOKUP(V22,List!$D$1:$E$6,2,0))</f>
        <v/>
      </c>
    </row>
    <row r="23" spans="1:46" ht="34.9" customHeight="1" x14ac:dyDescent="0.3">
      <c r="A23" s="4" t="s">
        <v>1197</v>
      </c>
      <c r="B23" s="4" t="s">
        <v>363</v>
      </c>
      <c r="C23" s="16" t="s">
        <v>55</v>
      </c>
      <c r="D23" s="4">
        <v>22</v>
      </c>
      <c r="E23" s="4" t="s">
        <v>16</v>
      </c>
      <c r="F23" s="4" t="s">
        <v>377</v>
      </c>
      <c r="G23" s="4" t="s">
        <v>377</v>
      </c>
      <c r="H23" s="4" t="s">
        <v>377</v>
      </c>
      <c r="I23" s="4" t="s">
        <v>377</v>
      </c>
      <c r="K23" s="4" t="s">
        <v>376</v>
      </c>
      <c r="L23" s="4" t="s">
        <v>377</v>
      </c>
      <c r="M23" s="4" t="s">
        <v>377</v>
      </c>
      <c r="N23" s="4" t="s">
        <v>377</v>
      </c>
      <c r="O23" s="4" t="s">
        <v>377</v>
      </c>
      <c r="Q23" s="4" t="s">
        <v>377</v>
      </c>
      <c r="R23" s="4" t="s">
        <v>377</v>
      </c>
      <c r="S23" s="4" t="s">
        <v>377</v>
      </c>
      <c r="T23" s="4" t="s">
        <v>377</v>
      </c>
      <c r="U23" s="4" t="s">
        <v>377</v>
      </c>
      <c r="W23" s="4">
        <v>8</v>
      </c>
      <c r="AD23" s="4">
        <f>IF(F23="","",VLOOKUP(F23,List!$D$1:$E$6,2,0))</f>
        <v>4</v>
      </c>
      <c r="AE23" s="4">
        <f>IF(G23="","",VLOOKUP(G23,List!$D$1:$E$6,2,0))</f>
        <v>4</v>
      </c>
      <c r="AF23" s="4">
        <f>IF(H23="","",VLOOKUP(H23,List!$D$1:$E$6,2,0))</f>
        <v>4</v>
      </c>
      <c r="AG23" s="4">
        <f>IF(I23="","",VLOOKUP(I23,List!$D$1:$E$6,2,0))</f>
        <v>4</v>
      </c>
      <c r="AH23" s="4" t="str">
        <f>IF(J23="","",VLOOKUP(J23,List!$D$1:$E$6,2,0))</f>
        <v/>
      </c>
      <c r="AI23" s="4">
        <f>IF(K23="","",VLOOKUP(K23,List!$D$1:$E$6,2,0))</f>
        <v>5</v>
      </c>
      <c r="AJ23" s="4">
        <f>IF(L23="","",VLOOKUP(L23,List!$D$1:$E$6,2,0))</f>
        <v>4</v>
      </c>
      <c r="AK23" s="4">
        <f>IF(M23="","",VLOOKUP(M23,List!$D$1:$E$6,2,0))</f>
        <v>4</v>
      </c>
      <c r="AL23" s="4">
        <f>IF(N23="","",VLOOKUP(N23,List!$D$1:$E$6,2,0))</f>
        <v>4</v>
      </c>
      <c r="AM23" s="4">
        <f>IF(O23="","",VLOOKUP(O23,List!$D$1:$E$6,2,0))</f>
        <v>4</v>
      </c>
      <c r="AN23" s="4" t="str">
        <f>IF(P23="","",VLOOKUP(P23,List!$D$1:$E$6,2,0))</f>
        <v/>
      </c>
      <c r="AO23" s="4">
        <f>IF(Q23="","",VLOOKUP(Q23,List!$D$1:$E$6,2,0))</f>
        <v>4</v>
      </c>
      <c r="AP23" s="4">
        <f>IF(R23="","",VLOOKUP(R23,List!$D$1:$E$6,2,0))</f>
        <v>4</v>
      </c>
      <c r="AQ23" s="4">
        <f>IF(S23="","",VLOOKUP(S23,List!$D$1:$E$6,2,0))</f>
        <v>4</v>
      </c>
      <c r="AR23" s="4">
        <f>IF(T23="","",VLOOKUP(T23,List!$D$1:$E$6,2,0))</f>
        <v>4</v>
      </c>
      <c r="AS23" s="4">
        <f>IF(U23="","",VLOOKUP(U23,List!$D$1:$E$6,2,0))</f>
        <v>4</v>
      </c>
      <c r="AT23" s="4" t="str">
        <f>IF(V23="","",VLOOKUP(V23,List!$D$1:$E$6,2,0))</f>
        <v/>
      </c>
    </row>
    <row r="24" spans="1:46" ht="34.9" customHeight="1" x14ac:dyDescent="0.3">
      <c r="A24" s="4" t="s">
        <v>1197</v>
      </c>
      <c r="B24" s="4" t="s">
        <v>363</v>
      </c>
      <c r="C24" s="16" t="s">
        <v>55</v>
      </c>
      <c r="D24" s="4">
        <v>23</v>
      </c>
      <c r="E24" s="4" t="s">
        <v>21</v>
      </c>
      <c r="F24" s="4" t="s">
        <v>377</v>
      </c>
      <c r="G24" s="4" t="s">
        <v>376</v>
      </c>
      <c r="H24" s="4" t="s">
        <v>377</v>
      </c>
      <c r="I24" s="4" t="s">
        <v>377</v>
      </c>
      <c r="K24" s="4" t="s">
        <v>376</v>
      </c>
      <c r="L24" s="4" t="s">
        <v>376</v>
      </c>
      <c r="M24" s="4" t="s">
        <v>377</v>
      </c>
      <c r="N24" s="4" t="s">
        <v>377</v>
      </c>
      <c r="O24" s="4" t="s">
        <v>377</v>
      </c>
      <c r="Q24" s="4" t="s">
        <v>377</v>
      </c>
      <c r="R24" s="4" t="s">
        <v>376</v>
      </c>
      <c r="S24" s="4" t="s">
        <v>377</v>
      </c>
      <c r="T24" s="4" t="s">
        <v>377</v>
      </c>
      <c r="U24" s="4" t="s">
        <v>376</v>
      </c>
      <c r="W24" s="4">
        <v>8</v>
      </c>
      <c r="AD24" s="4">
        <f>IF(F24="","",VLOOKUP(F24,List!$D$1:$E$6,2,0))</f>
        <v>4</v>
      </c>
      <c r="AE24" s="4">
        <f>IF(G24="","",VLOOKUP(G24,List!$D$1:$E$6,2,0))</f>
        <v>5</v>
      </c>
      <c r="AF24" s="4">
        <f>IF(H24="","",VLOOKUP(H24,List!$D$1:$E$6,2,0))</f>
        <v>4</v>
      </c>
      <c r="AG24" s="4">
        <f>IF(I24="","",VLOOKUP(I24,List!$D$1:$E$6,2,0))</f>
        <v>4</v>
      </c>
      <c r="AH24" s="4" t="str">
        <f>IF(J24="","",VLOOKUP(J24,List!$D$1:$E$6,2,0))</f>
        <v/>
      </c>
      <c r="AI24" s="4">
        <f>IF(K24="","",VLOOKUP(K24,List!$D$1:$E$6,2,0))</f>
        <v>5</v>
      </c>
      <c r="AJ24" s="4">
        <f>IF(L24="","",VLOOKUP(L24,List!$D$1:$E$6,2,0))</f>
        <v>5</v>
      </c>
      <c r="AK24" s="4">
        <f>IF(M24="","",VLOOKUP(M24,List!$D$1:$E$6,2,0))</f>
        <v>4</v>
      </c>
      <c r="AL24" s="4">
        <f>IF(N24="","",VLOOKUP(N24,List!$D$1:$E$6,2,0))</f>
        <v>4</v>
      </c>
      <c r="AM24" s="4">
        <f>IF(O24="","",VLOOKUP(O24,List!$D$1:$E$6,2,0))</f>
        <v>4</v>
      </c>
      <c r="AN24" s="4" t="str">
        <f>IF(P24="","",VLOOKUP(P24,List!$D$1:$E$6,2,0))</f>
        <v/>
      </c>
      <c r="AO24" s="4">
        <f>IF(Q24="","",VLOOKUP(Q24,List!$D$1:$E$6,2,0))</f>
        <v>4</v>
      </c>
      <c r="AP24" s="4">
        <f>IF(R24="","",VLOOKUP(R24,List!$D$1:$E$6,2,0))</f>
        <v>5</v>
      </c>
      <c r="AQ24" s="4">
        <f>IF(S24="","",VLOOKUP(S24,List!$D$1:$E$6,2,0))</f>
        <v>4</v>
      </c>
      <c r="AR24" s="4">
        <f>IF(T24="","",VLOOKUP(T24,List!$D$1:$E$6,2,0))</f>
        <v>4</v>
      </c>
      <c r="AS24" s="4">
        <f>IF(U24="","",VLOOKUP(U24,List!$D$1:$E$6,2,0))</f>
        <v>5</v>
      </c>
      <c r="AT24" s="4" t="str">
        <f>IF(V24="","",VLOOKUP(V24,List!$D$1:$E$6,2,0))</f>
        <v/>
      </c>
    </row>
    <row r="25" spans="1:46" ht="34.9" customHeight="1" x14ac:dyDescent="0.3">
      <c r="A25" s="4" t="s">
        <v>1197</v>
      </c>
      <c r="B25" s="4" t="s">
        <v>363</v>
      </c>
      <c r="C25" s="16" t="s">
        <v>55</v>
      </c>
      <c r="D25" s="4">
        <v>24</v>
      </c>
      <c r="E25" s="4" t="s">
        <v>20</v>
      </c>
      <c r="F25" s="4" t="s">
        <v>377</v>
      </c>
      <c r="G25" s="4" t="s">
        <v>377</v>
      </c>
      <c r="H25" s="4" t="s">
        <v>377</v>
      </c>
      <c r="I25" s="4" t="s">
        <v>377</v>
      </c>
      <c r="K25" s="4" t="s">
        <v>376</v>
      </c>
      <c r="L25" s="4" t="s">
        <v>377</v>
      </c>
      <c r="M25" s="4" t="s">
        <v>377</v>
      </c>
      <c r="N25" s="4" t="s">
        <v>377</v>
      </c>
      <c r="O25" s="4" t="s">
        <v>377</v>
      </c>
      <c r="Q25" s="4" t="s">
        <v>377</v>
      </c>
      <c r="R25" s="4" t="s">
        <v>377</v>
      </c>
      <c r="S25" s="4" t="s">
        <v>377</v>
      </c>
      <c r="T25" s="4" t="s">
        <v>377</v>
      </c>
      <c r="U25" s="4" t="s">
        <v>377</v>
      </c>
      <c r="W25" s="4">
        <v>8</v>
      </c>
      <c r="X25" s="4" t="s">
        <v>397</v>
      </c>
      <c r="Y25" s="4" t="s">
        <v>387</v>
      </c>
      <c r="Z25" s="4" t="s">
        <v>387</v>
      </c>
      <c r="AD25" s="4">
        <f>IF(F25="","",VLOOKUP(F25,List!$D$1:$E$6,2,0))</f>
        <v>4</v>
      </c>
      <c r="AE25" s="4">
        <f>IF(G25="","",VLOOKUP(G25,List!$D$1:$E$6,2,0))</f>
        <v>4</v>
      </c>
      <c r="AF25" s="4">
        <f>IF(H25="","",VLOOKUP(H25,List!$D$1:$E$6,2,0))</f>
        <v>4</v>
      </c>
      <c r="AG25" s="4">
        <f>IF(I25="","",VLOOKUP(I25,List!$D$1:$E$6,2,0))</f>
        <v>4</v>
      </c>
      <c r="AH25" s="4" t="str">
        <f>IF(J25="","",VLOOKUP(J25,List!$D$1:$E$6,2,0))</f>
        <v/>
      </c>
      <c r="AI25" s="4">
        <f>IF(K25="","",VLOOKUP(K25,List!$D$1:$E$6,2,0))</f>
        <v>5</v>
      </c>
      <c r="AJ25" s="4">
        <f>IF(L25="","",VLOOKUP(L25,List!$D$1:$E$6,2,0))</f>
        <v>4</v>
      </c>
      <c r="AK25" s="4">
        <f>IF(M25="","",VLOOKUP(M25,List!$D$1:$E$6,2,0))</f>
        <v>4</v>
      </c>
      <c r="AL25" s="4">
        <f>IF(N25="","",VLOOKUP(N25,List!$D$1:$E$6,2,0))</f>
        <v>4</v>
      </c>
      <c r="AM25" s="4">
        <f>IF(O25="","",VLOOKUP(O25,List!$D$1:$E$6,2,0))</f>
        <v>4</v>
      </c>
      <c r="AN25" s="4" t="str">
        <f>IF(P25="","",VLOOKUP(P25,List!$D$1:$E$6,2,0))</f>
        <v/>
      </c>
      <c r="AO25" s="4">
        <f>IF(Q25="","",VLOOKUP(Q25,List!$D$1:$E$6,2,0))</f>
        <v>4</v>
      </c>
      <c r="AP25" s="4">
        <f>IF(R25="","",VLOOKUP(R25,List!$D$1:$E$6,2,0))</f>
        <v>4</v>
      </c>
      <c r="AQ25" s="4">
        <f>IF(S25="","",VLOOKUP(S25,List!$D$1:$E$6,2,0))</f>
        <v>4</v>
      </c>
      <c r="AR25" s="4">
        <f>IF(T25="","",VLOOKUP(T25,List!$D$1:$E$6,2,0))</f>
        <v>4</v>
      </c>
      <c r="AS25" s="4">
        <f>IF(U25="","",VLOOKUP(U25,List!$D$1:$E$6,2,0))</f>
        <v>4</v>
      </c>
      <c r="AT25" s="4" t="str">
        <f>IF(V25="","",VLOOKUP(V25,List!$D$1:$E$6,2,0))</f>
        <v/>
      </c>
    </row>
    <row r="26" spans="1:46" ht="34.9" customHeight="1" x14ac:dyDescent="0.3">
      <c r="A26" s="4" t="s">
        <v>1197</v>
      </c>
      <c r="B26" s="4" t="s">
        <v>363</v>
      </c>
      <c r="C26" s="16" t="s">
        <v>55</v>
      </c>
      <c r="D26" s="4">
        <v>25</v>
      </c>
      <c r="E26" s="4" t="s">
        <v>17</v>
      </c>
      <c r="F26" s="4" t="s">
        <v>377</v>
      </c>
      <c r="G26" s="4" t="s">
        <v>377</v>
      </c>
      <c r="H26" s="4" t="s">
        <v>376</v>
      </c>
      <c r="I26" s="4" t="s">
        <v>377</v>
      </c>
      <c r="K26" s="4" t="s">
        <v>377</v>
      </c>
      <c r="L26" s="4" t="s">
        <v>376</v>
      </c>
      <c r="M26" s="4" t="s">
        <v>376</v>
      </c>
      <c r="N26" s="4" t="s">
        <v>376</v>
      </c>
      <c r="O26" s="4" t="s">
        <v>376</v>
      </c>
      <c r="Q26" s="4" t="s">
        <v>377</v>
      </c>
      <c r="R26" s="4" t="s">
        <v>377</v>
      </c>
      <c r="S26" s="4" t="s">
        <v>377</v>
      </c>
      <c r="T26" s="4" t="s">
        <v>377</v>
      </c>
      <c r="U26" s="4" t="s">
        <v>377</v>
      </c>
      <c r="W26" s="4">
        <v>9</v>
      </c>
      <c r="X26" s="4" t="s">
        <v>398</v>
      </c>
      <c r="Y26" s="4" t="s">
        <v>121</v>
      </c>
      <c r="Z26" s="4" t="s">
        <v>399</v>
      </c>
      <c r="AA26" s="4" t="s">
        <v>399</v>
      </c>
      <c r="AB26" s="4" t="s">
        <v>1168</v>
      </c>
      <c r="AC26" s="4" t="s">
        <v>1125</v>
      </c>
      <c r="AD26" s="4">
        <f>IF(F26="","",VLOOKUP(F26,List!$D$1:$E$6,2,0))</f>
        <v>4</v>
      </c>
      <c r="AE26" s="4">
        <f>IF(G26="","",VLOOKUP(G26,List!$D$1:$E$6,2,0))</f>
        <v>4</v>
      </c>
      <c r="AF26" s="4">
        <f>IF(H26="","",VLOOKUP(H26,List!$D$1:$E$6,2,0))</f>
        <v>5</v>
      </c>
      <c r="AG26" s="4">
        <f>IF(I26="","",VLOOKUP(I26,List!$D$1:$E$6,2,0))</f>
        <v>4</v>
      </c>
      <c r="AH26" s="4" t="str">
        <f>IF(J26="","",VLOOKUP(J26,List!$D$1:$E$6,2,0))</f>
        <v/>
      </c>
      <c r="AI26" s="4">
        <f>IF(K26="","",VLOOKUP(K26,List!$D$1:$E$6,2,0))</f>
        <v>4</v>
      </c>
      <c r="AJ26" s="4">
        <f>IF(L26="","",VLOOKUP(L26,List!$D$1:$E$6,2,0))</f>
        <v>5</v>
      </c>
      <c r="AK26" s="4">
        <f>IF(M26="","",VLOOKUP(M26,List!$D$1:$E$6,2,0))</f>
        <v>5</v>
      </c>
      <c r="AL26" s="4">
        <f>IF(N26="","",VLOOKUP(N26,List!$D$1:$E$6,2,0))</f>
        <v>5</v>
      </c>
      <c r="AM26" s="4">
        <f>IF(O26="","",VLOOKUP(O26,List!$D$1:$E$6,2,0))</f>
        <v>5</v>
      </c>
      <c r="AN26" s="4" t="str">
        <f>IF(P26="","",VLOOKUP(P26,List!$D$1:$E$6,2,0))</f>
        <v/>
      </c>
      <c r="AO26" s="4">
        <f>IF(Q26="","",VLOOKUP(Q26,List!$D$1:$E$6,2,0))</f>
        <v>4</v>
      </c>
      <c r="AP26" s="4">
        <f>IF(R26="","",VLOOKUP(R26,List!$D$1:$E$6,2,0))</f>
        <v>4</v>
      </c>
      <c r="AQ26" s="4">
        <f>IF(S26="","",VLOOKUP(S26,List!$D$1:$E$6,2,0))</f>
        <v>4</v>
      </c>
      <c r="AR26" s="4">
        <f>IF(T26="","",VLOOKUP(T26,List!$D$1:$E$6,2,0))</f>
        <v>4</v>
      </c>
      <c r="AS26" s="4">
        <f>IF(U26="","",VLOOKUP(U26,List!$D$1:$E$6,2,0))</f>
        <v>4</v>
      </c>
      <c r="AT26" s="4" t="str">
        <f>IF(V26="","",VLOOKUP(V26,List!$D$1:$E$6,2,0))</f>
        <v/>
      </c>
    </row>
    <row r="27" spans="1:46" ht="34.9" customHeight="1" x14ac:dyDescent="0.3">
      <c r="A27" s="4" t="s">
        <v>1197</v>
      </c>
      <c r="B27" s="4" t="s">
        <v>363</v>
      </c>
      <c r="C27" s="16" t="s">
        <v>55</v>
      </c>
      <c r="D27" s="4">
        <v>26</v>
      </c>
      <c r="E27" s="4" t="s">
        <v>14</v>
      </c>
      <c r="F27" s="4" t="s">
        <v>376</v>
      </c>
      <c r="G27" s="4" t="s">
        <v>376</v>
      </c>
      <c r="H27" s="4" t="s">
        <v>376</v>
      </c>
      <c r="I27" s="4" t="s">
        <v>376</v>
      </c>
      <c r="K27" s="4" t="s">
        <v>376</v>
      </c>
      <c r="L27" s="4" t="s">
        <v>376</v>
      </c>
      <c r="M27" s="4" t="s">
        <v>376</v>
      </c>
      <c r="N27" s="4" t="s">
        <v>376</v>
      </c>
      <c r="O27" s="4" t="s">
        <v>376</v>
      </c>
      <c r="Q27" s="4" t="s">
        <v>376</v>
      </c>
      <c r="R27" s="4" t="s">
        <v>376</v>
      </c>
      <c r="S27" s="4" t="s">
        <v>376</v>
      </c>
      <c r="T27" s="4" t="s">
        <v>376</v>
      </c>
      <c r="U27" s="4" t="s">
        <v>376</v>
      </c>
      <c r="W27" s="4">
        <v>10</v>
      </c>
      <c r="X27" s="4" t="s">
        <v>400</v>
      </c>
      <c r="Y27" s="4" t="s">
        <v>401</v>
      </c>
      <c r="Z27" s="4" t="s">
        <v>402</v>
      </c>
      <c r="AD27" s="4">
        <f>IF(F27="","",VLOOKUP(F27,List!$D$1:$E$6,2,0))</f>
        <v>5</v>
      </c>
      <c r="AE27" s="4">
        <f>IF(G27="","",VLOOKUP(G27,List!$D$1:$E$6,2,0))</f>
        <v>5</v>
      </c>
      <c r="AF27" s="4">
        <f>IF(H27="","",VLOOKUP(H27,List!$D$1:$E$6,2,0))</f>
        <v>5</v>
      </c>
      <c r="AG27" s="4">
        <f>IF(I27="","",VLOOKUP(I27,List!$D$1:$E$6,2,0))</f>
        <v>5</v>
      </c>
      <c r="AH27" s="4" t="str">
        <f>IF(J27="","",VLOOKUP(J27,List!$D$1:$E$6,2,0))</f>
        <v/>
      </c>
      <c r="AI27" s="4">
        <f>IF(K27="","",VLOOKUP(K27,List!$D$1:$E$6,2,0))</f>
        <v>5</v>
      </c>
      <c r="AJ27" s="4">
        <f>IF(L27="","",VLOOKUP(L27,List!$D$1:$E$6,2,0))</f>
        <v>5</v>
      </c>
      <c r="AK27" s="4">
        <f>IF(M27="","",VLOOKUP(M27,List!$D$1:$E$6,2,0))</f>
        <v>5</v>
      </c>
      <c r="AL27" s="4">
        <f>IF(N27="","",VLOOKUP(N27,List!$D$1:$E$6,2,0))</f>
        <v>5</v>
      </c>
      <c r="AM27" s="4">
        <f>IF(O27="","",VLOOKUP(O27,List!$D$1:$E$6,2,0))</f>
        <v>5</v>
      </c>
      <c r="AN27" s="4" t="str">
        <f>IF(P27="","",VLOOKUP(P27,List!$D$1:$E$6,2,0))</f>
        <v/>
      </c>
      <c r="AO27" s="4">
        <f>IF(Q27="","",VLOOKUP(Q27,List!$D$1:$E$6,2,0))</f>
        <v>5</v>
      </c>
      <c r="AP27" s="4">
        <f>IF(R27="","",VLOOKUP(R27,List!$D$1:$E$6,2,0))</f>
        <v>5</v>
      </c>
      <c r="AQ27" s="4">
        <f>IF(S27="","",VLOOKUP(S27,List!$D$1:$E$6,2,0))</f>
        <v>5</v>
      </c>
      <c r="AR27" s="4">
        <f>IF(T27="","",VLOOKUP(T27,List!$D$1:$E$6,2,0))</f>
        <v>5</v>
      </c>
      <c r="AS27" s="4">
        <f>IF(U27="","",VLOOKUP(U27,List!$D$1:$E$6,2,0))</f>
        <v>5</v>
      </c>
      <c r="AT27" s="4" t="str">
        <f>IF(V27="","",VLOOKUP(V27,List!$D$1:$E$6,2,0))</f>
        <v/>
      </c>
    </row>
    <row r="28" spans="1:46" ht="34.9" customHeight="1" x14ac:dyDescent="0.3">
      <c r="A28" s="4" t="s">
        <v>1198</v>
      </c>
      <c r="B28" s="4" t="s">
        <v>364</v>
      </c>
      <c r="C28" s="16" t="s">
        <v>57</v>
      </c>
      <c r="D28" s="4">
        <v>1</v>
      </c>
      <c r="E28" s="4" t="s">
        <v>10</v>
      </c>
      <c r="F28" s="4" t="s">
        <v>58</v>
      </c>
      <c r="G28" s="4" t="s">
        <v>58</v>
      </c>
      <c r="H28" s="4" t="s">
        <v>58</v>
      </c>
      <c r="I28" s="4" t="s">
        <v>58</v>
      </c>
      <c r="J28" s="4" t="s">
        <v>58</v>
      </c>
      <c r="L28" s="4" t="s">
        <v>58</v>
      </c>
      <c r="M28" s="4" t="s">
        <v>58</v>
      </c>
      <c r="N28" s="4" t="s">
        <v>58</v>
      </c>
      <c r="O28" s="4" t="s">
        <v>58</v>
      </c>
      <c r="Q28" s="4" t="s">
        <v>58</v>
      </c>
      <c r="R28" s="4" t="s">
        <v>58</v>
      </c>
      <c r="S28" s="4" t="s">
        <v>58</v>
      </c>
      <c r="T28" s="4" t="s">
        <v>58</v>
      </c>
      <c r="U28" s="4" t="s">
        <v>59</v>
      </c>
      <c r="V28" s="4" t="s">
        <v>59</v>
      </c>
      <c r="W28" s="4">
        <v>10</v>
      </c>
      <c r="X28" s="4" t="s">
        <v>403</v>
      </c>
      <c r="AD28" s="4">
        <f>IF(F28="","",VLOOKUP(F28,List!$B$1:$C$6,2,0))</f>
        <v>5</v>
      </c>
      <c r="AE28" s="4">
        <f>IF(G28="","",VLOOKUP(G28,List!$B$1:$C$6,2,0))</f>
        <v>5</v>
      </c>
      <c r="AF28" s="4">
        <f>IF(H28="","",VLOOKUP(H28,List!$B$1:$C$6,2,0))</f>
        <v>5</v>
      </c>
      <c r="AG28" s="4">
        <f>IF(I28="","",VLOOKUP(I28,List!$B$1:$C$6,2,0))</f>
        <v>5</v>
      </c>
      <c r="AH28" s="4">
        <f>IF(J28="","",VLOOKUP(J28,List!$B$1:$C$6,2,0))</f>
        <v>5</v>
      </c>
      <c r="AI28" s="4" t="str">
        <f>IF(K28="","",VLOOKUP(K28,List!$B$1:$C$6,2,0))</f>
        <v/>
      </c>
      <c r="AJ28" s="4">
        <f>IF(L28="","",VLOOKUP(L28,List!$B$1:$C$6,2,0))</f>
        <v>5</v>
      </c>
      <c r="AK28" s="4">
        <f>IF(M28="","",VLOOKUP(M28,List!$B$1:$C$6,2,0))</f>
        <v>5</v>
      </c>
      <c r="AL28" s="4">
        <f>IF(N28="","",VLOOKUP(N28,List!$B$1:$C$6,2,0))</f>
        <v>5</v>
      </c>
      <c r="AM28" s="4">
        <f>IF(O28="","",VLOOKUP(O28,List!$B$1:$C$6,2,0))</f>
        <v>5</v>
      </c>
      <c r="AN28" s="4" t="str">
        <f>IF(P28="","",VLOOKUP(P28,List!$B$1:$C$6,2,0))</f>
        <v/>
      </c>
      <c r="AO28" s="4">
        <f>IF(Q28="","",VLOOKUP(Q28,List!$B$1:$C$6,2,0))</f>
        <v>5</v>
      </c>
      <c r="AP28" s="4">
        <f>IF(R28="","",VLOOKUP(R28,List!$B$1:$C$6,2,0))</f>
        <v>5</v>
      </c>
      <c r="AQ28" s="4">
        <f>IF(S28="","",VLOOKUP(S28,List!$B$1:$C$6,2,0))</f>
        <v>5</v>
      </c>
      <c r="AR28" s="4">
        <f>IF(T28="","",VLOOKUP(T28,List!$B$1:$C$6,2,0))</f>
        <v>5</v>
      </c>
      <c r="AS28" s="4">
        <f>IF(U28="","",VLOOKUP(U28,List!$B$1:$C$6,2,0))</f>
        <v>4</v>
      </c>
      <c r="AT28" s="4">
        <f>IF(V28="","",VLOOKUP(V28,List!$B$1:$C$6,2,0))</f>
        <v>4</v>
      </c>
    </row>
    <row r="29" spans="1:46" ht="34.9" customHeight="1" x14ac:dyDescent="0.3">
      <c r="A29" s="4" t="s">
        <v>1198</v>
      </c>
      <c r="B29" s="4" t="s">
        <v>364</v>
      </c>
      <c r="C29" s="16" t="s">
        <v>57</v>
      </c>
      <c r="D29" s="4">
        <v>2</v>
      </c>
      <c r="E29" s="4" t="s">
        <v>1194</v>
      </c>
      <c r="F29" s="4" t="s">
        <v>58</v>
      </c>
      <c r="G29" s="4" t="s">
        <v>58</v>
      </c>
      <c r="H29" s="4" t="s">
        <v>59</v>
      </c>
      <c r="I29" s="4" t="s">
        <v>59</v>
      </c>
      <c r="J29" s="4" t="s">
        <v>59</v>
      </c>
      <c r="L29" s="4" t="s">
        <v>59</v>
      </c>
      <c r="M29" s="4" t="s">
        <v>59</v>
      </c>
      <c r="N29" s="4" t="s">
        <v>59</v>
      </c>
      <c r="O29" s="4" t="s">
        <v>59</v>
      </c>
      <c r="Q29" s="4" t="s">
        <v>59</v>
      </c>
      <c r="R29" s="4" t="s">
        <v>59</v>
      </c>
      <c r="S29" s="4" t="s">
        <v>59</v>
      </c>
      <c r="T29" s="4" t="s">
        <v>59</v>
      </c>
      <c r="U29" s="4" t="s">
        <v>59</v>
      </c>
      <c r="V29" s="4" t="s">
        <v>59</v>
      </c>
      <c r="W29" s="4">
        <v>9</v>
      </c>
      <c r="X29" s="4" t="s">
        <v>404</v>
      </c>
      <c r="Y29" s="4" t="s">
        <v>76</v>
      </c>
      <c r="Z29" s="4" t="s">
        <v>76</v>
      </c>
      <c r="AD29" s="4">
        <f>IF(F29="","",VLOOKUP(F29,List!$B$1:$C$6,2,0))</f>
        <v>5</v>
      </c>
      <c r="AE29" s="4">
        <f>IF(G29="","",VLOOKUP(G29,List!$B$1:$C$6,2,0))</f>
        <v>5</v>
      </c>
      <c r="AF29" s="4">
        <f>IF(H29="","",VLOOKUP(H29,List!$B$1:$C$6,2,0))</f>
        <v>4</v>
      </c>
      <c r="AG29" s="4">
        <f>IF(I29="","",VLOOKUP(I29,List!$B$1:$C$6,2,0))</f>
        <v>4</v>
      </c>
      <c r="AH29" s="4">
        <f>IF(J29="","",VLOOKUP(J29,List!$B$1:$C$6,2,0))</f>
        <v>4</v>
      </c>
      <c r="AI29" s="4" t="str">
        <f>IF(K29="","",VLOOKUP(K29,List!$B$1:$C$6,2,0))</f>
        <v/>
      </c>
      <c r="AJ29" s="4">
        <f>IF(L29="","",VLOOKUP(L29,List!$B$1:$C$6,2,0))</f>
        <v>4</v>
      </c>
      <c r="AK29" s="4">
        <f>IF(M29="","",VLOOKUP(M29,List!$B$1:$C$6,2,0))</f>
        <v>4</v>
      </c>
      <c r="AL29" s="4">
        <f>IF(N29="","",VLOOKUP(N29,List!$B$1:$C$6,2,0))</f>
        <v>4</v>
      </c>
      <c r="AM29" s="4">
        <f>IF(O29="","",VLOOKUP(O29,List!$B$1:$C$6,2,0))</f>
        <v>4</v>
      </c>
      <c r="AN29" s="4" t="str">
        <f>IF(P29="","",VLOOKUP(P29,List!$B$1:$C$6,2,0))</f>
        <v/>
      </c>
      <c r="AO29" s="4">
        <f>IF(Q29="","",VLOOKUP(Q29,List!$B$1:$C$6,2,0))</f>
        <v>4</v>
      </c>
      <c r="AP29" s="4">
        <f>IF(R29="","",VLOOKUP(R29,List!$B$1:$C$6,2,0))</f>
        <v>4</v>
      </c>
      <c r="AQ29" s="4">
        <f>IF(S29="","",VLOOKUP(S29,List!$B$1:$C$6,2,0))</f>
        <v>4</v>
      </c>
      <c r="AR29" s="4">
        <f>IF(T29="","",VLOOKUP(T29,List!$B$1:$C$6,2,0))</f>
        <v>4</v>
      </c>
      <c r="AS29" s="4">
        <f>IF(U29="","",VLOOKUP(U29,List!$B$1:$C$6,2,0))</f>
        <v>4</v>
      </c>
      <c r="AT29" s="4">
        <f>IF(V29="","",VLOOKUP(V29,List!$B$1:$C$6,2,0))</f>
        <v>4</v>
      </c>
    </row>
    <row r="30" spans="1:46" ht="34.9" customHeight="1" x14ac:dyDescent="0.3">
      <c r="A30" s="4" t="s">
        <v>1198</v>
      </c>
      <c r="B30" s="4" t="s">
        <v>364</v>
      </c>
      <c r="C30" s="16" t="s">
        <v>57</v>
      </c>
      <c r="D30" s="4">
        <v>3</v>
      </c>
      <c r="E30" s="4" t="s">
        <v>1194</v>
      </c>
      <c r="F30" s="4" t="s">
        <v>58</v>
      </c>
      <c r="G30" s="4" t="s">
        <v>59</v>
      </c>
      <c r="H30" s="4" t="s">
        <v>58</v>
      </c>
      <c r="I30" s="4" t="s">
        <v>58</v>
      </c>
      <c r="J30" s="4" t="s">
        <v>58</v>
      </c>
      <c r="L30" s="4" t="s">
        <v>58</v>
      </c>
      <c r="M30" s="4" t="s">
        <v>58</v>
      </c>
      <c r="N30" s="4" t="s">
        <v>58</v>
      </c>
      <c r="O30" s="4" t="s">
        <v>58</v>
      </c>
      <c r="Q30" s="4" t="s">
        <v>58</v>
      </c>
      <c r="R30" s="4" t="s">
        <v>58</v>
      </c>
      <c r="S30" s="4" t="s">
        <v>59</v>
      </c>
      <c r="T30" s="4" t="s">
        <v>59</v>
      </c>
      <c r="U30" s="4" t="s">
        <v>58</v>
      </c>
      <c r="V30" s="4" t="s">
        <v>58</v>
      </c>
      <c r="W30" s="4">
        <v>9</v>
      </c>
      <c r="AD30" s="4">
        <f>IF(F30="","",VLOOKUP(F30,List!$B$1:$C$6,2,0))</f>
        <v>5</v>
      </c>
      <c r="AE30" s="4">
        <f>IF(G30="","",VLOOKUP(G30,List!$B$1:$C$6,2,0))</f>
        <v>4</v>
      </c>
      <c r="AF30" s="4">
        <f>IF(H30="","",VLOOKUP(H30,List!$B$1:$C$6,2,0))</f>
        <v>5</v>
      </c>
      <c r="AG30" s="4">
        <f>IF(I30="","",VLOOKUP(I30,List!$B$1:$C$6,2,0))</f>
        <v>5</v>
      </c>
      <c r="AH30" s="4">
        <f>IF(J30="","",VLOOKUP(J30,List!$B$1:$C$6,2,0))</f>
        <v>5</v>
      </c>
      <c r="AI30" s="4" t="str">
        <f>IF(K30="","",VLOOKUP(K30,List!$B$1:$C$6,2,0))</f>
        <v/>
      </c>
      <c r="AJ30" s="4">
        <f>IF(L30="","",VLOOKUP(L30,List!$B$1:$C$6,2,0))</f>
        <v>5</v>
      </c>
      <c r="AK30" s="4">
        <f>IF(M30="","",VLOOKUP(M30,List!$B$1:$C$6,2,0))</f>
        <v>5</v>
      </c>
      <c r="AL30" s="4">
        <f>IF(N30="","",VLOOKUP(N30,List!$B$1:$C$6,2,0))</f>
        <v>5</v>
      </c>
      <c r="AM30" s="4">
        <f>IF(O30="","",VLOOKUP(O30,List!$B$1:$C$6,2,0))</f>
        <v>5</v>
      </c>
      <c r="AN30" s="4" t="str">
        <f>IF(P30="","",VLOOKUP(P30,List!$B$1:$C$6,2,0))</f>
        <v/>
      </c>
      <c r="AO30" s="4">
        <f>IF(Q30="","",VLOOKUP(Q30,List!$B$1:$C$6,2,0))</f>
        <v>5</v>
      </c>
      <c r="AP30" s="4">
        <f>IF(R30="","",VLOOKUP(R30,List!$B$1:$C$6,2,0))</f>
        <v>5</v>
      </c>
      <c r="AQ30" s="4">
        <f>IF(S30="","",VLOOKUP(S30,List!$B$1:$C$6,2,0))</f>
        <v>4</v>
      </c>
      <c r="AR30" s="4">
        <f>IF(T30="","",VLOOKUP(T30,List!$B$1:$C$6,2,0))</f>
        <v>4</v>
      </c>
      <c r="AS30" s="4">
        <f>IF(U30="","",VLOOKUP(U30,List!$B$1:$C$6,2,0))</f>
        <v>5</v>
      </c>
      <c r="AT30" s="4">
        <f>IF(V30="","",VLOOKUP(V30,List!$B$1:$C$6,2,0))</f>
        <v>5</v>
      </c>
    </row>
    <row r="31" spans="1:46" ht="34.9" customHeight="1" x14ac:dyDescent="0.3">
      <c r="A31" s="4" t="s">
        <v>1198</v>
      </c>
      <c r="B31" s="4" t="s">
        <v>364</v>
      </c>
      <c r="C31" s="16" t="s">
        <v>57</v>
      </c>
      <c r="D31" s="4">
        <v>4</v>
      </c>
      <c r="F31" s="4" t="s">
        <v>58</v>
      </c>
      <c r="G31" s="4" t="s">
        <v>58</v>
      </c>
      <c r="H31" s="4" t="s">
        <v>58</v>
      </c>
      <c r="I31" s="4" t="s">
        <v>58</v>
      </c>
      <c r="J31" s="4" t="s">
        <v>58</v>
      </c>
      <c r="L31" s="4" t="s">
        <v>58</v>
      </c>
      <c r="M31" s="4" t="s">
        <v>58</v>
      </c>
      <c r="N31" s="4" t="s">
        <v>58</v>
      </c>
      <c r="O31" s="4" t="s">
        <v>58</v>
      </c>
      <c r="Q31" s="4" t="s">
        <v>58</v>
      </c>
      <c r="R31" s="4" t="s">
        <v>58</v>
      </c>
      <c r="S31" s="4" t="s">
        <v>58</v>
      </c>
      <c r="T31" s="4" t="s">
        <v>58</v>
      </c>
      <c r="U31" s="4" t="s">
        <v>58</v>
      </c>
      <c r="V31" s="4" t="s">
        <v>58</v>
      </c>
      <c r="W31" s="4">
        <v>10</v>
      </c>
      <c r="AD31" s="4">
        <f>IF(F31="","",VLOOKUP(F31,List!$B$1:$C$6,2,0))</f>
        <v>5</v>
      </c>
      <c r="AE31" s="4">
        <f>IF(G31="","",VLOOKUP(G31,List!$B$1:$C$6,2,0))</f>
        <v>5</v>
      </c>
      <c r="AF31" s="4">
        <f>IF(H31="","",VLOOKUP(H31,List!$B$1:$C$6,2,0))</f>
        <v>5</v>
      </c>
      <c r="AG31" s="4">
        <f>IF(I31="","",VLOOKUP(I31,List!$B$1:$C$6,2,0))</f>
        <v>5</v>
      </c>
      <c r="AH31" s="4">
        <f>IF(J31="","",VLOOKUP(J31,List!$B$1:$C$6,2,0))</f>
        <v>5</v>
      </c>
      <c r="AI31" s="4" t="str">
        <f>IF(K31="","",VLOOKUP(K31,List!$B$1:$C$6,2,0))</f>
        <v/>
      </c>
      <c r="AJ31" s="4">
        <f>IF(L31="","",VLOOKUP(L31,List!$B$1:$C$6,2,0))</f>
        <v>5</v>
      </c>
      <c r="AK31" s="4">
        <f>IF(M31="","",VLOOKUP(M31,List!$B$1:$C$6,2,0))</f>
        <v>5</v>
      </c>
      <c r="AL31" s="4">
        <f>IF(N31="","",VLOOKUP(N31,List!$B$1:$C$6,2,0))</f>
        <v>5</v>
      </c>
      <c r="AM31" s="4">
        <f>IF(O31="","",VLOOKUP(O31,List!$B$1:$C$6,2,0))</f>
        <v>5</v>
      </c>
      <c r="AN31" s="4" t="str">
        <f>IF(P31="","",VLOOKUP(P31,List!$B$1:$C$6,2,0))</f>
        <v/>
      </c>
      <c r="AO31" s="4">
        <f>IF(Q31="","",VLOOKUP(Q31,List!$B$1:$C$6,2,0))</f>
        <v>5</v>
      </c>
      <c r="AP31" s="4">
        <f>IF(R31="","",VLOOKUP(R31,List!$B$1:$C$6,2,0))</f>
        <v>5</v>
      </c>
      <c r="AQ31" s="4">
        <f>IF(S31="","",VLOOKUP(S31,List!$B$1:$C$6,2,0))</f>
        <v>5</v>
      </c>
      <c r="AR31" s="4">
        <f>IF(T31="","",VLOOKUP(T31,List!$B$1:$C$6,2,0))</f>
        <v>5</v>
      </c>
      <c r="AS31" s="4">
        <f>IF(U31="","",VLOOKUP(U31,List!$B$1:$C$6,2,0))</f>
        <v>5</v>
      </c>
      <c r="AT31" s="4">
        <f>IF(V31="","",VLOOKUP(V31,List!$B$1:$C$6,2,0))</f>
        <v>5</v>
      </c>
    </row>
    <row r="32" spans="1:46" ht="34.9" customHeight="1" x14ac:dyDescent="0.3">
      <c r="A32" s="4" t="s">
        <v>1198</v>
      </c>
      <c r="B32" s="4" t="s">
        <v>364</v>
      </c>
      <c r="C32" s="16" t="s">
        <v>57</v>
      </c>
      <c r="D32" s="4">
        <v>5</v>
      </c>
      <c r="E32" s="4" t="s">
        <v>1194</v>
      </c>
      <c r="F32" s="4" t="s">
        <v>58</v>
      </c>
      <c r="G32" s="4" t="s">
        <v>58</v>
      </c>
      <c r="H32" s="4" t="s">
        <v>58</v>
      </c>
      <c r="I32" s="4" t="s">
        <v>58</v>
      </c>
      <c r="J32" s="4" t="s">
        <v>58</v>
      </c>
      <c r="L32" s="4" t="s">
        <v>58</v>
      </c>
      <c r="M32" s="4" t="s">
        <v>58</v>
      </c>
      <c r="N32" s="4" t="s">
        <v>58</v>
      </c>
      <c r="O32" s="4" t="s">
        <v>58</v>
      </c>
      <c r="Q32" s="4" t="s">
        <v>58</v>
      </c>
      <c r="R32" s="4" t="s">
        <v>58</v>
      </c>
      <c r="S32" s="4" t="s">
        <v>58</v>
      </c>
      <c r="T32" s="4" t="s">
        <v>58</v>
      </c>
      <c r="U32" s="4" t="s">
        <v>58</v>
      </c>
      <c r="V32" s="4" t="s">
        <v>58</v>
      </c>
      <c r="W32" s="4">
        <v>10</v>
      </c>
      <c r="AD32" s="4">
        <f>IF(F32="","",VLOOKUP(F32,List!$B$1:$C$6,2,0))</f>
        <v>5</v>
      </c>
      <c r="AE32" s="4">
        <f>IF(G32="","",VLOOKUP(G32,List!$B$1:$C$6,2,0))</f>
        <v>5</v>
      </c>
      <c r="AF32" s="4">
        <f>IF(H32="","",VLOOKUP(H32,List!$B$1:$C$6,2,0))</f>
        <v>5</v>
      </c>
      <c r="AG32" s="4">
        <f>IF(I32="","",VLOOKUP(I32,List!$B$1:$C$6,2,0))</f>
        <v>5</v>
      </c>
      <c r="AH32" s="4">
        <f>IF(J32="","",VLOOKUP(J32,List!$B$1:$C$6,2,0))</f>
        <v>5</v>
      </c>
      <c r="AI32" s="4" t="str">
        <f>IF(K32="","",VLOOKUP(K32,List!$B$1:$C$6,2,0))</f>
        <v/>
      </c>
      <c r="AJ32" s="4">
        <f>IF(L32="","",VLOOKUP(L32,List!$B$1:$C$6,2,0))</f>
        <v>5</v>
      </c>
      <c r="AK32" s="4">
        <f>IF(M32="","",VLOOKUP(M32,List!$B$1:$C$6,2,0))</f>
        <v>5</v>
      </c>
      <c r="AL32" s="4">
        <f>IF(N32="","",VLOOKUP(N32,List!$B$1:$C$6,2,0))</f>
        <v>5</v>
      </c>
      <c r="AM32" s="4">
        <f>IF(O32="","",VLOOKUP(O32,List!$B$1:$C$6,2,0))</f>
        <v>5</v>
      </c>
      <c r="AN32" s="4" t="str">
        <f>IF(P32="","",VLOOKUP(P32,List!$B$1:$C$6,2,0))</f>
        <v/>
      </c>
      <c r="AO32" s="4">
        <f>IF(Q32="","",VLOOKUP(Q32,List!$B$1:$C$6,2,0))</f>
        <v>5</v>
      </c>
      <c r="AP32" s="4">
        <f>IF(R32="","",VLOOKUP(R32,List!$B$1:$C$6,2,0))</f>
        <v>5</v>
      </c>
      <c r="AQ32" s="4">
        <f>IF(S32="","",VLOOKUP(S32,List!$B$1:$C$6,2,0))</f>
        <v>5</v>
      </c>
      <c r="AR32" s="4">
        <f>IF(T32="","",VLOOKUP(T32,List!$B$1:$C$6,2,0))</f>
        <v>5</v>
      </c>
      <c r="AS32" s="4">
        <f>IF(U32="","",VLOOKUP(U32,List!$B$1:$C$6,2,0))</f>
        <v>5</v>
      </c>
      <c r="AT32" s="4">
        <f>IF(V32="","",VLOOKUP(V32,List!$B$1:$C$6,2,0))</f>
        <v>5</v>
      </c>
    </row>
    <row r="33" spans="1:46" ht="34.9" customHeight="1" x14ac:dyDescent="0.3">
      <c r="A33" s="4" t="s">
        <v>1198</v>
      </c>
      <c r="B33" s="4" t="s">
        <v>364</v>
      </c>
      <c r="C33" s="16" t="s">
        <v>57</v>
      </c>
      <c r="D33" s="4">
        <v>6</v>
      </c>
      <c r="E33" s="4" t="s">
        <v>1194</v>
      </c>
      <c r="F33" s="4" t="s">
        <v>58</v>
      </c>
      <c r="G33" s="4" t="s">
        <v>58</v>
      </c>
      <c r="H33" s="4" t="s">
        <v>58</v>
      </c>
      <c r="I33" s="4" t="s">
        <v>58</v>
      </c>
      <c r="J33" s="4" t="s">
        <v>58</v>
      </c>
      <c r="L33" s="4" t="s">
        <v>58</v>
      </c>
      <c r="M33" s="4" t="s">
        <v>58</v>
      </c>
      <c r="N33" s="4" t="s">
        <v>58</v>
      </c>
      <c r="O33" s="4" t="s">
        <v>58</v>
      </c>
      <c r="Q33" s="4" t="s">
        <v>58</v>
      </c>
      <c r="R33" s="4" t="s">
        <v>58</v>
      </c>
      <c r="S33" s="4" t="s">
        <v>58</v>
      </c>
      <c r="T33" s="4" t="s">
        <v>58</v>
      </c>
      <c r="U33" s="4" t="s">
        <v>58</v>
      </c>
      <c r="V33" s="4" t="s">
        <v>58</v>
      </c>
      <c r="W33" s="4">
        <v>10</v>
      </c>
      <c r="X33" s="4" t="s">
        <v>241</v>
      </c>
      <c r="AD33" s="4">
        <f>IF(F33="","",VLOOKUP(F33,List!$B$1:$C$6,2,0))</f>
        <v>5</v>
      </c>
      <c r="AE33" s="4">
        <f>IF(G33="","",VLOOKUP(G33,List!$B$1:$C$6,2,0))</f>
        <v>5</v>
      </c>
      <c r="AF33" s="4">
        <f>IF(H33="","",VLOOKUP(H33,List!$B$1:$C$6,2,0))</f>
        <v>5</v>
      </c>
      <c r="AG33" s="4">
        <f>IF(I33="","",VLOOKUP(I33,List!$B$1:$C$6,2,0))</f>
        <v>5</v>
      </c>
      <c r="AH33" s="4">
        <f>IF(J33="","",VLOOKUP(J33,List!$B$1:$C$6,2,0))</f>
        <v>5</v>
      </c>
      <c r="AI33" s="4" t="str">
        <f>IF(K33="","",VLOOKUP(K33,List!$B$1:$C$6,2,0))</f>
        <v/>
      </c>
      <c r="AJ33" s="4">
        <f>IF(L33="","",VLOOKUP(L33,List!$B$1:$C$6,2,0))</f>
        <v>5</v>
      </c>
      <c r="AK33" s="4">
        <f>IF(M33="","",VLOOKUP(M33,List!$B$1:$C$6,2,0))</f>
        <v>5</v>
      </c>
      <c r="AL33" s="4">
        <f>IF(N33="","",VLOOKUP(N33,List!$B$1:$C$6,2,0))</f>
        <v>5</v>
      </c>
      <c r="AM33" s="4">
        <f>IF(O33="","",VLOOKUP(O33,List!$B$1:$C$6,2,0))</f>
        <v>5</v>
      </c>
      <c r="AN33" s="4" t="str">
        <f>IF(P33="","",VLOOKUP(P33,List!$B$1:$C$6,2,0))</f>
        <v/>
      </c>
      <c r="AO33" s="4">
        <f>IF(Q33="","",VLOOKUP(Q33,List!$B$1:$C$6,2,0))</f>
        <v>5</v>
      </c>
      <c r="AP33" s="4">
        <f>IF(R33="","",VLOOKUP(R33,List!$B$1:$C$6,2,0))</f>
        <v>5</v>
      </c>
      <c r="AQ33" s="4">
        <f>IF(S33="","",VLOOKUP(S33,List!$B$1:$C$6,2,0))</f>
        <v>5</v>
      </c>
      <c r="AR33" s="4">
        <f>IF(T33="","",VLOOKUP(T33,List!$B$1:$C$6,2,0))</f>
        <v>5</v>
      </c>
      <c r="AS33" s="4">
        <f>IF(U33="","",VLOOKUP(U33,List!$B$1:$C$6,2,0))</f>
        <v>5</v>
      </c>
      <c r="AT33" s="4">
        <f>IF(V33="","",VLOOKUP(V33,List!$B$1:$C$6,2,0))</f>
        <v>5</v>
      </c>
    </row>
    <row r="34" spans="1:46" ht="34.9" customHeight="1" x14ac:dyDescent="0.3">
      <c r="A34" s="4" t="s">
        <v>1198</v>
      </c>
      <c r="B34" s="4" t="s">
        <v>364</v>
      </c>
      <c r="C34" s="16" t="s">
        <v>57</v>
      </c>
      <c r="D34" s="4">
        <v>7</v>
      </c>
      <c r="E34" s="4" t="s">
        <v>1194</v>
      </c>
      <c r="F34" s="4" t="s">
        <v>58</v>
      </c>
      <c r="G34" s="4" t="s">
        <v>59</v>
      </c>
      <c r="H34" s="4" t="s">
        <v>59</v>
      </c>
      <c r="I34" s="4" t="s">
        <v>59</v>
      </c>
      <c r="J34" s="4" t="s">
        <v>58</v>
      </c>
      <c r="L34" s="4" t="s">
        <v>59</v>
      </c>
      <c r="M34" s="4" t="s">
        <v>59</v>
      </c>
      <c r="N34" s="4" t="s">
        <v>58</v>
      </c>
      <c r="O34" s="4" t="s">
        <v>59</v>
      </c>
      <c r="Q34" s="4" t="s">
        <v>59</v>
      </c>
      <c r="R34" s="4" t="s">
        <v>59</v>
      </c>
      <c r="S34" s="4" t="s">
        <v>59</v>
      </c>
      <c r="T34" s="4" t="s">
        <v>59</v>
      </c>
      <c r="U34" s="4" t="s">
        <v>59</v>
      </c>
      <c r="V34" s="4" t="s">
        <v>59</v>
      </c>
      <c r="W34" s="4">
        <v>10</v>
      </c>
      <c r="X34" s="4" t="s">
        <v>405</v>
      </c>
      <c r="AD34" s="4">
        <f>IF(F34="","",VLOOKUP(F34,List!$B$1:$C$6,2,0))</f>
        <v>5</v>
      </c>
      <c r="AE34" s="4">
        <f>IF(G34="","",VLOOKUP(G34,List!$B$1:$C$6,2,0))</f>
        <v>4</v>
      </c>
      <c r="AF34" s="4">
        <f>IF(H34="","",VLOOKUP(H34,List!$B$1:$C$6,2,0))</f>
        <v>4</v>
      </c>
      <c r="AG34" s="4">
        <f>IF(I34="","",VLOOKUP(I34,List!$B$1:$C$6,2,0))</f>
        <v>4</v>
      </c>
      <c r="AH34" s="4">
        <f>IF(J34="","",VLOOKUP(J34,List!$B$1:$C$6,2,0))</f>
        <v>5</v>
      </c>
      <c r="AI34" s="4" t="str">
        <f>IF(K34="","",VLOOKUP(K34,List!$B$1:$C$6,2,0))</f>
        <v/>
      </c>
      <c r="AJ34" s="4">
        <f>IF(L34="","",VLOOKUP(L34,List!$B$1:$C$6,2,0))</f>
        <v>4</v>
      </c>
      <c r="AK34" s="4">
        <f>IF(M34="","",VLOOKUP(M34,List!$B$1:$C$6,2,0))</f>
        <v>4</v>
      </c>
      <c r="AL34" s="4">
        <f>IF(N34="","",VLOOKUP(N34,List!$B$1:$C$6,2,0))</f>
        <v>5</v>
      </c>
      <c r="AM34" s="4">
        <f>IF(O34="","",VLOOKUP(O34,List!$B$1:$C$6,2,0))</f>
        <v>4</v>
      </c>
      <c r="AN34" s="4" t="str">
        <f>IF(P34="","",VLOOKUP(P34,List!$B$1:$C$6,2,0))</f>
        <v/>
      </c>
      <c r="AO34" s="4">
        <f>IF(Q34="","",VLOOKUP(Q34,List!$B$1:$C$6,2,0))</f>
        <v>4</v>
      </c>
      <c r="AP34" s="4">
        <f>IF(R34="","",VLOOKUP(R34,List!$B$1:$C$6,2,0))</f>
        <v>4</v>
      </c>
      <c r="AQ34" s="4">
        <f>IF(S34="","",VLOOKUP(S34,List!$B$1:$C$6,2,0))</f>
        <v>4</v>
      </c>
      <c r="AR34" s="4">
        <f>IF(T34="","",VLOOKUP(T34,List!$B$1:$C$6,2,0))</f>
        <v>4</v>
      </c>
      <c r="AS34" s="4">
        <f>IF(U34="","",VLOOKUP(U34,List!$B$1:$C$6,2,0))</f>
        <v>4</v>
      </c>
      <c r="AT34" s="4">
        <f>IF(V34="","",VLOOKUP(V34,List!$B$1:$C$6,2,0))</f>
        <v>4</v>
      </c>
    </row>
    <row r="35" spans="1:46" ht="34.9" customHeight="1" x14ac:dyDescent="0.3">
      <c r="A35" s="4" t="s">
        <v>1198</v>
      </c>
      <c r="B35" s="4" t="s">
        <v>364</v>
      </c>
      <c r="C35" s="16" t="s">
        <v>57</v>
      </c>
      <c r="D35" s="4">
        <v>8</v>
      </c>
      <c r="E35" s="4" t="s">
        <v>1194</v>
      </c>
      <c r="F35" s="4" t="s">
        <v>58</v>
      </c>
      <c r="G35" s="4" t="s">
        <v>58</v>
      </c>
      <c r="H35" s="4" t="s">
        <v>58</v>
      </c>
      <c r="I35" s="4" t="s">
        <v>59</v>
      </c>
      <c r="J35" s="4" t="s">
        <v>58</v>
      </c>
      <c r="L35" s="4" t="s">
        <v>58</v>
      </c>
      <c r="M35" s="4" t="s">
        <v>59</v>
      </c>
      <c r="N35" s="4" t="s">
        <v>59</v>
      </c>
      <c r="O35" s="4" t="s">
        <v>58</v>
      </c>
      <c r="Q35" s="4" t="s">
        <v>59</v>
      </c>
      <c r="R35" s="4" t="s">
        <v>59</v>
      </c>
      <c r="S35" s="4" t="s">
        <v>58</v>
      </c>
      <c r="T35" s="4" t="s">
        <v>59</v>
      </c>
      <c r="U35" s="4" t="s">
        <v>58</v>
      </c>
      <c r="V35" s="4" t="s">
        <v>58</v>
      </c>
      <c r="W35" s="4">
        <v>10</v>
      </c>
      <c r="X35" s="4" t="s">
        <v>406</v>
      </c>
      <c r="AD35" s="4">
        <f>IF(F35="","",VLOOKUP(F35,List!$B$1:$C$6,2,0))</f>
        <v>5</v>
      </c>
      <c r="AE35" s="4">
        <f>IF(G35="","",VLOOKUP(G35,List!$B$1:$C$6,2,0))</f>
        <v>5</v>
      </c>
      <c r="AF35" s="4">
        <f>IF(H35="","",VLOOKUP(H35,List!$B$1:$C$6,2,0))</f>
        <v>5</v>
      </c>
      <c r="AG35" s="4">
        <f>IF(I35="","",VLOOKUP(I35,List!$B$1:$C$6,2,0))</f>
        <v>4</v>
      </c>
      <c r="AH35" s="4">
        <f>IF(J35="","",VLOOKUP(J35,List!$B$1:$C$6,2,0))</f>
        <v>5</v>
      </c>
      <c r="AI35" s="4" t="str">
        <f>IF(K35="","",VLOOKUP(K35,List!$B$1:$C$6,2,0))</f>
        <v/>
      </c>
      <c r="AJ35" s="4">
        <f>IF(L35="","",VLOOKUP(L35,List!$B$1:$C$6,2,0))</f>
        <v>5</v>
      </c>
      <c r="AK35" s="4">
        <f>IF(M35="","",VLOOKUP(M35,List!$B$1:$C$6,2,0))</f>
        <v>4</v>
      </c>
      <c r="AL35" s="4">
        <f>IF(N35="","",VLOOKUP(N35,List!$B$1:$C$6,2,0))</f>
        <v>4</v>
      </c>
      <c r="AM35" s="4">
        <f>IF(O35="","",VLOOKUP(O35,List!$B$1:$C$6,2,0))</f>
        <v>5</v>
      </c>
      <c r="AN35" s="4" t="str">
        <f>IF(P35="","",VLOOKUP(P35,List!$B$1:$C$6,2,0))</f>
        <v/>
      </c>
      <c r="AO35" s="4">
        <f>IF(Q35="","",VLOOKUP(Q35,List!$B$1:$C$6,2,0))</f>
        <v>4</v>
      </c>
      <c r="AP35" s="4">
        <f>IF(R35="","",VLOOKUP(R35,List!$B$1:$C$6,2,0))</f>
        <v>4</v>
      </c>
      <c r="AQ35" s="4">
        <f>IF(S35="","",VLOOKUP(S35,List!$B$1:$C$6,2,0))</f>
        <v>5</v>
      </c>
      <c r="AR35" s="4">
        <f>IF(T35="","",VLOOKUP(T35,List!$B$1:$C$6,2,0))</f>
        <v>4</v>
      </c>
      <c r="AS35" s="4">
        <f>IF(U35="","",VLOOKUP(U35,List!$B$1:$C$6,2,0))</f>
        <v>5</v>
      </c>
      <c r="AT35" s="4">
        <f>IF(V35="","",VLOOKUP(V35,List!$B$1:$C$6,2,0))</f>
        <v>5</v>
      </c>
    </row>
    <row r="36" spans="1:46" ht="34.9" customHeight="1" x14ac:dyDescent="0.3">
      <c r="A36" s="4" t="s">
        <v>1198</v>
      </c>
      <c r="B36" s="4" t="s">
        <v>364</v>
      </c>
      <c r="C36" s="16" t="s">
        <v>57</v>
      </c>
      <c r="D36" s="4">
        <v>9</v>
      </c>
      <c r="E36" s="4" t="s">
        <v>1194</v>
      </c>
      <c r="F36" s="4" t="s">
        <v>58</v>
      </c>
      <c r="G36" s="4" t="s">
        <v>58</v>
      </c>
      <c r="H36" s="4" t="s">
        <v>58</v>
      </c>
      <c r="I36" s="4" t="s">
        <v>58</v>
      </c>
      <c r="J36" s="4" t="s">
        <v>59</v>
      </c>
      <c r="L36" s="4" t="s">
        <v>58</v>
      </c>
      <c r="M36" s="4" t="s">
        <v>58</v>
      </c>
      <c r="N36" s="4" t="s">
        <v>58</v>
      </c>
      <c r="O36" s="4" t="s">
        <v>58</v>
      </c>
      <c r="Q36" s="4" t="s">
        <v>58</v>
      </c>
      <c r="R36" s="4" t="s">
        <v>58</v>
      </c>
      <c r="S36" s="4" t="s">
        <v>58</v>
      </c>
      <c r="T36" s="4" t="s">
        <v>59</v>
      </c>
      <c r="U36" s="4" t="s">
        <v>58</v>
      </c>
      <c r="V36" s="4" t="s">
        <v>58</v>
      </c>
      <c r="W36" s="4">
        <v>9</v>
      </c>
      <c r="X36" s="4" t="s">
        <v>407</v>
      </c>
      <c r="Y36" s="4" t="s">
        <v>62</v>
      </c>
      <c r="AD36" s="4">
        <f>IF(F36="","",VLOOKUP(F36,List!$B$1:$C$6,2,0))</f>
        <v>5</v>
      </c>
      <c r="AE36" s="4">
        <f>IF(G36="","",VLOOKUP(G36,List!$B$1:$C$6,2,0))</f>
        <v>5</v>
      </c>
      <c r="AF36" s="4">
        <f>IF(H36="","",VLOOKUP(H36,List!$B$1:$C$6,2,0))</f>
        <v>5</v>
      </c>
      <c r="AG36" s="4">
        <f>IF(I36="","",VLOOKUP(I36,List!$B$1:$C$6,2,0))</f>
        <v>5</v>
      </c>
      <c r="AH36" s="4">
        <f>IF(J36="","",VLOOKUP(J36,List!$B$1:$C$6,2,0))</f>
        <v>4</v>
      </c>
      <c r="AI36" s="4" t="str">
        <f>IF(K36="","",VLOOKUP(K36,List!$B$1:$C$6,2,0))</f>
        <v/>
      </c>
      <c r="AJ36" s="4">
        <f>IF(L36="","",VLOOKUP(L36,List!$B$1:$C$6,2,0))</f>
        <v>5</v>
      </c>
      <c r="AK36" s="4">
        <f>IF(M36="","",VLOOKUP(M36,List!$B$1:$C$6,2,0))</f>
        <v>5</v>
      </c>
      <c r="AL36" s="4">
        <f>IF(N36="","",VLOOKUP(N36,List!$B$1:$C$6,2,0))</f>
        <v>5</v>
      </c>
      <c r="AM36" s="4">
        <f>IF(O36="","",VLOOKUP(O36,List!$B$1:$C$6,2,0))</f>
        <v>5</v>
      </c>
      <c r="AN36" s="4" t="str">
        <f>IF(P36="","",VLOOKUP(P36,List!$B$1:$C$6,2,0))</f>
        <v/>
      </c>
      <c r="AO36" s="4">
        <f>IF(Q36="","",VLOOKUP(Q36,List!$B$1:$C$6,2,0))</f>
        <v>5</v>
      </c>
      <c r="AP36" s="4">
        <f>IF(R36="","",VLOOKUP(R36,List!$B$1:$C$6,2,0))</f>
        <v>5</v>
      </c>
      <c r="AQ36" s="4">
        <f>IF(S36="","",VLOOKUP(S36,List!$B$1:$C$6,2,0))</f>
        <v>5</v>
      </c>
      <c r="AR36" s="4">
        <f>IF(T36="","",VLOOKUP(T36,List!$B$1:$C$6,2,0))</f>
        <v>4</v>
      </c>
      <c r="AS36" s="4">
        <f>IF(U36="","",VLOOKUP(U36,List!$B$1:$C$6,2,0))</f>
        <v>5</v>
      </c>
      <c r="AT36" s="4">
        <f>IF(V36="","",VLOOKUP(V36,List!$B$1:$C$6,2,0))</f>
        <v>5</v>
      </c>
    </row>
    <row r="37" spans="1:46" ht="34.9" customHeight="1" x14ac:dyDescent="0.3">
      <c r="A37" s="4" t="s">
        <v>1198</v>
      </c>
      <c r="B37" s="4" t="s">
        <v>364</v>
      </c>
      <c r="C37" s="16" t="s">
        <v>57</v>
      </c>
      <c r="D37" s="4">
        <v>10</v>
      </c>
      <c r="E37" s="4" t="s">
        <v>1194</v>
      </c>
      <c r="F37" s="4" t="s">
        <v>58</v>
      </c>
      <c r="G37" s="4" t="s">
        <v>58</v>
      </c>
      <c r="H37" s="4" t="s">
        <v>58</v>
      </c>
      <c r="I37" s="4" t="s">
        <v>59</v>
      </c>
      <c r="J37" s="4" t="s">
        <v>58</v>
      </c>
      <c r="L37" s="4" t="s">
        <v>59</v>
      </c>
      <c r="M37" s="4" t="s">
        <v>58</v>
      </c>
      <c r="N37" s="4" t="s">
        <v>58</v>
      </c>
      <c r="O37" s="4" t="s">
        <v>58</v>
      </c>
      <c r="Q37" s="4" t="s">
        <v>59</v>
      </c>
      <c r="R37" s="4" t="s">
        <v>58</v>
      </c>
      <c r="S37" s="4" t="s">
        <v>59</v>
      </c>
      <c r="T37" s="4" t="s">
        <v>58</v>
      </c>
      <c r="U37" s="4" t="s">
        <v>59</v>
      </c>
      <c r="V37" s="4" t="s">
        <v>58</v>
      </c>
      <c r="W37" s="4">
        <v>9</v>
      </c>
      <c r="X37" s="4" t="s">
        <v>408</v>
      </c>
      <c r="AD37" s="4">
        <f>IF(F37="","",VLOOKUP(F37,List!$B$1:$C$6,2,0))</f>
        <v>5</v>
      </c>
      <c r="AE37" s="4">
        <f>IF(G37="","",VLOOKUP(G37,List!$B$1:$C$6,2,0))</f>
        <v>5</v>
      </c>
      <c r="AF37" s="4">
        <f>IF(H37="","",VLOOKUP(H37,List!$B$1:$C$6,2,0))</f>
        <v>5</v>
      </c>
      <c r="AG37" s="4">
        <f>IF(I37="","",VLOOKUP(I37,List!$B$1:$C$6,2,0))</f>
        <v>4</v>
      </c>
      <c r="AH37" s="4">
        <f>IF(J37="","",VLOOKUP(J37,List!$B$1:$C$6,2,0))</f>
        <v>5</v>
      </c>
      <c r="AI37" s="4" t="str">
        <f>IF(K37="","",VLOOKUP(K37,List!$B$1:$C$6,2,0))</f>
        <v/>
      </c>
      <c r="AJ37" s="4">
        <f>IF(L37="","",VLOOKUP(L37,List!$B$1:$C$6,2,0))</f>
        <v>4</v>
      </c>
      <c r="AK37" s="4">
        <f>IF(M37="","",VLOOKUP(M37,List!$B$1:$C$6,2,0))</f>
        <v>5</v>
      </c>
      <c r="AL37" s="4">
        <f>IF(N37="","",VLOOKUP(N37,List!$B$1:$C$6,2,0))</f>
        <v>5</v>
      </c>
      <c r="AM37" s="4">
        <f>IF(O37="","",VLOOKUP(O37,List!$B$1:$C$6,2,0))</f>
        <v>5</v>
      </c>
      <c r="AN37" s="4" t="str">
        <f>IF(P37="","",VLOOKUP(P37,List!$B$1:$C$6,2,0))</f>
        <v/>
      </c>
      <c r="AO37" s="4">
        <f>IF(Q37="","",VLOOKUP(Q37,List!$B$1:$C$6,2,0))</f>
        <v>4</v>
      </c>
      <c r="AP37" s="4">
        <f>IF(R37="","",VLOOKUP(R37,List!$B$1:$C$6,2,0))</f>
        <v>5</v>
      </c>
      <c r="AQ37" s="4">
        <f>IF(S37="","",VLOOKUP(S37,List!$B$1:$C$6,2,0))</f>
        <v>4</v>
      </c>
      <c r="AR37" s="4">
        <f>IF(T37="","",VLOOKUP(T37,List!$B$1:$C$6,2,0))</f>
        <v>5</v>
      </c>
      <c r="AS37" s="4">
        <f>IF(U37="","",VLOOKUP(U37,List!$B$1:$C$6,2,0))</f>
        <v>4</v>
      </c>
      <c r="AT37" s="4">
        <f>IF(V37="","",VLOOKUP(V37,List!$B$1:$C$6,2,0))</f>
        <v>5</v>
      </c>
    </row>
    <row r="38" spans="1:46" ht="34.9" customHeight="1" x14ac:dyDescent="0.3">
      <c r="A38" s="4" t="s">
        <v>1199</v>
      </c>
      <c r="B38" s="4" t="s">
        <v>365</v>
      </c>
      <c r="C38" s="16" t="s">
        <v>57</v>
      </c>
      <c r="D38" s="4">
        <v>1</v>
      </c>
      <c r="E38" s="4" t="s">
        <v>1194</v>
      </c>
      <c r="F38" s="4" t="s">
        <v>59</v>
      </c>
      <c r="G38" s="4" t="s">
        <v>59</v>
      </c>
      <c r="H38" s="4" t="s">
        <v>59</v>
      </c>
      <c r="I38" s="4" t="s">
        <v>59</v>
      </c>
      <c r="J38" s="4" t="s">
        <v>58</v>
      </c>
      <c r="L38" s="4" t="s">
        <v>59</v>
      </c>
      <c r="M38" s="4" t="s">
        <v>59</v>
      </c>
      <c r="N38" s="4" t="s">
        <v>59</v>
      </c>
      <c r="O38" s="4" t="s">
        <v>59</v>
      </c>
      <c r="Q38" s="4" t="s">
        <v>59</v>
      </c>
      <c r="R38" s="4" t="s">
        <v>59</v>
      </c>
      <c r="S38" s="4" t="s">
        <v>58</v>
      </c>
      <c r="T38" s="4" t="s">
        <v>58</v>
      </c>
      <c r="U38" s="4" t="s">
        <v>60</v>
      </c>
      <c r="V38" s="4" t="s">
        <v>59</v>
      </c>
      <c r="W38" s="4">
        <v>8</v>
      </c>
      <c r="X38" s="4" t="s">
        <v>409</v>
      </c>
      <c r="Y38" s="4" t="s">
        <v>76</v>
      </c>
      <c r="Z38" s="4" t="s">
        <v>76</v>
      </c>
      <c r="AD38" s="4">
        <f>IF(F38="","",VLOOKUP(F38,List!$B$1:$C$6,2,0))</f>
        <v>4</v>
      </c>
      <c r="AE38" s="4">
        <f>IF(G38="","",VLOOKUP(G38,List!$B$1:$C$6,2,0))</f>
        <v>4</v>
      </c>
      <c r="AF38" s="4">
        <f>IF(H38="","",VLOOKUP(H38,List!$B$1:$C$6,2,0))</f>
        <v>4</v>
      </c>
      <c r="AG38" s="4">
        <f>IF(I38="","",VLOOKUP(I38,List!$B$1:$C$6,2,0))</f>
        <v>4</v>
      </c>
      <c r="AH38" s="4">
        <f>IF(J38="","",VLOOKUP(J38,List!$B$1:$C$6,2,0))</f>
        <v>5</v>
      </c>
      <c r="AI38" s="4" t="str">
        <f>IF(K38="","",VLOOKUP(K38,List!$B$1:$C$6,2,0))</f>
        <v/>
      </c>
      <c r="AJ38" s="4">
        <f>IF(L38="","",VLOOKUP(L38,List!$B$1:$C$6,2,0))</f>
        <v>4</v>
      </c>
      <c r="AK38" s="4">
        <f>IF(M38="","",VLOOKUP(M38,List!$B$1:$C$6,2,0))</f>
        <v>4</v>
      </c>
      <c r="AL38" s="4">
        <f>IF(N38="","",VLOOKUP(N38,List!$B$1:$C$6,2,0))</f>
        <v>4</v>
      </c>
      <c r="AM38" s="4">
        <f>IF(O38="","",VLOOKUP(O38,List!$B$1:$C$6,2,0))</f>
        <v>4</v>
      </c>
      <c r="AN38" s="4" t="str">
        <f>IF(P38="","",VLOOKUP(P38,List!$B$1:$C$6,2,0))</f>
        <v/>
      </c>
      <c r="AO38" s="4">
        <f>IF(Q38="","",VLOOKUP(Q38,List!$B$1:$C$6,2,0))</f>
        <v>4</v>
      </c>
      <c r="AP38" s="4">
        <f>IF(R38="","",VLOOKUP(R38,List!$B$1:$C$6,2,0))</f>
        <v>4</v>
      </c>
      <c r="AQ38" s="4">
        <f>IF(S38="","",VLOOKUP(S38,List!$B$1:$C$6,2,0))</f>
        <v>5</v>
      </c>
      <c r="AR38" s="4">
        <f>IF(T38="","",VLOOKUP(T38,List!$B$1:$C$6,2,0))</f>
        <v>5</v>
      </c>
      <c r="AS38" s="4">
        <f>IF(U38="","",VLOOKUP(U38,List!$B$1:$C$6,2,0))</f>
        <v>3</v>
      </c>
      <c r="AT38" s="4">
        <f>IF(V38="","",VLOOKUP(V38,List!$B$1:$C$6,2,0))</f>
        <v>4</v>
      </c>
    </row>
    <row r="39" spans="1:46" ht="34.9" customHeight="1" x14ac:dyDescent="0.3">
      <c r="A39" s="4" t="s">
        <v>1199</v>
      </c>
      <c r="B39" s="4" t="s">
        <v>365</v>
      </c>
      <c r="C39" s="16" t="s">
        <v>57</v>
      </c>
      <c r="D39" s="4">
        <v>2</v>
      </c>
      <c r="E39" s="4" t="s">
        <v>1194</v>
      </c>
      <c r="F39" s="4" t="s">
        <v>58</v>
      </c>
      <c r="G39" s="4" t="s">
        <v>58</v>
      </c>
      <c r="H39" s="4" t="s">
        <v>58</v>
      </c>
      <c r="I39" s="4" t="s">
        <v>58</v>
      </c>
      <c r="J39" s="4" t="s">
        <v>58</v>
      </c>
      <c r="L39" s="4" t="s">
        <v>58</v>
      </c>
      <c r="M39" s="4" t="s">
        <v>58</v>
      </c>
      <c r="N39" s="4" t="s">
        <v>58</v>
      </c>
      <c r="O39" s="4" t="s">
        <v>58</v>
      </c>
      <c r="Q39" s="4" t="s">
        <v>58</v>
      </c>
      <c r="R39" s="4" t="s">
        <v>58</v>
      </c>
      <c r="S39" s="4" t="s">
        <v>58</v>
      </c>
      <c r="T39" s="4" t="s">
        <v>58</v>
      </c>
      <c r="U39" s="4" t="s">
        <v>58</v>
      </c>
      <c r="V39" s="4" t="s">
        <v>58</v>
      </c>
      <c r="W39" s="4">
        <v>10</v>
      </c>
      <c r="X39" s="4" t="s">
        <v>410</v>
      </c>
      <c r="Y39" s="4" t="s">
        <v>89</v>
      </c>
      <c r="Z39" s="4" t="s">
        <v>89</v>
      </c>
      <c r="AD39" s="4">
        <f>IF(F39="","",VLOOKUP(F39,List!$B$1:$C$6,2,0))</f>
        <v>5</v>
      </c>
      <c r="AE39" s="4">
        <f>IF(G39="","",VLOOKUP(G39,List!$B$1:$C$6,2,0))</f>
        <v>5</v>
      </c>
      <c r="AF39" s="4">
        <f>IF(H39="","",VLOOKUP(H39,List!$B$1:$C$6,2,0))</f>
        <v>5</v>
      </c>
      <c r="AG39" s="4">
        <f>IF(I39="","",VLOOKUP(I39,List!$B$1:$C$6,2,0))</f>
        <v>5</v>
      </c>
      <c r="AH39" s="4">
        <f>IF(J39="","",VLOOKUP(J39,List!$B$1:$C$6,2,0))</f>
        <v>5</v>
      </c>
      <c r="AI39" s="4" t="str">
        <f>IF(K39="","",VLOOKUP(K39,List!$B$1:$C$6,2,0))</f>
        <v/>
      </c>
      <c r="AJ39" s="4">
        <f>IF(L39="","",VLOOKUP(L39,List!$B$1:$C$6,2,0))</f>
        <v>5</v>
      </c>
      <c r="AK39" s="4">
        <f>IF(M39="","",VLOOKUP(M39,List!$B$1:$C$6,2,0))</f>
        <v>5</v>
      </c>
      <c r="AL39" s="4">
        <f>IF(N39="","",VLOOKUP(N39,List!$B$1:$C$6,2,0))</f>
        <v>5</v>
      </c>
      <c r="AM39" s="4">
        <f>IF(O39="","",VLOOKUP(O39,List!$B$1:$C$6,2,0))</f>
        <v>5</v>
      </c>
      <c r="AN39" s="4" t="str">
        <f>IF(P39="","",VLOOKUP(P39,List!$B$1:$C$6,2,0))</f>
        <v/>
      </c>
      <c r="AO39" s="4">
        <f>IF(Q39="","",VLOOKUP(Q39,List!$B$1:$C$6,2,0))</f>
        <v>5</v>
      </c>
      <c r="AP39" s="4">
        <f>IF(R39="","",VLOOKUP(R39,List!$B$1:$C$6,2,0))</f>
        <v>5</v>
      </c>
      <c r="AQ39" s="4">
        <f>IF(S39="","",VLOOKUP(S39,List!$B$1:$C$6,2,0))</f>
        <v>5</v>
      </c>
      <c r="AR39" s="4">
        <f>IF(T39="","",VLOOKUP(T39,List!$B$1:$C$6,2,0))</f>
        <v>5</v>
      </c>
      <c r="AS39" s="4">
        <f>IF(U39="","",VLOOKUP(U39,List!$B$1:$C$6,2,0))</f>
        <v>5</v>
      </c>
      <c r="AT39" s="4">
        <f>IF(V39="","",VLOOKUP(V39,List!$B$1:$C$6,2,0))</f>
        <v>5</v>
      </c>
    </row>
    <row r="40" spans="1:46" ht="34.9" customHeight="1" x14ac:dyDescent="0.3">
      <c r="A40" s="4" t="s">
        <v>1199</v>
      </c>
      <c r="B40" s="4" t="s">
        <v>365</v>
      </c>
      <c r="C40" s="16" t="s">
        <v>57</v>
      </c>
      <c r="D40" s="4">
        <v>3</v>
      </c>
      <c r="E40" s="4" t="s">
        <v>1194</v>
      </c>
      <c r="F40" s="4" t="s">
        <v>58</v>
      </c>
      <c r="G40" s="4" t="s">
        <v>58</v>
      </c>
      <c r="H40" s="4" t="s">
        <v>58</v>
      </c>
      <c r="I40" s="4" t="s">
        <v>59</v>
      </c>
      <c r="J40" s="4" t="s">
        <v>58</v>
      </c>
      <c r="L40" s="4" t="s">
        <v>59</v>
      </c>
      <c r="M40" s="4" t="s">
        <v>59</v>
      </c>
      <c r="N40" s="4" t="s">
        <v>59</v>
      </c>
      <c r="O40" s="4" t="s">
        <v>59</v>
      </c>
      <c r="Q40" s="4" t="s">
        <v>59</v>
      </c>
      <c r="R40" s="4" t="s">
        <v>59</v>
      </c>
      <c r="S40" s="4" t="s">
        <v>59</v>
      </c>
      <c r="T40" s="4" t="s">
        <v>59</v>
      </c>
      <c r="U40" s="4" t="s">
        <v>59</v>
      </c>
      <c r="V40" s="4" t="s">
        <v>59</v>
      </c>
      <c r="W40" s="4">
        <v>8</v>
      </c>
      <c r="AD40" s="4">
        <f>IF(F40="","",VLOOKUP(F40,List!$B$1:$C$6,2,0))</f>
        <v>5</v>
      </c>
      <c r="AE40" s="4">
        <f>IF(G40="","",VLOOKUP(G40,List!$B$1:$C$6,2,0))</f>
        <v>5</v>
      </c>
      <c r="AF40" s="4">
        <f>IF(H40="","",VLOOKUP(H40,List!$B$1:$C$6,2,0))</f>
        <v>5</v>
      </c>
      <c r="AG40" s="4">
        <f>IF(I40="","",VLOOKUP(I40,List!$B$1:$C$6,2,0))</f>
        <v>4</v>
      </c>
      <c r="AH40" s="4">
        <f>IF(J40="","",VLOOKUP(J40,List!$B$1:$C$6,2,0))</f>
        <v>5</v>
      </c>
      <c r="AI40" s="4" t="str">
        <f>IF(K40="","",VLOOKUP(K40,List!$B$1:$C$6,2,0))</f>
        <v/>
      </c>
      <c r="AJ40" s="4">
        <f>IF(L40="","",VLOOKUP(L40,List!$B$1:$C$6,2,0))</f>
        <v>4</v>
      </c>
      <c r="AK40" s="4">
        <f>IF(M40="","",VLOOKUP(M40,List!$B$1:$C$6,2,0))</f>
        <v>4</v>
      </c>
      <c r="AL40" s="4">
        <f>IF(N40="","",VLOOKUP(N40,List!$B$1:$C$6,2,0))</f>
        <v>4</v>
      </c>
      <c r="AM40" s="4">
        <f>IF(O40="","",VLOOKUP(O40,List!$B$1:$C$6,2,0))</f>
        <v>4</v>
      </c>
      <c r="AN40" s="4" t="str">
        <f>IF(P40="","",VLOOKUP(P40,List!$B$1:$C$6,2,0))</f>
        <v/>
      </c>
      <c r="AO40" s="4">
        <f>IF(Q40="","",VLOOKUP(Q40,List!$B$1:$C$6,2,0))</f>
        <v>4</v>
      </c>
      <c r="AP40" s="4">
        <f>IF(R40="","",VLOOKUP(R40,List!$B$1:$C$6,2,0))</f>
        <v>4</v>
      </c>
      <c r="AQ40" s="4">
        <f>IF(S40="","",VLOOKUP(S40,List!$B$1:$C$6,2,0))</f>
        <v>4</v>
      </c>
      <c r="AR40" s="4">
        <f>IF(T40="","",VLOOKUP(T40,List!$B$1:$C$6,2,0))</f>
        <v>4</v>
      </c>
      <c r="AS40" s="4">
        <f>IF(U40="","",VLOOKUP(U40,List!$B$1:$C$6,2,0))</f>
        <v>4</v>
      </c>
      <c r="AT40" s="4">
        <f>IF(V40="","",VLOOKUP(V40,List!$B$1:$C$6,2,0))</f>
        <v>4</v>
      </c>
    </row>
    <row r="41" spans="1:46" ht="34.9" customHeight="1" x14ac:dyDescent="0.3">
      <c r="A41" s="4" t="s">
        <v>1199</v>
      </c>
      <c r="B41" s="4" t="s">
        <v>365</v>
      </c>
      <c r="C41" s="16" t="s">
        <v>57</v>
      </c>
      <c r="D41" s="4">
        <v>4</v>
      </c>
      <c r="E41" s="4" t="s">
        <v>1195</v>
      </c>
      <c r="F41" s="4" t="s">
        <v>73</v>
      </c>
      <c r="G41" s="4" t="s">
        <v>58</v>
      </c>
      <c r="H41" s="4" t="s">
        <v>58</v>
      </c>
      <c r="I41" s="4" t="s">
        <v>58</v>
      </c>
      <c r="J41" s="4" t="s">
        <v>58</v>
      </c>
      <c r="L41" s="4" t="s">
        <v>58</v>
      </c>
      <c r="M41" s="4" t="s">
        <v>58</v>
      </c>
      <c r="N41" s="4" t="s">
        <v>58</v>
      </c>
      <c r="O41" s="4" t="s">
        <v>58</v>
      </c>
      <c r="Q41" s="4" t="s">
        <v>58</v>
      </c>
      <c r="R41" s="4" t="s">
        <v>58</v>
      </c>
      <c r="S41" s="4" t="s">
        <v>58</v>
      </c>
      <c r="T41" s="4" t="s">
        <v>58</v>
      </c>
      <c r="U41" s="4" t="s">
        <v>58</v>
      </c>
      <c r="V41" s="4" t="s">
        <v>58</v>
      </c>
      <c r="W41" s="4">
        <v>10</v>
      </c>
      <c r="X41" s="4" t="s">
        <v>411</v>
      </c>
      <c r="AD41" s="4">
        <f>IF(F41="","",VLOOKUP(F41,List!$B$1:$C$6,2,0))</f>
        <v>1</v>
      </c>
      <c r="AE41" s="4">
        <f>IF(G41="","",VLOOKUP(G41,List!$B$1:$C$6,2,0))</f>
        <v>5</v>
      </c>
      <c r="AF41" s="4">
        <f>IF(H41="","",VLOOKUP(H41,List!$B$1:$C$6,2,0))</f>
        <v>5</v>
      </c>
      <c r="AG41" s="4">
        <f>IF(I41="","",VLOOKUP(I41,List!$B$1:$C$6,2,0))</f>
        <v>5</v>
      </c>
      <c r="AH41" s="4">
        <f>IF(J41="","",VLOOKUP(J41,List!$B$1:$C$6,2,0))</f>
        <v>5</v>
      </c>
      <c r="AI41" s="4" t="str">
        <f>IF(K41="","",VLOOKUP(K41,List!$B$1:$C$6,2,0))</f>
        <v/>
      </c>
      <c r="AJ41" s="4">
        <f>IF(L41="","",VLOOKUP(L41,List!$B$1:$C$6,2,0))</f>
        <v>5</v>
      </c>
      <c r="AK41" s="4">
        <f>IF(M41="","",VLOOKUP(M41,List!$B$1:$C$6,2,0))</f>
        <v>5</v>
      </c>
      <c r="AL41" s="4">
        <f>IF(N41="","",VLOOKUP(N41,List!$B$1:$C$6,2,0))</f>
        <v>5</v>
      </c>
      <c r="AM41" s="4">
        <f>IF(O41="","",VLOOKUP(O41,List!$B$1:$C$6,2,0))</f>
        <v>5</v>
      </c>
      <c r="AN41" s="4" t="str">
        <f>IF(P41="","",VLOOKUP(P41,List!$B$1:$C$6,2,0))</f>
        <v/>
      </c>
      <c r="AO41" s="4">
        <f>IF(Q41="","",VLOOKUP(Q41,List!$B$1:$C$6,2,0))</f>
        <v>5</v>
      </c>
      <c r="AP41" s="4">
        <f>IF(R41="","",VLOOKUP(R41,List!$B$1:$C$6,2,0))</f>
        <v>5</v>
      </c>
      <c r="AQ41" s="4">
        <f>IF(S41="","",VLOOKUP(S41,List!$B$1:$C$6,2,0))</f>
        <v>5</v>
      </c>
      <c r="AR41" s="4">
        <f>IF(T41="","",VLOOKUP(T41,List!$B$1:$C$6,2,0))</f>
        <v>5</v>
      </c>
      <c r="AS41" s="4">
        <f>IF(U41="","",VLOOKUP(U41,List!$B$1:$C$6,2,0))</f>
        <v>5</v>
      </c>
      <c r="AT41" s="4">
        <f>IF(V41="","",VLOOKUP(V41,List!$B$1:$C$6,2,0))</f>
        <v>5</v>
      </c>
    </row>
    <row r="42" spans="1:46" ht="34.9" customHeight="1" x14ac:dyDescent="0.3">
      <c r="A42" s="4" t="s">
        <v>1199</v>
      </c>
      <c r="B42" s="4" t="s">
        <v>365</v>
      </c>
      <c r="C42" s="16" t="s">
        <v>57</v>
      </c>
      <c r="D42" s="4">
        <v>5</v>
      </c>
      <c r="E42" s="4" t="s">
        <v>1194</v>
      </c>
      <c r="F42" s="4" t="s">
        <v>58</v>
      </c>
      <c r="G42" s="4" t="s">
        <v>58</v>
      </c>
      <c r="H42" s="4" t="s">
        <v>59</v>
      </c>
      <c r="I42" s="4" t="s">
        <v>58</v>
      </c>
      <c r="J42" s="4" t="s">
        <v>59</v>
      </c>
      <c r="L42" s="4" t="s">
        <v>58</v>
      </c>
      <c r="M42" s="4" t="s">
        <v>58</v>
      </c>
      <c r="N42" s="4" t="s">
        <v>58</v>
      </c>
      <c r="O42" s="4" t="s">
        <v>58</v>
      </c>
      <c r="Q42" s="4" t="s">
        <v>58</v>
      </c>
      <c r="R42" s="4" t="s">
        <v>58</v>
      </c>
      <c r="S42" s="4" t="s">
        <v>58</v>
      </c>
      <c r="T42" s="4" t="s">
        <v>58</v>
      </c>
      <c r="U42" s="4" t="s">
        <v>58</v>
      </c>
      <c r="V42" s="4" t="s">
        <v>59</v>
      </c>
      <c r="W42" s="4">
        <v>10</v>
      </c>
      <c r="X42" s="4" t="s">
        <v>412</v>
      </c>
      <c r="AD42" s="4">
        <f>IF(F42="","",VLOOKUP(F42,List!$B$1:$C$6,2,0))</f>
        <v>5</v>
      </c>
      <c r="AE42" s="4">
        <f>IF(G42="","",VLOOKUP(G42,List!$B$1:$C$6,2,0))</f>
        <v>5</v>
      </c>
      <c r="AF42" s="4">
        <f>IF(H42="","",VLOOKUP(H42,List!$B$1:$C$6,2,0))</f>
        <v>4</v>
      </c>
      <c r="AG42" s="4">
        <f>IF(I42="","",VLOOKUP(I42,List!$B$1:$C$6,2,0))</f>
        <v>5</v>
      </c>
      <c r="AH42" s="4">
        <f>IF(J42="","",VLOOKUP(J42,List!$B$1:$C$6,2,0))</f>
        <v>4</v>
      </c>
      <c r="AI42" s="4" t="str">
        <f>IF(K42="","",VLOOKUP(K42,List!$B$1:$C$6,2,0))</f>
        <v/>
      </c>
      <c r="AJ42" s="4">
        <f>IF(L42="","",VLOOKUP(L42,List!$B$1:$C$6,2,0))</f>
        <v>5</v>
      </c>
      <c r="AK42" s="4">
        <f>IF(M42="","",VLOOKUP(M42,List!$B$1:$C$6,2,0))</f>
        <v>5</v>
      </c>
      <c r="AL42" s="4">
        <f>IF(N42="","",VLOOKUP(N42,List!$B$1:$C$6,2,0))</f>
        <v>5</v>
      </c>
      <c r="AM42" s="4">
        <f>IF(O42="","",VLOOKUP(O42,List!$B$1:$C$6,2,0))</f>
        <v>5</v>
      </c>
      <c r="AN42" s="4" t="str">
        <f>IF(P42="","",VLOOKUP(P42,List!$B$1:$C$6,2,0))</f>
        <v/>
      </c>
      <c r="AO42" s="4">
        <f>IF(Q42="","",VLOOKUP(Q42,List!$B$1:$C$6,2,0))</f>
        <v>5</v>
      </c>
      <c r="AP42" s="4">
        <f>IF(R42="","",VLOOKUP(R42,List!$B$1:$C$6,2,0))</f>
        <v>5</v>
      </c>
      <c r="AQ42" s="4">
        <f>IF(S42="","",VLOOKUP(S42,List!$B$1:$C$6,2,0))</f>
        <v>5</v>
      </c>
      <c r="AR42" s="4">
        <f>IF(T42="","",VLOOKUP(T42,List!$B$1:$C$6,2,0))</f>
        <v>5</v>
      </c>
      <c r="AS42" s="4">
        <f>IF(U42="","",VLOOKUP(U42,List!$B$1:$C$6,2,0))</f>
        <v>5</v>
      </c>
      <c r="AT42" s="4">
        <f>IF(V42="","",VLOOKUP(V42,List!$B$1:$C$6,2,0))</f>
        <v>4</v>
      </c>
    </row>
    <row r="43" spans="1:46" ht="34.9" customHeight="1" x14ac:dyDescent="0.3">
      <c r="A43" s="4" t="s">
        <v>1199</v>
      </c>
      <c r="B43" s="4" t="s">
        <v>365</v>
      </c>
      <c r="C43" s="16" t="s">
        <v>57</v>
      </c>
      <c r="D43" s="4">
        <v>6</v>
      </c>
      <c r="E43" s="4" t="s">
        <v>1194</v>
      </c>
      <c r="F43" s="4" t="s">
        <v>73</v>
      </c>
      <c r="G43" s="4" t="s">
        <v>73</v>
      </c>
      <c r="H43" s="4" t="s">
        <v>73</v>
      </c>
      <c r="I43" s="4" t="s">
        <v>73</v>
      </c>
      <c r="J43" s="4" t="s">
        <v>73</v>
      </c>
      <c r="L43" s="4" t="s">
        <v>73</v>
      </c>
      <c r="M43" s="4" t="s">
        <v>73</v>
      </c>
      <c r="N43" s="4" t="s">
        <v>73</v>
      </c>
      <c r="O43" s="4" t="s">
        <v>73</v>
      </c>
      <c r="Q43" s="4" t="s">
        <v>73</v>
      </c>
      <c r="R43" s="4" t="s">
        <v>73</v>
      </c>
      <c r="S43" s="4" t="s">
        <v>73</v>
      </c>
      <c r="T43" s="4" t="s">
        <v>73</v>
      </c>
      <c r="U43" s="4" t="s">
        <v>73</v>
      </c>
      <c r="V43" s="4" t="s">
        <v>73</v>
      </c>
      <c r="W43" s="4">
        <v>10</v>
      </c>
      <c r="X43" s="4" t="s">
        <v>413</v>
      </c>
      <c r="AD43" s="4">
        <f>IF(F43="","",VLOOKUP(F43,List!$B$1:$C$6,2,0))</f>
        <v>1</v>
      </c>
      <c r="AE43" s="4">
        <f>IF(G43="","",VLOOKUP(G43,List!$B$1:$C$6,2,0))</f>
        <v>1</v>
      </c>
      <c r="AF43" s="4">
        <f>IF(H43="","",VLOOKUP(H43,List!$B$1:$C$6,2,0))</f>
        <v>1</v>
      </c>
      <c r="AG43" s="4">
        <f>IF(I43="","",VLOOKUP(I43,List!$B$1:$C$6,2,0))</f>
        <v>1</v>
      </c>
      <c r="AH43" s="4">
        <f>IF(J43="","",VLOOKUP(J43,List!$B$1:$C$6,2,0))</f>
        <v>1</v>
      </c>
      <c r="AI43" s="4" t="str">
        <f>IF(K43="","",VLOOKUP(K43,List!$B$1:$C$6,2,0))</f>
        <v/>
      </c>
      <c r="AJ43" s="4">
        <f>IF(L43="","",VLOOKUP(L43,List!$B$1:$C$6,2,0))</f>
        <v>1</v>
      </c>
      <c r="AK43" s="4">
        <f>IF(M43="","",VLOOKUP(M43,List!$B$1:$C$6,2,0))</f>
        <v>1</v>
      </c>
      <c r="AL43" s="4">
        <f>IF(N43="","",VLOOKUP(N43,List!$B$1:$C$6,2,0))</f>
        <v>1</v>
      </c>
      <c r="AM43" s="4">
        <f>IF(O43="","",VLOOKUP(O43,List!$B$1:$C$6,2,0))</f>
        <v>1</v>
      </c>
      <c r="AN43" s="4" t="str">
        <f>IF(P43="","",VLOOKUP(P43,List!$B$1:$C$6,2,0))</f>
        <v/>
      </c>
      <c r="AO43" s="4">
        <f>IF(Q43="","",VLOOKUP(Q43,List!$B$1:$C$6,2,0))</f>
        <v>1</v>
      </c>
      <c r="AP43" s="4">
        <f>IF(R43="","",VLOOKUP(R43,List!$B$1:$C$6,2,0))</f>
        <v>1</v>
      </c>
      <c r="AQ43" s="4">
        <f>IF(S43="","",VLOOKUP(S43,List!$B$1:$C$6,2,0))</f>
        <v>1</v>
      </c>
      <c r="AR43" s="4">
        <f>IF(T43="","",VLOOKUP(T43,List!$B$1:$C$6,2,0))</f>
        <v>1</v>
      </c>
      <c r="AS43" s="4">
        <f>IF(U43="","",VLOOKUP(U43,List!$B$1:$C$6,2,0))</f>
        <v>1</v>
      </c>
      <c r="AT43" s="4">
        <f>IF(V43="","",VLOOKUP(V43,List!$B$1:$C$6,2,0))</f>
        <v>1</v>
      </c>
    </row>
    <row r="44" spans="1:46" ht="34.9" customHeight="1" x14ac:dyDescent="0.3">
      <c r="A44" s="4" t="s">
        <v>1199</v>
      </c>
      <c r="B44" s="4" t="s">
        <v>365</v>
      </c>
      <c r="C44" s="16" t="s">
        <v>57</v>
      </c>
      <c r="D44" s="4">
        <v>7</v>
      </c>
      <c r="E44" s="4" t="s">
        <v>1194</v>
      </c>
      <c r="F44" s="4" t="s">
        <v>58</v>
      </c>
      <c r="G44" s="4" t="s">
        <v>59</v>
      </c>
      <c r="H44" s="4" t="s">
        <v>59</v>
      </c>
      <c r="I44" s="4" t="s">
        <v>59</v>
      </c>
      <c r="J44" s="4" t="s">
        <v>59</v>
      </c>
      <c r="L44" s="4" t="s">
        <v>58</v>
      </c>
      <c r="M44" s="4" t="s">
        <v>58</v>
      </c>
      <c r="N44" s="4" t="s">
        <v>58</v>
      </c>
      <c r="O44" s="4" t="s">
        <v>59</v>
      </c>
      <c r="Q44" s="4" t="s">
        <v>58</v>
      </c>
      <c r="R44" s="4" t="s">
        <v>58</v>
      </c>
      <c r="S44" s="4" t="s">
        <v>58</v>
      </c>
      <c r="T44" s="4" t="s">
        <v>59</v>
      </c>
      <c r="U44" s="4" t="s">
        <v>59</v>
      </c>
      <c r="V44" s="4" t="s">
        <v>58</v>
      </c>
      <c r="W44" s="4">
        <v>10</v>
      </c>
      <c r="X44" s="4" t="s">
        <v>414</v>
      </c>
      <c r="Y44" s="4" t="s">
        <v>415</v>
      </c>
      <c r="Z44" s="4" t="s">
        <v>416</v>
      </c>
      <c r="AD44" s="4">
        <f>IF(F44="","",VLOOKUP(F44,List!$B$1:$C$6,2,0))</f>
        <v>5</v>
      </c>
      <c r="AE44" s="4">
        <f>IF(G44="","",VLOOKUP(G44,List!$B$1:$C$6,2,0))</f>
        <v>4</v>
      </c>
      <c r="AF44" s="4">
        <f>IF(H44="","",VLOOKUP(H44,List!$B$1:$C$6,2,0))</f>
        <v>4</v>
      </c>
      <c r="AG44" s="4">
        <f>IF(I44="","",VLOOKUP(I44,List!$B$1:$C$6,2,0))</f>
        <v>4</v>
      </c>
      <c r="AH44" s="4">
        <f>IF(J44="","",VLOOKUP(J44,List!$B$1:$C$6,2,0))</f>
        <v>4</v>
      </c>
      <c r="AI44" s="4" t="str">
        <f>IF(K44="","",VLOOKUP(K44,List!$B$1:$C$6,2,0))</f>
        <v/>
      </c>
      <c r="AJ44" s="4">
        <f>IF(L44="","",VLOOKUP(L44,List!$B$1:$C$6,2,0))</f>
        <v>5</v>
      </c>
      <c r="AK44" s="4">
        <f>IF(M44="","",VLOOKUP(M44,List!$B$1:$C$6,2,0))</f>
        <v>5</v>
      </c>
      <c r="AL44" s="4">
        <f>IF(N44="","",VLOOKUP(N44,List!$B$1:$C$6,2,0))</f>
        <v>5</v>
      </c>
      <c r="AM44" s="4">
        <f>IF(O44="","",VLOOKUP(O44,List!$B$1:$C$6,2,0))</f>
        <v>4</v>
      </c>
      <c r="AN44" s="4" t="str">
        <f>IF(P44="","",VLOOKUP(P44,List!$B$1:$C$6,2,0))</f>
        <v/>
      </c>
      <c r="AO44" s="4">
        <f>IF(Q44="","",VLOOKUP(Q44,List!$B$1:$C$6,2,0))</f>
        <v>5</v>
      </c>
      <c r="AP44" s="4">
        <f>IF(R44="","",VLOOKUP(R44,List!$B$1:$C$6,2,0))</f>
        <v>5</v>
      </c>
      <c r="AQ44" s="4">
        <f>IF(S44="","",VLOOKUP(S44,List!$B$1:$C$6,2,0))</f>
        <v>5</v>
      </c>
      <c r="AR44" s="4">
        <f>IF(T44="","",VLOOKUP(T44,List!$B$1:$C$6,2,0))</f>
        <v>4</v>
      </c>
      <c r="AS44" s="4">
        <f>IF(U44="","",VLOOKUP(U44,List!$B$1:$C$6,2,0))</f>
        <v>4</v>
      </c>
      <c r="AT44" s="4">
        <f>IF(V44="","",VLOOKUP(V44,List!$B$1:$C$6,2,0))</f>
        <v>5</v>
      </c>
    </row>
    <row r="45" spans="1:46" ht="34.9" customHeight="1" x14ac:dyDescent="0.3">
      <c r="A45" s="4" t="s">
        <v>1199</v>
      </c>
      <c r="B45" s="4" t="s">
        <v>365</v>
      </c>
      <c r="C45" s="16" t="s">
        <v>57</v>
      </c>
      <c r="D45" s="4">
        <v>8</v>
      </c>
      <c r="E45" s="4" t="s">
        <v>1194</v>
      </c>
      <c r="F45" s="4" t="s">
        <v>58</v>
      </c>
      <c r="G45" s="4" t="s">
        <v>58</v>
      </c>
      <c r="H45" s="4" t="s">
        <v>58</v>
      </c>
      <c r="I45" s="4" t="s">
        <v>58</v>
      </c>
      <c r="J45" s="4" t="s">
        <v>58</v>
      </c>
      <c r="L45" s="4" t="s">
        <v>58</v>
      </c>
      <c r="M45" s="4" t="s">
        <v>58</v>
      </c>
      <c r="N45" s="4" t="s">
        <v>58</v>
      </c>
      <c r="O45" s="4" t="s">
        <v>58</v>
      </c>
      <c r="Q45" s="4" t="s">
        <v>58</v>
      </c>
      <c r="R45" s="4" t="s">
        <v>58</v>
      </c>
      <c r="S45" s="4" t="s">
        <v>58</v>
      </c>
      <c r="T45" s="4" t="s">
        <v>58</v>
      </c>
      <c r="U45" s="4" t="s">
        <v>58</v>
      </c>
      <c r="V45" s="4" t="s">
        <v>58</v>
      </c>
      <c r="W45" s="4">
        <v>10</v>
      </c>
      <c r="X45" s="4" t="s">
        <v>417</v>
      </c>
      <c r="Y45" s="4" t="s">
        <v>76</v>
      </c>
      <c r="Z45" s="4" t="s">
        <v>418</v>
      </c>
      <c r="AD45" s="4">
        <f>IF(F45="","",VLOOKUP(F45,List!$B$1:$C$6,2,0))</f>
        <v>5</v>
      </c>
      <c r="AE45" s="4">
        <f>IF(G45="","",VLOOKUP(G45,List!$B$1:$C$6,2,0))</f>
        <v>5</v>
      </c>
      <c r="AF45" s="4">
        <f>IF(H45="","",VLOOKUP(H45,List!$B$1:$C$6,2,0))</f>
        <v>5</v>
      </c>
      <c r="AG45" s="4">
        <f>IF(I45="","",VLOOKUP(I45,List!$B$1:$C$6,2,0))</f>
        <v>5</v>
      </c>
      <c r="AH45" s="4">
        <f>IF(J45="","",VLOOKUP(J45,List!$B$1:$C$6,2,0))</f>
        <v>5</v>
      </c>
      <c r="AI45" s="4" t="str">
        <f>IF(K45="","",VLOOKUP(K45,List!$B$1:$C$6,2,0))</f>
        <v/>
      </c>
      <c r="AJ45" s="4">
        <f>IF(L45="","",VLOOKUP(L45,List!$B$1:$C$6,2,0))</f>
        <v>5</v>
      </c>
      <c r="AK45" s="4">
        <f>IF(M45="","",VLOOKUP(M45,List!$B$1:$C$6,2,0))</f>
        <v>5</v>
      </c>
      <c r="AL45" s="4">
        <f>IF(N45="","",VLOOKUP(N45,List!$B$1:$C$6,2,0))</f>
        <v>5</v>
      </c>
      <c r="AM45" s="4">
        <f>IF(O45="","",VLOOKUP(O45,List!$B$1:$C$6,2,0))</f>
        <v>5</v>
      </c>
      <c r="AN45" s="4" t="str">
        <f>IF(P45="","",VLOOKUP(P45,List!$B$1:$C$6,2,0))</f>
        <v/>
      </c>
      <c r="AO45" s="4">
        <f>IF(Q45="","",VLOOKUP(Q45,List!$B$1:$C$6,2,0))</f>
        <v>5</v>
      </c>
      <c r="AP45" s="4">
        <f>IF(R45="","",VLOOKUP(R45,List!$B$1:$C$6,2,0))</f>
        <v>5</v>
      </c>
      <c r="AQ45" s="4">
        <f>IF(S45="","",VLOOKUP(S45,List!$B$1:$C$6,2,0))</f>
        <v>5</v>
      </c>
      <c r="AR45" s="4">
        <f>IF(T45="","",VLOOKUP(T45,List!$B$1:$C$6,2,0))</f>
        <v>5</v>
      </c>
      <c r="AS45" s="4">
        <f>IF(U45="","",VLOOKUP(U45,List!$B$1:$C$6,2,0))</f>
        <v>5</v>
      </c>
      <c r="AT45" s="4">
        <f>IF(V45="","",VLOOKUP(V45,List!$B$1:$C$6,2,0))</f>
        <v>5</v>
      </c>
    </row>
    <row r="46" spans="1:46" ht="34.9" customHeight="1" x14ac:dyDescent="0.3">
      <c r="A46" s="4" t="s">
        <v>1199</v>
      </c>
      <c r="B46" s="4" t="s">
        <v>365</v>
      </c>
      <c r="C46" s="16" t="s">
        <v>57</v>
      </c>
      <c r="D46" s="4">
        <v>9</v>
      </c>
      <c r="E46" s="4" t="s">
        <v>1194</v>
      </c>
      <c r="F46" s="4" t="s">
        <v>58</v>
      </c>
      <c r="G46" s="4" t="s">
        <v>59</v>
      </c>
      <c r="H46" s="4" t="s">
        <v>59</v>
      </c>
      <c r="I46" s="4" t="s">
        <v>58</v>
      </c>
      <c r="J46" s="4" t="s">
        <v>58</v>
      </c>
      <c r="L46" s="4" t="s">
        <v>59</v>
      </c>
      <c r="M46" s="4" t="s">
        <v>58</v>
      </c>
      <c r="N46" s="4" t="s">
        <v>58</v>
      </c>
      <c r="O46" s="4" t="s">
        <v>59</v>
      </c>
      <c r="Q46" s="4" t="s">
        <v>58</v>
      </c>
      <c r="R46" s="4" t="s">
        <v>58</v>
      </c>
      <c r="S46" s="4" t="s">
        <v>58</v>
      </c>
      <c r="T46" s="4" t="s">
        <v>59</v>
      </c>
      <c r="U46" s="4" t="s">
        <v>59</v>
      </c>
      <c r="V46" s="4" t="s">
        <v>59</v>
      </c>
      <c r="W46" s="4">
        <v>10</v>
      </c>
      <c r="X46" s="4" t="s">
        <v>419</v>
      </c>
      <c r="Y46" s="4" t="s">
        <v>85</v>
      </c>
      <c r="Z46" s="4" t="s">
        <v>420</v>
      </c>
      <c r="AD46" s="4">
        <f>IF(F46="","",VLOOKUP(F46,List!$B$1:$C$6,2,0))</f>
        <v>5</v>
      </c>
      <c r="AE46" s="4">
        <f>IF(G46="","",VLOOKUP(G46,List!$B$1:$C$6,2,0))</f>
        <v>4</v>
      </c>
      <c r="AF46" s="4">
        <f>IF(H46="","",VLOOKUP(H46,List!$B$1:$C$6,2,0))</f>
        <v>4</v>
      </c>
      <c r="AG46" s="4">
        <f>IF(I46="","",VLOOKUP(I46,List!$B$1:$C$6,2,0))</f>
        <v>5</v>
      </c>
      <c r="AH46" s="4">
        <f>IF(J46="","",VLOOKUP(J46,List!$B$1:$C$6,2,0))</f>
        <v>5</v>
      </c>
      <c r="AI46" s="4" t="str">
        <f>IF(K46="","",VLOOKUP(K46,List!$B$1:$C$6,2,0))</f>
        <v/>
      </c>
      <c r="AJ46" s="4">
        <f>IF(L46="","",VLOOKUP(L46,List!$B$1:$C$6,2,0))</f>
        <v>4</v>
      </c>
      <c r="AK46" s="4">
        <f>IF(M46="","",VLOOKUP(M46,List!$B$1:$C$6,2,0))</f>
        <v>5</v>
      </c>
      <c r="AL46" s="4">
        <f>IF(N46="","",VLOOKUP(N46,List!$B$1:$C$6,2,0))</f>
        <v>5</v>
      </c>
      <c r="AM46" s="4">
        <f>IF(O46="","",VLOOKUP(O46,List!$B$1:$C$6,2,0))</f>
        <v>4</v>
      </c>
      <c r="AN46" s="4" t="str">
        <f>IF(P46="","",VLOOKUP(P46,List!$B$1:$C$6,2,0))</f>
        <v/>
      </c>
      <c r="AO46" s="4">
        <f>IF(Q46="","",VLOOKUP(Q46,List!$B$1:$C$6,2,0))</f>
        <v>5</v>
      </c>
      <c r="AP46" s="4">
        <f>IF(R46="","",VLOOKUP(R46,List!$B$1:$C$6,2,0))</f>
        <v>5</v>
      </c>
      <c r="AQ46" s="4">
        <f>IF(S46="","",VLOOKUP(S46,List!$B$1:$C$6,2,0))</f>
        <v>5</v>
      </c>
      <c r="AR46" s="4">
        <f>IF(T46="","",VLOOKUP(T46,List!$B$1:$C$6,2,0))</f>
        <v>4</v>
      </c>
      <c r="AS46" s="4">
        <f>IF(U46="","",VLOOKUP(U46,List!$B$1:$C$6,2,0))</f>
        <v>4</v>
      </c>
      <c r="AT46" s="4">
        <f>IF(V46="","",VLOOKUP(V46,List!$B$1:$C$6,2,0))</f>
        <v>4</v>
      </c>
    </row>
    <row r="47" spans="1:46" ht="34.9" customHeight="1" x14ac:dyDescent="0.3">
      <c r="A47" s="4" t="s">
        <v>1199</v>
      </c>
      <c r="B47" s="4" t="s">
        <v>365</v>
      </c>
      <c r="C47" s="16" t="s">
        <v>57</v>
      </c>
      <c r="D47" s="4">
        <v>10</v>
      </c>
      <c r="E47" s="4" t="s">
        <v>1194</v>
      </c>
      <c r="F47" s="4" t="s">
        <v>58</v>
      </c>
      <c r="G47" s="4" t="s">
        <v>58</v>
      </c>
      <c r="H47" s="4" t="s">
        <v>58</v>
      </c>
      <c r="I47" s="4" t="s">
        <v>58</v>
      </c>
      <c r="J47" s="4" t="s">
        <v>58</v>
      </c>
      <c r="L47" s="4" t="s">
        <v>58</v>
      </c>
      <c r="M47" s="4" t="s">
        <v>58</v>
      </c>
      <c r="N47" s="4" t="s">
        <v>58</v>
      </c>
      <c r="O47" s="4" t="s">
        <v>58</v>
      </c>
      <c r="Q47" s="4" t="s">
        <v>58</v>
      </c>
      <c r="R47" s="4" t="s">
        <v>58</v>
      </c>
      <c r="S47" s="4" t="s">
        <v>58</v>
      </c>
      <c r="T47" s="4" t="s">
        <v>58</v>
      </c>
      <c r="U47" s="4" t="s">
        <v>58</v>
      </c>
      <c r="V47" s="4" t="s">
        <v>58</v>
      </c>
      <c r="W47" s="4">
        <v>10</v>
      </c>
      <c r="X47" s="4" t="s">
        <v>421</v>
      </c>
      <c r="AD47" s="4">
        <f>IF(F47="","",VLOOKUP(F47,List!$B$1:$C$6,2,0))</f>
        <v>5</v>
      </c>
      <c r="AE47" s="4">
        <f>IF(G47="","",VLOOKUP(G47,List!$B$1:$C$6,2,0))</f>
        <v>5</v>
      </c>
      <c r="AF47" s="4">
        <f>IF(H47="","",VLOOKUP(H47,List!$B$1:$C$6,2,0))</f>
        <v>5</v>
      </c>
      <c r="AG47" s="4">
        <f>IF(I47="","",VLOOKUP(I47,List!$B$1:$C$6,2,0))</f>
        <v>5</v>
      </c>
      <c r="AH47" s="4">
        <f>IF(J47="","",VLOOKUP(J47,List!$B$1:$C$6,2,0))</f>
        <v>5</v>
      </c>
      <c r="AI47" s="4" t="str">
        <f>IF(K47="","",VLOOKUP(K47,List!$B$1:$C$6,2,0))</f>
        <v/>
      </c>
      <c r="AJ47" s="4">
        <f>IF(L47="","",VLOOKUP(L47,List!$B$1:$C$6,2,0))</f>
        <v>5</v>
      </c>
      <c r="AK47" s="4">
        <f>IF(M47="","",VLOOKUP(M47,List!$B$1:$C$6,2,0))</f>
        <v>5</v>
      </c>
      <c r="AL47" s="4">
        <f>IF(N47="","",VLOOKUP(N47,List!$B$1:$C$6,2,0))</f>
        <v>5</v>
      </c>
      <c r="AM47" s="4">
        <f>IF(O47="","",VLOOKUP(O47,List!$B$1:$C$6,2,0))</f>
        <v>5</v>
      </c>
      <c r="AN47" s="4" t="str">
        <f>IF(P47="","",VLOOKUP(P47,List!$B$1:$C$6,2,0))</f>
        <v/>
      </c>
      <c r="AO47" s="4">
        <f>IF(Q47="","",VLOOKUP(Q47,List!$B$1:$C$6,2,0))</f>
        <v>5</v>
      </c>
      <c r="AP47" s="4">
        <f>IF(R47="","",VLOOKUP(R47,List!$B$1:$C$6,2,0))</f>
        <v>5</v>
      </c>
      <c r="AQ47" s="4">
        <f>IF(S47="","",VLOOKUP(S47,List!$B$1:$C$6,2,0))</f>
        <v>5</v>
      </c>
      <c r="AR47" s="4">
        <f>IF(T47="","",VLOOKUP(T47,List!$B$1:$C$6,2,0))</f>
        <v>5</v>
      </c>
      <c r="AS47" s="4">
        <f>IF(U47="","",VLOOKUP(U47,List!$B$1:$C$6,2,0))</f>
        <v>5</v>
      </c>
      <c r="AT47" s="4">
        <f>IF(V47="","",VLOOKUP(V47,List!$B$1:$C$6,2,0))</f>
        <v>5</v>
      </c>
    </row>
    <row r="48" spans="1:46" ht="34.9" customHeight="1" x14ac:dyDescent="0.3">
      <c r="A48" s="4" t="s">
        <v>1199</v>
      </c>
      <c r="B48" s="4" t="s">
        <v>365</v>
      </c>
      <c r="C48" s="16" t="s">
        <v>57</v>
      </c>
      <c r="D48" s="4">
        <v>11</v>
      </c>
      <c r="E48" s="4" t="s">
        <v>1194</v>
      </c>
      <c r="F48" s="4" t="s">
        <v>58</v>
      </c>
      <c r="G48" s="4" t="s">
        <v>59</v>
      </c>
      <c r="H48" s="4" t="s">
        <v>59</v>
      </c>
      <c r="I48" s="4" t="s">
        <v>59</v>
      </c>
      <c r="J48" s="4" t="s">
        <v>59</v>
      </c>
      <c r="L48" s="4" t="s">
        <v>59</v>
      </c>
      <c r="M48" s="4" t="s">
        <v>59</v>
      </c>
      <c r="N48" s="4" t="s">
        <v>59</v>
      </c>
      <c r="O48" s="4" t="s">
        <v>59</v>
      </c>
      <c r="Q48" s="4" t="s">
        <v>59</v>
      </c>
      <c r="R48" s="4" t="s">
        <v>59</v>
      </c>
      <c r="S48" s="4" t="s">
        <v>59</v>
      </c>
      <c r="T48" s="4" t="s">
        <v>59</v>
      </c>
      <c r="U48" s="4" t="s">
        <v>59</v>
      </c>
      <c r="V48" s="4" t="s">
        <v>59</v>
      </c>
      <c r="W48" s="4">
        <v>8</v>
      </c>
      <c r="X48" s="4" t="s">
        <v>241</v>
      </c>
      <c r="AD48" s="4">
        <f>IF(F48="","",VLOOKUP(F48,List!$B$1:$C$6,2,0))</f>
        <v>5</v>
      </c>
      <c r="AE48" s="4">
        <f>IF(G48="","",VLOOKUP(G48,List!$B$1:$C$6,2,0))</f>
        <v>4</v>
      </c>
      <c r="AF48" s="4">
        <f>IF(H48="","",VLOOKUP(H48,List!$B$1:$C$6,2,0))</f>
        <v>4</v>
      </c>
      <c r="AG48" s="4">
        <f>IF(I48="","",VLOOKUP(I48,List!$B$1:$C$6,2,0))</f>
        <v>4</v>
      </c>
      <c r="AH48" s="4">
        <f>IF(J48="","",VLOOKUP(J48,List!$B$1:$C$6,2,0))</f>
        <v>4</v>
      </c>
      <c r="AI48" s="4" t="str">
        <f>IF(K48="","",VLOOKUP(K48,List!$B$1:$C$6,2,0))</f>
        <v/>
      </c>
      <c r="AJ48" s="4">
        <f>IF(L48="","",VLOOKUP(L48,List!$B$1:$C$6,2,0))</f>
        <v>4</v>
      </c>
      <c r="AK48" s="4">
        <f>IF(M48="","",VLOOKUP(M48,List!$B$1:$C$6,2,0))</f>
        <v>4</v>
      </c>
      <c r="AL48" s="4">
        <f>IF(N48="","",VLOOKUP(N48,List!$B$1:$C$6,2,0))</f>
        <v>4</v>
      </c>
      <c r="AM48" s="4">
        <f>IF(O48="","",VLOOKUP(O48,List!$B$1:$C$6,2,0))</f>
        <v>4</v>
      </c>
      <c r="AN48" s="4" t="str">
        <f>IF(P48="","",VLOOKUP(P48,List!$B$1:$C$6,2,0))</f>
        <v/>
      </c>
      <c r="AO48" s="4">
        <f>IF(Q48="","",VLOOKUP(Q48,List!$B$1:$C$6,2,0))</f>
        <v>4</v>
      </c>
      <c r="AP48" s="4">
        <f>IF(R48="","",VLOOKUP(R48,List!$B$1:$C$6,2,0))</f>
        <v>4</v>
      </c>
      <c r="AQ48" s="4">
        <f>IF(S48="","",VLOOKUP(S48,List!$B$1:$C$6,2,0))</f>
        <v>4</v>
      </c>
      <c r="AR48" s="4">
        <f>IF(T48="","",VLOOKUP(T48,List!$B$1:$C$6,2,0))</f>
        <v>4</v>
      </c>
      <c r="AS48" s="4">
        <f>IF(U48="","",VLOOKUP(U48,List!$B$1:$C$6,2,0))</f>
        <v>4</v>
      </c>
      <c r="AT48" s="4">
        <f>IF(V48="","",VLOOKUP(V48,List!$B$1:$C$6,2,0))</f>
        <v>4</v>
      </c>
    </row>
    <row r="49" spans="1:46" ht="34.9" customHeight="1" x14ac:dyDescent="0.3">
      <c r="A49" s="4" t="s">
        <v>1199</v>
      </c>
      <c r="B49" s="4" t="s">
        <v>365</v>
      </c>
      <c r="C49" s="16" t="s">
        <v>57</v>
      </c>
      <c r="D49" s="4">
        <v>12</v>
      </c>
      <c r="E49" s="4" t="s">
        <v>1194</v>
      </c>
      <c r="F49" s="4" t="s">
        <v>58</v>
      </c>
      <c r="G49" s="4" t="s">
        <v>58</v>
      </c>
      <c r="H49" s="4" t="s">
        <v>58</v>
      </c>
      <c r="I49" s="4" t="s">
        <v>59</v>
      </c>
      <c r="J49" s="4" t="s">
        <v>58</v>
      </c>
      <c r="L49" s="4" t="s">
        <v>59</v>
      </c>
      <c r="M49" s="4" t="s">
        <v>58</v>
      </c>
      <c r="N49" s="4" t="s">
        <v>58</v>
      </c>
      <c r="O49" s="4" t="s">
        <v>58</v>
      </c>
      <c r="Q49" s="4" t="s">
        <v>58</v>
      </c>
      <c r="R49" s="4" t="s">
        <v>58</v>
      </c>
      <c r="S49" s="4" t="s">
        <v>58</v>
      </c>
      <c r="T49" s="4" t="s">
        <v>58</v>
      </c>
      <c r="U49" s="4" t="s">
        <v>58</v>
      </c>
      <c r="V49" s="4" t="s">
        <v>58</v>
      </c>
      <c r="W49" s="4">
        <v>9</v>
      </c>
      <c r="X49" s="4" t="s">
        <v>422</v>
      </c>
      <c r="Y49" s="4" t="s">
        <v>416</v>
      </c>
      <c r="Z49" s="4" t="s">
        <v>91</v>
      </c>
      <c r="AD49" s="4">
        <f>IF(F49="","",VLOOKUP(F49,List!$B$1:$C$6,2,0))</f>
        <v>5</v>
      </c>
      <c r="AE49" s="4">
        <f>IF(G49="","",VLOOKUP(G49,List!$B$1:$C$6,2,0))</f>
        <v>5</v>
      </c>
      <c r="AF49" s="4">
        <f>IF(H49="","",VLOOKUP(H49,List!$B$1:$C$6,2,0))</f>
        <v>5</v>
      </c>
      <c r="AG49" s="4">
        <f>IF(I49="","",VLOOKUP(I49,List!$B$1:$C$6,2,0))</f>
        <v>4</v>
      </c>
      <c r="AH49" s="4">
        <f>IF(J49="","",VLOOKUP(J49,List!$B$1:$C$6,2,0))</f>
        <v>5</v>
      </c>
      <c r="AI49" s="4" t="str">
        <f>IF(K49="","",VLOOKUP(K49,List!$B$1:$C$6,2,0))</f>
        <v/>
      </c>
      <c r="AJ49" s="4">
        <f>IF(L49="","",VLOOKUP(L49,List!$B$1:$C$6,2,0))</f>
        <v>4</v>
      </c>
      <c r="AK49" s="4">
        <f>IF(M49="","",VLOOKUP(M49,List!$B$1:$C$6,2,0))</f>
        <v>5</v>
      </c>
      <c r="AL49" s="4">
        <f>IF(N49="","",VLOOKUP(N49,List!$B$1:$C$6,2,0))</f>
        <v>5</v>
      </c>
      <c r="AM49" s="4">
        <f>IF(O49="","",VLOOKUP(O49,List!$B$1:$C$6,2,0))</f>
        <v>5</v>
      </c>
      <c r="AN49" s="4" t="str">
        <f>IF(P49="","",VLOOKUP(P49,List!$B$1:$C$6,2,0))</f>
        <v/>
      </c>
      <c r="AO49" s="4">
        <f>IF(Q49="","",VLOOKUP(Q49,List!$B$1:$C$6,2,0))</f>
        <v>5</v>
      </c>
      <c r="AP49" s="4">
        <f>IF(R49="","",VLOOKUP(R49,List!$B$1:$C$6,2,0))</f>
        <v>5</v>
      </c>
      <c r="AQ49" s="4">
        <f>IF(S49="","",VLOOKUP(S49,List!$B$1:$C$6,2,0))</f>
        <v>5</v>
      </c>
      <c r="AR49" s="4">
        <f>IF(T49="","",VLOOKUP(T49,List!$B$1:$C$6,2,0))</f>
        <v>5</v>
      </c>
      <c r="AS49" s="4">
        <f>IF(U49="","",VLOOKUP(U49,List!$B$1:$C$6,2,0))</f>
        <v>5</v>
      </c>
      <c r="AT49" s="4">
        <f>IF(V49="","",VLOOKUP(V49,List!$B$1:$C$6,2,0))</f>
        <v>5</v>
      </c>
    </row>
    <row r="50" spans="1:46" ht="34.9" customHeight="1" x14ac:dyDescent="0.3">
      <c r="A50" s="4" t="s">
        <v>1199</v>
      </c>
      <c r="B50" s="4" t="s">
        <v>365</v>
      </c>
      <c r="C50" s="16" t="s">
        <v>57</v>
      </c>
      <c r="D50" s="4">
        <v>13</v>
      </c>
      <c r="E50" s="4" t="s">
        <v>1194</v>
      </c>
      <c r="F50" s="4" t="s">
        <v>73</v>
      </c>
      <c r="G50" s="4" t="s">
        <v>73</v>
      </c>
      <c r="H50" s="4" t="s">
        <v>73</v>
      </c>
      <c r="I50" s="4" t="s">
        <v>73</v>
      </c>
      <c r="J50" s="4" t="s">
        <v>73</v>
      </c>
      <c r="M50" s="4" t="s">
        <v>73</v>
      </c>
      <c r="N50" s="4" t="s">
        <v>73</v>
      </c>
      <c r="O50" s="4" t="s">
        <v>73</v>
      </c>
      <c r="Q50" s="4" t="s">
        <v>73</v>
      </c>
      <c r="R50" s="4" t="s">
        <v>73</v>
      </c>
      <c r="S50" s="4" t="s">
        <v>73</v>
      </c>
      <c r="T50" s="4" t="s">
        <v>73</v>
      </c>
      <c r="U50" s="4" t="s">
        <v>73</v>
      </c>
      <c r="V50" s="4" t="s">
        <v>73</v>
      </c>
      <c r="W50" s="4">
        <v>10</v>
      </c>
      <c r="X50" s="4" t="s">
        <v>423</v>
      </c>
      <c r="Y50" s="4" t="s">
        <v>67</v>
      </c>
      <c r="Z50" s="4" t="s">
        <v>67</v>
      </c>
      <c r="AD50" s="4">
        <f>IF(F50="","",VLOOKUP(F50,List!$B$1:$C$6,2,0))</f>
        <v>1</v>
      </c>
      <c r="AE50" s="4">
        <f>IF(G50="","",VLOOKUP(G50,List!$B$1:$C$6,2,0))</f>
        <v>1</v>
      </c>
      <c r="AF50" s="4">
        <f>IF(H50="","",VLOOKUP(H50,List!$B$1:$C$6,2,0))</f>
        <v>1</v>
      </c>
      <c r="AG50" s="4">
        <f>IF(I50="","",VLOOKUP(I50,List!$B$1:$C$6,2,0))</f>
        <v>1</v>
      </c>
      <c r="AH50" s="4">
        <f>IF(J50="","",VLOOKUP(J50,List!$B$1:$C$6,2,0))</f>
        <v>1</v>
      </c>
      <c r="AI50" s="4" t="str">
        <f>IF(K50="","",VLOOKUP(K50,List!$B$1:$C$6,2,0))</f>
        <v/>
      </c>
      <c r="AJ50" s="4" t="str">
        <f>IF(L50="","",VLOOKUP(L50,List!$B$1:$C$6,2,0))</f>
        <v/>
      </c>
      <c r="AK50" s="4">
        <f>IF(M50="","",VLOOKUP(M50,List!$B$1:$C$6,2,0))</f>
        <v>1</v>
      </c>
      <c r="AL50" s="4">
        <f>IF(N50="","",VLOOKUP(N50,List!$B$1:$C$6,2,0))</f>
        <v>1</v>
      </c>
      <c r="AM50" s="4">
        <f>IF(O50="","",VLOOKUP(O50,List!$B$1:$C$6,2,0))</f>
        <v>1</v>
      </c>
      <c r="AN50" s="4" t="str">
        <f>IF(P50="","",VLOOKUP(P50,List!$B$1:$C$6,2,0))</f>
        <v/>
      </c>
      <c r="AO50" s="4">
        <f>IF(Q50="","",VLOOKUP(Q50,List!$B$1:$C$6,2,0))</f>
        <v>1</v>
      </c>
      <c r="AP50" s="4">
        <f>IF(R50="","",VLOOKUP(R50,List!$B$1:$C$6,2,0))</f>
        <v>1</v>
      </c>
      <c r="AQ50" s="4">
        <f>IF(S50="","",VLOOKUP(S50,List!$B$1:$C$6,2,0))</f>
        <v>1</v>
      </c>
      <c r="AR50" s="4">
        <f>IF(T50="","",VLOOKUP(T50,List!$B$1:$C$6,2,0))</f>
        <v>1</v>
      </c>
      <c r="AS50" s="4">
        <f>IF(U50="","",VLOOKUP(U50,List!$B$1:$C$6,2,0))</f>
        <v>1</v>
      </c>
      <c r="AT50" s="4">
        <f>IF(V50="","",VLOOKUP(V50,List!$B$1:$C$6,2,0))</f>
        <v>1</v>
      </c>
    </row>
    <row r="51" spans="1:46" ht="34.9" customHeight="1" x14ac:dyDescent="0.3">
      <c r="A51" s="4" t="s">
        <v>1199</v>
      </c>
      <c r="B51" s="4" t="s">
        <v>365</v>
      </c>
      <c r="C51" s="16" t="s">
        <v>57</v>
      </c>
      <c r="D51" s="4">
        <v>14</v>
      </c>
      <c r="E51" s="4" t="s">
        <v>1194</v>
      </c>
      <c r="F51" s="4" t="s">
        <v>58</v>
      </c>
      <c r="G51" s="4" t="s">
        <v>58</v>
      </c>
      <c r="H51" s="4" t="s">
        <v>58</v>
      </c>
      <c r="I51" s="4" t="s">
        <v>58</v>
      </c>
      <c r="J51" s="4" t="s">
        <v>58</v>
      </c>
      <c r="L51" s="4" t="s">
        <v>58</v>
      </c>
      <c r="M51" s="4" t="s">
        <v>58</v>
      </c>
      <c r="N51" s="4" t="s">
        <v>58</v>
      </c>
      <c r="O51" s="4" t="s">
        <v>58</v>
      </c>
      <c r="Q51" s="4" t="s">
        <v>58</v>
      </c>
      <c r="R51" s="4" t="s">
        <v>58</v>
      </c>
      <c r="S51" s="4" t="s">
        <v>58</v>
      </c>
      <c r="T51" s="4" t="s">
        <v>58</v>
      </c>
      <c r="U51" s="4" t="s">
        <v>58</v>
      </c>
      <c r="V51" s="4" t="s">
        <v>58</v>
      </c>
      <c r="W51" s="4">
        <v>10</v>
      </c>
      <c r="X51" s="4" t="s">
        <v>424</v>
      </c>
      <c r="Y51" s="4" t="s">
        <v>425</v>
      </c>
      <c r="Z51" s="4" t="s">
        <v>425</v>
      </c>
      <c r="AD51" s="4">
        <f>IF(F51="","",VLOOKUP(F51,List!$B$1:$C$6,2,0))</f>
        <v>5</v>
      </c>
      <c r="AE51" s="4">
        <f>IF(G51="","",VLOOKUP(G51,List!$B$1:$C$6,2,0))</f>
        <v>5</v>
      </c>
      <c r="AF51" s="4">
        <f>IF(H51="","",VLOOKUP(H51,List!$B$1:$C$6,2,0))</f>
        <v>5</v>
      </c>
      <c r="AG51" s="4">
        <f>IF(I51="","",VLOOKUP(I51,List!$B$1:$C$6,2,0))</f>
        <v>5</v>
      </c>
      <c r="AH51" s="4">
        <f>IF(J51="","",VLOOKUP(J51,List!$B$1:$C$6,2,0))</f>
        <v>5</v>
      </c>
      <c r="AI51" s="4" t="str">
        <f>IF(K51="","",VLOOKUP(K51,List!$B$1:$C$6,2,0))</f>
        <v/>
      </c>
      <c r="AJ51" s="4">
        <f>IF(L51="","",VLOOKUP(L51,List!$B$1:$C$6,2,0))</f>
        <v>5</v>
      </c>
      <c r="AK51" s="4">
        <f>IF(M51="","",VLOOKUP(M51,List!$B$1:$C$6,2,0))</f>
        <v>5</v>
      </c>
      <c r="AL51" s="4">
        <f>IF(N51="","",VLOOKUP(N51,List!$B$1:$C$6,2,0))</f>
        <v>5</v>
      </c>
      <c r="AM51" s="4">
        <f>IF(O51="","",VLOOKUP(O51,List!$B$1:$C$6,2,0))</f>
        <v>5</v>
      </c>
      <c r="AN51" s="4" t="str">
        <f>IF(P51="","",VLOOKUP(P51,List!$B$1:$C$6,2,0))</f>
        <v/>
      </c>
      <c r="AO51" s="4">
        <f>IF(Q51="","",VLOOKUP(Q51,List!$B$1:$C$6,2,0))</f>
        <v>5</v>
      </c>
      <c r="AP51" s="4">
        <f>IF(R51="","",VLOOKUP(R51,List!$B$1:$C$6,2,0))</f>
        <v>5</v>
      </c>
      <c r="AQ51" s="4">
        <f>IF(S51="","",VLOOKUP(S51,List!$B$1:$C$6,2,0))</f>
        <v>5</v>
      </c>
      <c r="AR51" s="4">
        <f>IF(T51="","",VLOOKUP(T51,List!$B$1:$C$6,2,0))</f>
        <v>5</v>
      </c>
      <c r="AS51" s="4">
        <f>IF(U51="","",VLOOKUP(U51,List!$B$1:$C$6,2,0))</f>
        <v>5</v>
      </c>
      <c r="AT51" s="4">
        <f>IF(V51="","",VLOOKUP(V51,List!$B$1:$C$6,2,0))</f>
        <v>5</v>
      </c>
    </row>
    <row r="52" spans="1:46" ht="34.9" customHeight="1" x14ac:dyDescent="0.3">
      <c r="A52" s="4" t="s">
        <v>1199</v>
      </c>
      <c r="B52" s="4" t="s">
        <v>365</v>
      </c>
      <c r="C52" s="16" t="s">
        <v>57</v>
      </c>
      <c r="D52" s="4">
        <v>15</v>
      </c>
      <c r="E52" s="4" t="s">
        <v>1194</v>
      </c>
      <c r="F52" s="4" t="s">
        <v>59</v>
      </c>
      <c r="G52" s="4" t="s">
        <v>59</v>
      </c>
      <c r="H52" s="4" t="s">
        <v>59</v>
      </c>
      <c r="I52" s="4" t="s">
        <v>59</v>
      </c>
      <c r="J52" s="4" t="s">
        <v>59</v>
      </c>
      <c r="L52" s="4" t="s">
        <v>58</v>
      </c>
      <c r="M52" s="4" t="s">
        <v>58</v>
      </c>
      <c r="N52" s="4" t="s">
        <v>58</v>
      </c>
      <c r="O52" s="4" t="s">
        <v>58</v>
      </c>
      <c r="Q52" s="4" t="s">
        <v>59</v>
      </c>
      <c r="R52" s="4" t="s">
        <v>59</v>
      </c>
      <c r="S52" s="4" t="s">
        <v>59</v>
      </c>
      <c r="T52" s="4" t="s">
        <v>59</v>
      </c>
      <c r="U52" s="4" t="s">
        <v>59</v>
      </c>
      <c r="V52" s="4" t="s">
        <v>59</v>
      </c>
      <c r="W52" s="4">
        <v>10</v>
      </c>
      <c r="X52" s="4" t="s">
        <v>426</v>
      </c>
      <c r="AD52" s="4">
        <f>IF(F52="","",VLOOKUP(F52,List!$B$1:$C$6,2,0))</f>
        <v>4</v>
      </c>
      <c r="AE52" s="4">
        <f>IF(G52="","",VLOOKUP(G52,List!$B$1:$C$6,2,0))</f>
        <v>4</v>
      </c>
      <c r="AF52" s="4">
        <f>IF(H52="","",VLOOKUP(H52,List!$B$1:$C$6,2,0))</f>
        <v>4</v>
      </c>
      <c r="AG52" s="4">
        <f>IF(I52="","",VLOOKUP(I52,List!$B$1:$C$6,2,0))</f>
        <v>4</v>
      </c>
      <c r="AH52" s="4">
        <f>IF(J52="","",VLOOKUP(J52,List!$B$1:$C$6,2,0))</f>
        <v>4</v>
      </c>
      <c r="AI52" s="4" t="str">
        <f>IF(K52="","",VLOOKUP(K52,List!$B$1:$C$6,2,0))</f>
        <v/>
      </c>
      <c r="AJ52" s="4">
        <f>IF(L52="","",VLOOKUP(L52,List!$B$1:$C$6,2,0))</f>
        <v>5</v>
      </c>
      <c r="AK52" s="4">
        <f>IF(M52="","",VLOOKUP(M52,List!$B$1:$C$6,2,0))</f>
        <v>5</v>
      </c>
      <c r="AL52" s="4">
        <f>IF(N52="","",VLOOKUP(N52,List!$B$1:$C$6,2,0))</f>
        <v>5</v>
      </c>
      <c r="AM52" s="4">
        <f>IF(O52="","",VLOOKUP(O52,List!$B$1:$C$6,2,0))</f>
        <v>5</v>
      </c>
      <c r="AN52" s="4" t="str">
        <f>IF(P52="","",VLOOKUP(P52,List!$B$1:$C$6,2,0))</f>
        <v/>
      </c>
      <c r="AO52" s="4">
        <f>IF(Q52="","",VLOOKUP(Q52,List!$B$1:$C$6,2,0))</f>
        <v>4</v>
      </c>
      <c r="AP52" s="4">
        <f>IF(R52="","",VLOOKUP(R52,List!$B$1:$C$6,2,0))</f>
        <v>4</v>
      </c>
      <c r="AQ52" s="4">
        <f>IF(S52="","",VLOOKUP(S52,List!$B$1:$C$6,2,0))</f>
        <v>4</v>
      </c>
      <c r="AR52" s="4">
        <f>IF(T52="","",VLOOKUP(T52,List!$B$1:$C$6,2,0))</f>
        <v>4</v>
      </c>
      <c r="AS52" s="4">
        <f>IF(U52="","",VLOOKUP(U52,List!$B$1:$C$6,2,0))</f>
        <v>4</v>
      </c>
      <c r="AT52" s="4">
        <f>IF(V52="","",VLOOKUP(V52,List!$B$1:$C$6,2,0))</f>
        <v>4</v>
      </c>
    </row>
    <row r="53" spans="1:46" ht="34.9" customHeight="1" x14ac:dyDescent="0.3">
      <c r="A53" s="4" t="s">
        <v>1199</v>
      </c>
      <c r="B53" s="4" t="s">
        <v>365</v>
      </c>
      <c r="C53" s="16" t="s">
        <v>57</v>
      </c>
      <c r="D53" s="4">
        <v>16</v>
      </c>
      <c r="E53" s="4" t="s">
        <v>1194</v>
      </c>
      <c r="F53" s="4" t="s">
        <v>59</v>
      </c>
      <c r="G53" s="4" t="s">
        <v>59</v>
      </c>
      <c r="H53" s="4" t="s">
        <v>59</v>
      </c>
      <c r="I53" s="4" t="s">
        <v>59</v>
      </c>
      <c r="J53" s="4" t="s">
        <v>59</v>
      </c>
      <c r="L53" s="4" t="s">
        <v>59</v>
      </c>
      <c r="M53" s="4" t="s">
        <v>59</v>
      </c>
      <c r="N53" s="4" t="s">
        <v>59</v>
      </c>
      <c r="O53" s="4" t="s">
        <v>59</v>
      </c>
      <c r="Q53" s="4" t="s">
        <v>59</v>
      </c>
      <c r="R53" s="4" t="s">
        <v>59</v>
      </c>
      <c r="S53" s="4" t="s">
        <v>59</v>
      </c>
      <c r="T53" s="4" t="s">
        <v>59</v>
      </c>
      <c r="U53" s="4" t="s">
        <v>59</v>
      </c>
      <c r="V53" s="4" t="s">
        <v>59</v>
      </c>
      <c r="W53" s="4">
        <v>9</v>
      </c>
      <c r="X53" s="4" t="s">
        <v>427</v>
      </c>
      <c r="Y53" s="4" t="s">
        <v>78</v>
      </c>
      <c r="Z53" s="4" t="s">
        <v>85</v>
      </c>
      <c r="AD53" s="4">
        <f>IF(F53="","",VLOOKUP(F53,List!$B$1:$C$6,2,0))</f>
        <v>4</v>
      </c>
      <c r="AE53" s="4">
        <f>IF(G53="","",VLOOKUP(G53,List!$B$1:$C$6,2,0))</f>
        <v>4</v>
      </c>
      <c r="AF53" s="4">
        <f>IF(H53="","",VLOOKUP(H53,List!$B$1:$C$6,2,0))</f>
        <v>4</v>
      </c>
      <c r="AG53" s="4">
        <f>IF(I53="","",VLOOKUP(I53,List!$B$1:$C$6,2,0))</f>
        <v>4</v>
      </c>
      <c r="AH53" s="4">
        <f>IF(J53="","",VLOOKUP(J53,List!$B$1:$C$6,2,0))</f>
        <v>4</v>
      </c>
      <c r="AI53" s="4" t="str">
        <f>IF(K53="","",VLOOKUP(K53,List!$B$1:$C$6,2,0))</f>
        <v/>
      </c>
      <c r="AJ53" s="4">
        <f>IF(L53="","",VLOOKUP(L53,List!$B$1:$C$6,2,0))</f>
        <v>4</v>
      </c>
      <c r="AK53" s="4">
        <f>IF(M53="","",VLOOKUP(M53,List!$B$1:$C$6,2,0))</f>
        <v>4</v>
      </c>
      <c r="AL53" s="4">
        <f>IF(N53="","",VLOOKUP(N53,List!$B$1:$C$6,2,0))</f>
        <v>4</v>
      </c>
      <c r="AM53" s="4">
        <f>IF(O53="","",VLOOKUP(O53,List!$B$1:$C$6,2,0))</f>
        <v>4</v>
      </c>
      <c r="AN53" s="4" t="str">
        <f>IF(P53="","",VLOOKUP(P53,List!$B$1:$C$6,2,0))</f>
        <v/>
      </c>
      <c r="AO53" s="4">
        <f>IF(Q53="","",VLOOKUP(Q53,List!$B$1:$C$6,2,0))</f>
        <v>4</v>
      </c>
      <c r="AP53" s="4">
        <f>IF(R53="","",VLOOKUP(R53,List!$B$1:$C$6,2,0))</f>
        <v>4</v>
      </c>
      <c r="AQ53" s="4">
        <f>IF(S53="","",VLOOKUP(S53,List!$B$1:$C$6,2,0))</f>
        <v>4</v>
      </c>
      <c r="AR53" s="4">
        <f>IF(T53="","",VLOOKUP(T53,List!$B$1:$C$6,2,0))</f>
        <v>4</v>
      </c>
      <c r="AS53" s="4">
        <f>IF(U53="","",VLOOKUP(U53,List!$B$1:$C$6,2,0))</f>
        <v>4</v>
      </c>
      <c r="AT53" s="4">
        <f>IF(V53="","",VLOOKUP(V53,List!$B$1:$C$6,2,0))</f>
        <v>4</v>
      </c>
    </row>
    <row r="54" spans="1:46" ht="34.9" customHeight="1" x14ac:dyDescent="0.3">
      <c r="A54" s="4" t="s">
        <v>1199</v>
      </c>
      <c r="B54" s="4" t="s">
        <v>365</v>
      </c>
      <c r="C54" s="16" t="s">
        <v>57</v>
      </c>
      <c r="D54" s="4">
        <v>17</v>
      </c>
      <c r="E54" s="4" t="s">
        <v>1194</v>
      </c>
      <c r="F54" s="4" t="s">
        <v>58</v>
      </c>
      <c r="G54" s="4" t="s">
        <v>58</v>
      </c>
      <c r="H54" s="4" t="s">
        <v>58</v>
      </c>
      <c r="I54" s="4" t="s">
        <v>58</v>
      </c>
      <c r="J54" s="4" t="s">
        <v>58</v>
      </c>
      <c r="L54" s="4" t="s">
        <v>58</v>
      </c>
      <c r="M54" s="4" t="s">
        <v>58</v>
      </c>
      <c r="N54" s="4" t="s">
        <v>58</v>
      </c>
      <c r="O54" s="4" t="s">
        <v>58</v>
      </c>
      <c r="Q54" s="4" t="s">
        <v>58</v>
      </c>
      <c r="R54" s="4" t="s">
        <v>58</v>
      </c>
      <c r="S54" s="4" t="s">
        <v>58</v>
      </c>
      <c r="T54" s="4" t="s">
        <v>58</v>
      </c>
      <c r="U54" s="4" t="s">
        <v>58</v>
      </c>
      <c r="V54" s="4" t="s">
        <v>58</v>
      </c>
      <c r="W54" s="4">
        <v>10</v>
      </c>
      <c r="X54" s="4" t="s">
        <v>428</v>
      </c>
      <c r="Y54" s="4" t="s">
        <v>91</v>
      </c>
      <c r="AD54" s="4">
        <f>IF(F54="","",VLOOKUP(F54,List!$B$1:$C$6,2,0))</f>
        <v>5</v>
      </c>
      <c r="AE54" s="4">
        <f>IF(G54="","",VLOOKUP(G54,List!$B$1:$C$6,2,0))</f>
        <v>5</v>
      </c>
      <c r="AF54" s="4">
        <f>IF(H54="","",VLOOKUP(H54,List!$B$1:$C$6,2,0))</f>
        <v>5</v>
      </c>
      <c r="AG54" s="4">
        <f>IF(I54="","",VLOOKUP(I54,List!$B$1:$C$6,2,0))</f>
        <v>5</v>
      </c>
      <c r="AH54" s="4">
        <f>IF(J54="","",VLOOKUP(J54,List!$B$1:$C$6,2,0))</f>
        <v>5</v>
      </c>
      <c r="AI54" s="4" t="str">
        <f>IF(K54="","",VLOOKUP(K54,List!$B$1:$C$6,2,0))</f>
        <v/>
      </c>
      <c r="AJ54" s="4">
        <f>IF(L54="","",VLOOKUP(L54,List!$B$1:$C$6,2,0))</f>
        <v>5</v>
      </c>
      <c r="AK54" s="4">
        <f>IF(M54="","",VLOOKUP(M54,List!$B$1:$C$6,2,0))</f>
        <v>5</v>
      </c>
      <c r="AL54" s="4">
        <f>IF(N54="","",VLOOKUP(N54,List!$B$1:$C$6,2,0))</f>
        <v>5</v>
      </c>
      <c r="AM54" s="4">
        <f>IF(O54="","",VLOOKUP(O54,List!$B$1:$C$6,2,0))</f>
        <v>5</v>
      </c>
      <c r="AN54" s="4" t="str">
        <f>IF(P54="","",VLOOKUP(P54,List!$B$1:$C$6,2,0))</f>
        <v/>
      </c>
      <c r="AO54" s="4">
        <f>IF(Q54="","",VLOOKUP(Q54,List!$B$1:$C$6,2,0))</f>
        <v>5</v>
      </c>
      <c r="AP54" s="4">
        <f>IF(R54="","",VLOOKUP(R54,List!$B$1:$C$6,2,0))</f>
        <v>5</v>
      </c>
      <c r="AQ54" s="4">
        <f>IF(S54="","",VLOOKUP(S54,List!$B$1:$C$6,2,0))</f>
        <v>5</v>
      </c>
      <c r="AR54" s="4">
        <f>IF(T54="","",VLOOKUP(T54,List!$B$1:$C$6,2,0))</f>
        <v>5</v>
      </c>
      <c r="AS54" s="4">
        <f>IF(U54="","",VLOOKUP(U54,List!$B$1:$C$6,2,0))</f>
        <v>5</v>
      </c>
      <c r="AT54" s="4">
        <f>IF(V54="","",VLOOKUP(V54,List!$B$1:$C$6,2,0))</f>
        <v>5</v>
      </c>
    </row>
    <row r="55" spans="1:46" ht="34.9" customHeight="1" x14ac:dyDescent="0.3">
      <c r="A55" s="4" t="s">
        <v>1199</v>
      </c>
      <c r="B55" s="4" t="s">
        <v>365</v>
      </c>
      <c r="C55" s="16" t="s">
        <v>57</v>
      </c>
      <c r="D55" s="4">
        <v>18</v>
      </c>
      <c r="E55" s="4" t="s">
        <v>1194</v>
      </c>
      <c r="F55" s="4" t="s">
        <v>58</v>
      </c>
      <c r="G55" s="4" t="s">
        <v>58</v>
      </c>
      <c r="I55" s="4" t="s">
        <v>58</v>
      </c>
      <c r="J55" s="4" t="s">
        <v>58</v>
      </c>
      <c r="L55" s="4" t="s">
        <v>58</v>
      </c>
      <c r="M55" s="4" t="s">
        <v>58</v>
      </c>
      <c r="N55" s="4" t="s">
        <v>58</v>
      </c>
      <c r="O55" s="4" t="s">
        <v>58</v>
      </c>
      <c r="Q55" s="4" t="s">
        <v>58</v>
      </c>
      <c r="R55" s="4" t="s">
        <v>58</v>
      </c>
      <c r="S55" s="4" t="s">
        <v>59</v>
      </c>
      <c r="T55" s="4" t="s">
        <v>59</v>
      </c>
      <c r="U55" s="4" t="s">
        <v>59</v>
      </c>
      <c r="V55" s="4" t="s">
        <v>59</v>
      </c>
      <c r="W55" s="4">
        <v>9</v>
      </c>
      <c r="X55" s="4" t="s">
        <v>429</v>
      </c>
      <c r="Y55" s="4" t="s">
        <v>85</v>
      </c>
      <c r="Z55" s="4" t="s">
        <v>85</v>
      </c>
      <c r="AD55" s="4">
        <f>IF(F55="","",VLOOKUP(F55,List!$B$1:$C$6,2,0))</f>
        <v>5</v>
      </c>
      <c r="AE55" s="4">
        <f>IF(G55="","",VLOOKUP(G55,List!$B$1:$C$6,2,0))</f>
        <v>5</v>
      </c>
      <c r="AF55" s="4" t="str">
        <f>IF(H55="","",VLOOKUP(H55,List!$B$1:$C$6,2,0))</f>
        <v/>
      </c>
      <c r="AG55" s="4">
        <f>IF(I55="","",VLOOKUP(I55,List!$B$1:$C$6,2,0))</f>
        <v>5</v>
      </c>
      <c r="AH55" s="4">
        <f>IF(J55="","",VLOOKUP(J55,List!$B$1:$C$6,2,0))</f>
        <v>5</v>
      </c>
      <c r="AI55" s="4" t="str">
        <f>IF(K55="","",VLOOKUP(K55,List!$B$1:$C$6,2,0))</f>
        <v/>
      </c>
      <c r="AJ55" s="4">
        <f>IF(L55="","",VLOOKUP(L55,List!$B$1:$C$6,2,0))</f>
        <v>5</v>
      </c>
      <c r="AK55" s="4">
        <f>IF(M55="","",VLOOKUP(M55,List!$B$1:$C$6,2,0))</f>
        <v>5</v>
      </c>
      <c r="AL55" s="4">
        <f>IF(N55="","",VLOOKUP(N55,List!$B$1:$C$6,2,0))</f>
        <v>5</v>
      </c>
      <c r="AM55" s="4">
        <f>IF(O55="","",VLOOKUP(O55,List!$B$1:$C$6,2,0))</f>
        <v>5</v>
      </c>
      <c r="AN55" s="4" t="str">
        <f>IF(P55="","",VLOOKUP(P55,List!$B$1:$C$6,2,0))</f>
        <v/>
      </c>
      <c r="AO55" s="4">
        <f>IF(Q55="","",VLOOKUP(Q55,List!$B$1:$C$6,2,0))</f>
        <v>5</v>
      </c>
      <c r="AP55" s="4">
        <f>IF(R55="","",VLOOKUP(R55,List!$B$1:$C$6,2,0))</f>
        <v>5</v>
      </c>
      <c r="AQ55" s="4">
        <f>IF(S55="","",VLOOKUP(S55,List!$B$1:$C$6,2,0))</f>
        <v>4</v>
      </c>
      <c r="AR55" s="4">
        <f>IF(T55="","",VLOOKUP(T55,List!$B$1:$C$6,2,0))</f>
        <v>4</v>
      </c>
      <c r="AS55" s="4">
        <f>IF(U55="","",VLOOKUP(U55,List!$B$1:$C$6,2,0))</f>
        <v>4</v>
      </c>
      <c r="AT55" s="4">
        <f>IF(V55="","",VLOOKUP(V55,List!$B$1:$C$6,2,0))</f>
        <v>4</v>
      </c>
    </row>
    <row r="56" spans="1:46" ht="34.9" customHeight="1" x14ac:dyDescent="0.3">
      <c r="A56" s="4" t="s">
        <v>1199</v>
      </c>
      <c r="B56" s="4" t="s">
        <v>365</v>
      </c>
      <c r="C56" s="16" t="s">
        <v>57</v>
      </c>
      <c r="D56" s="4">
        <v>19</v>
      </c>
      <c r="E56" s="4" t="s">
        <v>1194</v>
      </c>
      <c r="F56" s="4" t="s">
        <v>58</v>
      </c>
      <c r="G56" s="4" t="s">
        <v>58</v>
      </c>
      <c r="H56" s="4" t="s">
        <v>58</v>
      </c>
      <c r="I56" s="4" t="s">
        <v>58</v>
      </c>
      <c r="J56" s="4" t="s">
        <v>58</v>
      </c>
      <c r="L56" s="4" t="s">
        <v>58</v>
      </c>
      <c r="M56" s="4" t="s">
        <v>58</v>
      </c>
      <c r="N56" s="4" t="s">
        <v>58</v>
      </c>
      <c r="O56" s="4" t="s">
        <v>58</v>
      </c>
      <c r="Q56" s="4" t="s">
        <v>58</v>
      </c>
      <c r="R56" s="4" t="s">
        <v>58</v>
      </c>
      <c r="S56" s="4" t="s">
        <v>58</v>
      </c>
      <c r="T56" s="4" t="s">
        <v>58</v>
      </c>
      <c r="U56" s="4" t="s">
        <v>58</v>
      </c>
      <c r="V56" s="4" t="s">
        <v>58</v>
      </c>
      <c r="W56" s="4">
        <v>10</v>
      </c>
      <c r="X56" s="4" t="s">
        <v>430</v>
      </c>
      <c r="Y56" s="4" t="s">
        <v>67</v>
      </c>
      <c r="Z56" s="4" t="s">
        <v>67</v>
      </c>
      <c r="AD56" s="4">
        <f>IF(F56="","",VLOOKUP(F56,List!$B$1:$C$6,2,0))</f>
        <v>5</v>
      </c>
      <c r="AE56" s="4">
        <f>IF(G56="","",VLOOKUP(G56,List!$B$1:$C$6,2,0))</f>
        <v>5</v>
      </c>
      <c r="AF56" s="4">
        <f>IF(H56="","",VLOOKUP(H56,List!$B$1:$C$6,2,0))</f>
        <v>5</v>
      </c>
      <c r="AG56" s="4">
        <f>IF(I56="","",VLOOKUP(I56,List!$B$1:$C$6,2,0))</f>
        <v>5</v>
      </c>
      <c r="AH56" s="4">
        <f>IF(J56="","",VLOOKUP(J56,List!$B$1:$C$6,2,0))</f>
        <v>5</v>
      </c>
      <c r="AI56" s="4" t="str">
        <f>IF(K56="","",VLOOKUP(K56,List!$B$1:$C$6,2,0))</f>
        <v/>
      </c>
      <c r="AJ56" s="4">
        <f>IF(L56="","",VLOOKUP(L56,List!$B$1:$C$6,2,0))</f>
        <v>5</v>
      </c>
      <c r="AK56" s="4">
        <f>IF(M56="","",VLOOKUP(M56,List!$B$1:$C$6,2,0))</f>
        <v>5</v>
      </c>
      <c r="AL56" s="4">
        <f>IF(N56="","",VLOOKUP(N56,List!$B$1:$C$6,2,0))</f>
        <v>5</v>
      </c>
      <c r="AM56" s="4">
        <f>IF(O56="","",VLOOKUP(O56,List!$B$1:$C$6,2,0))</f>
        <v>5</v>
      </c>
      <c r="AN56" s="4" t="str">
        <f>IF(P56="","",VLOOKUP(P56,List!$B$1:$C$6,2,0))</f>
        <v/>
      </c>
      <c r="AO56" s="4">
        <f>IF(Q56="","",VLOOKUP(Q56,List!$B$1:$C$6,2,0))</f>
        <v>5</v>
      </c>
      <c r="AP56" s="4">
        <f>IF(R56="","",VLOOKUP(R56,List!$B$1:$C$6,2,0))</f>
        <v>5</v>
      </c>
      <c r="AQ56" s="4">
        <f>IF(S56="","",VLOOKUP(S56,List!$B$1:$C$6,2,0))</f>
        <v>5</v>
      </c>
      <c r="AR56" s="4">
        <f>IF(T56="","",VLOOKUP(T56,List!$B$1:$C$6,2,0))</f>
        <v>5</v>
      </c>
      <c r="AS56" s="4">
        <f>IF(U56="","",VLOOKUP(U56,List!$B$1:$C$6,2,0))</f>
        <v>5</v>
      </c>
      <c r="AT56" s="4">
        <f>IF(V56="","",VLOOKUP(V56,List!$B$1:$C$6,2,0))</f>
        <v>5</v>
      </c>
    </row>
    <row r="57" spans="1:46" ht="34.9" customHeight="1" x14ac:dyDescent="0.3">
      <c r="A57" s="4" t="s">
        <v>1199</v>
      </c>
      <c r="B57" s="4" t="s">
        <v>365</v>
      </c>
      <c r="C57" s="16" t="s">
        <v>57</v>
      </c>
      <c r="D57" s="4">
        <v>20</v>
      </c>
      <c r="E57" s="4" t="s">
        <v>1194</v>
      </c>
      <c r="F57" s="4" t="s">
        <v>59</v>
      </c>
      <c r="G57" s="4" t="s">
        <v>59</v>
      </c>
      <c r="H57" s="4" t="s">
        <v>59</v>
      </c>
      <c r="I57" s="4" t="s">
        <v>59</v>
      </c>
      <c r="J57" s="4" t="s">
        <v>59</v>
      </c>
      <c r="L57" s="4" t="s">
        <v>59</v>
      </c>
      <c r="M57" s="4" t="s">
        <v>59</v>
      </c>
      <c r="N57" s="4" t="s">
        <v>59</v>
      </c>
      <c r="O57" s="4" t="s">
        <v>59</v>
      </c>
      <c r="Q57" s="4" t="s">
        <v>59</v>
      </c>
      <c r="R57" s="4" t="s">
        <v>59</v>
      </c>
      <c r="S57" s="4" t="s">
        <v>59</v>
      </c>
      <c r="T57" s="4" t="s">
        <v>59</v>
      </c>
      <c r="U57" s="4" t="s">
        <v>59</v>
      </c>
      <c r="V57" s="4" t="s">
        <v>59</v>
      </c>
      <c r="W57" s="4">
        <v>9</v>
      </c>
      <c r="X57" s="4" t="s">
        <v>431</v>
      </c>
      <c r="Y57" s="4" t="s">
        <v>85</v>
      </c>
      <c r="Z57" s="4" t="s">
        <v>85</v>
      </c>
      <c r="AD57" s="4">
        <f>IF(F57="","",VLOOKUP(F57,List!$B$1:$C$6,2,0))</f>
        <v>4</v>
      </c>
      <c r="AE57" s="4">
        <f>IF(G57="","",VLOOKUP(G57,List!$B$1:$C$6,2,0))</f>
        <v>4</v>
      </c>
      <c r="AF57" s="4">
        <f>IF(H57="","",VLOOKUP(H57,List!$B$1:$C$6,2,0))</f>
        <v>4</v>
      </c>
      <c r="AG57" s="4">
        <f>IF(I57="","",VLOOKUP(I57,List!$B$1:$C$6,2,0))</f>
        <v>4</v>
      </c>
      <c r="AH57" s="4">
        <f>IF(J57="","",VLOOKUP(J57,List!$B$1:$C$6,2,0))</f>
        <v>4</v>
      </c>
      <c r="AI57" s="4" t="str">
        <f>IF(K57="","",VLOOKUP(K57,List!$B$1:$C$6,2,0))</f>
        <v/>
      </c>
      <c r="AJ57" s="4">
        <f>IF(L57="","",VLOOKUP(L57,List!$B$1:$C$6,2,0))</f>
        <v>4</v>
      </c>
      <c r="AK57" s="4">
        <f>IF(M57="","",VLOOKUP(M57,List!$B$1:$C$6,2,0))</f>
        <v>4</v>
      </c>
      <c r="AL57" s="4">
        <f>IF(N57="","",VLOOKUP(N57,List!$B$1:$C$6,2,0))</f>
        <v>4</v>
      </c>
      <c r="AM57" s="4">
        <f>IF(O57="","",VLOOKUP(O57,List!$B$1:$C$6,2,0))</f>
        <v>4</v>
      </c>
      <c r="AN57" s="4" t="str">
        <f>IF(P57="","",VLOOKUP(P57,List!$B$1:$C$6,2,0))</f>
        <v/>
      </c>
      <c r="AO57" s="4">
        <f>IF(Q57="","",VLOOKUP(Q57,List!$B$1:$C$6,2,0))</f>
        <v>4</v>
      </c>
      <c r="AP57" s="4">
        <f>IF(R57="","",VLOOKUP(R57,List!$B$1:$C$6,2,0))</f>
        <v>4</v>
      </c>
      <c r="AQ57" s="4">
        <f>IF(S57="","",VLOOKUP(S57,List!$B$1:$C$6,2,0))</f>
        <v>4</v>
      </c>
      <c r="AR57" s="4">
        <f>IF(T57="","",VLOOKUP(T57,List!$B$1:$C$6,2,0))</f>
        <v>4</v>
      </c>
      <c r="AS57" s="4">
        <f>IF(U57="","",VLOOKUP(U57,List!$B$1:$C$6,2,0))</f>
        <v>4</v>
      </c>
      <c r="AT57" s="4">
        <f>IF(V57="","",VLOOKUP(V57,List!$B$1:$C$6,2,0))</f>
        <v>4</v>
      </c>
    </row>
    <row r="58" spans="1:46" ht="34.9" customHeight="1" x14ac:dyDescent="0.3">
      <c r="A58" s="4" t="s">
        <v>1199</v>
      </c>
      <c r="B58" s="4" t="s">
        <v>365</v>
      </c>
      <c r="C58" s="16" t="s">
        <v>57</v>
      </c>
      <c r="D58" s="4">
        <v>21</v>
      </c>
      <c r="F58" s="4" t="s">
        <v>58</v>
      </c>
      <c r="G58" s="4" t="s">
        <v>58</v>
      </c>
      <c r="H58" s="4" t="s">
        <v>58</v>
      </c>
      <c r="I58" s="4" t="s">
        <v>58</v>
      </c>
      <c r="J58" s="4" t="s">
        <v>58</v>
      </c>
      <c r="L58" s="4" t="s">
        <v>58</v>
      </c>
      <c r="M58" s="4" t="s">
        <v>58</v>
      </c>
      <c r="N58" s="4" t="s">
        <v>58</v>
      </c>
      <c r="O58" s="4" t="s">
        <v>58</v>
      </c>
      <c r="Q58" s="4" t="s">
        <v>58</v>
      </c>
      <c r="R58" s="4" t="s">
        <v>58</v>
      </c>
      <c r="S58" s="4" t="s">
        <v>58</v>
      </c>
      <c r="T58" s="4" t="s">
        <v>58</v>
      </c>
      <c r="U58" s="4" t="s">
        <v>58</v>
      </c>
      <c r="V58" s="4" t="s">
        <v>58</v>
      </c>
      <c r="W58" s="4">
        <v>10</v>
      </c>
      <c r="X58" s="4" t="s">
        <v>432</v>
      </c>
      <c r="AD58" s="4">
        <f>IF(F58="","",VLOOKUP(F58,List!$B$1:$C$6,2,0))</f>
        <v>5</v>
      </c>
      <c r="AE58" s="4">
        <f>IF(G58="","",VLOOKUP(G58,List!$B$1:$C$6,2,0))</f>
        <v>5</v>
      </c>
      <c r="AF58" s="4">
        <f>IF(H58="","",VLOOKUP(H58,List!$B$1:$C$6,2,0))</f>
        <v>5</v>
      </c>
      <c r="AG58" s="4">
        <f>IF(I58="","",VLOOKUP(I58,List!$B$1:$C$6,2,0))</f>
        <v>5</v>
      </c>
      <c r="AH58" s="4">
        <f>IF(J58="","",VLOOKUP(J58,List!$B$1:$C$6,2,0))</f>
        <v>5</v>
      </c>
      <c r="AI58" s="4" t="str">
        <f>IF(K58="","",VLOOKUP(K58,List!$B$1:$C$6,2,0))</f>
        <v/>
      </c>
      <c r="AJ58" s="4">
        <f>IF(L58="","",VLOOKUP(L58,List!$B$1:$C$6,2,0))</f>
        <v>5</v>
      </c>
      <c r="AK58" s="4">
        <f>IF(M58="","",VLOOKUP(M58,List!$B$1:$C$6,2,0))</f>
        <v>5</v>
      </c>
      <c r="AL58" s="4">
        <f>IF(N58="","",VLOOKUP(N58,List!$B$1:$C$6,2,0))</f>
        <v>5</v>
      </c>
      <c r="AM58" s="4">
        <f>IF(O58="","",VLOOKUP(O58,List!$B$1:$C$6,2,0))</f>
        <v>5</v>
      </c>
      <c r="AN58" s="4" t="str">
        <f>IF(P58="","",VLOOKUP(P58,List!$B$1:$C$6,2,0))</f>
        <v/>
      </c>
      <c r="AO58" s="4">
        <f>IF(Q58="","",VLOOKUP(Q58,List!$B$1:$C$6,2,0))</f>
        <v>5</v>
      </c>
      <c r="AP58" s="4">
        <f>IF(R58="","",VLOOKUP(R58,List!$B$1:$C$6,2,0))</f>
        <v>5</v>
      </c>
      <c r="AQ58" s="4">
        <f>IF(S58="","",VLOOKUP(S58,List!$B$1:$C$6,2,0))</f>
        <v>5</v>
      </c>
      <c r="AR58" s="4">
        <f>IF(T58="","",VLOOKUP(T58,List!$B$1:$C$6,2,0))</f>
        <v>5</v>
      </c>
      <c r="AS58" s="4">
        <f>IF(U58="","",VLOOKUP(U58,List!$B$1:$C$6,2,0))</f>
        <v>5</v>
      </c>
      <c r="AT58" s="4">
        <f>IF(V58="","",VLOOKUP(V58,List!$B$1:$C$6,2,0))</f>
        <v>5</v>
      </c>
    </row>
    <row r="59" spans="1:46" ht="34.9" customHeight="1" x14ac:dyDescent="0.3">
      <c r="A59" s="4" t="s">
        <v>1199</v>
      </c>
      <c r="B59" s="4" t="s">
        <v>365</v>
      </c>
      <c r="C59" s="16" t="s">
        <v>57</v>
      </c>
      <c r="D59" s="4">
        <v>22</v>
      </c>
      <c r="E59" s="4" t="s">
        <v>1194</v>
      </c>
      <c r="F59" s="4" t="s">
        <v>58</v>
      </c>
      <c r="G59" s="4" t="s">
        <v>58</v>
      </c>
      <c r="H59" s="4" t="s">
        <v>58</v>
      </c>
      <c r="I59" s="4" t="s">
        <v>58</v>
      </c>
      <c r="J59" s="4" t="s">
        <v>58</v>
      </c>
      <c r="L59" s="4" t="s">
        <v>58</v>
      </c>
      <c r="M59" s="4" t="s">
        <v>58</v>
      </c>
      <c r="N59" s="4" t="s">
        <v>58</v>
      </c>
      <c r="O59" s="4" t="s">
        <v>58</v>
      </c>
      <c r="Q59" s="4" t="s">
        <v>58</v>
      </c>
      <c r="R59" s="4" t="s">
        <v>58</v>
      </c>
      <c r="S59" s="4" t="s">
        <v>58</v>
      </c>
      <c r="T59" s="4" t="s">
        <v>58</v>
      </c>
      <c r="U59" s="4" t="s">
        <v>58</v>
      </c>
      <c r="V59" s="4" t="s">
        <v>58</v>
      </c>
      <c r="W59" s="4">
        <v>10</v>
      </c>
      <c r="X59" s="4" t="s">
        <v>433</v>
      </c>
      <c r="Y59" s="4" t="s">
        <v>67</v>
      </c>
      <c r="Z59" s="4" t="s">
        <v>67</v>
      </c>
      <c r="AD59" s="4">
        <f>IF(F59="","",VLOOKUP(F59,List!$B$1:$C$6,2,0))</f>
        <v>5</v>
      </c>
      <c r="AE59" s="4">
        <f>IF(G59="","",VLOOKUP(G59,List!$B$1:$C$6,2,0))</f>
        <v>5</v>
      </c>
      <c r="AF59" s="4">
        <f>IF(H59="","",VLOOKUP(H59,List!$B$1:$C$6,2,0))</f>
        <v>5</v>
      </c>
      <c r="AG59" s="4">
        <f>IF(I59="","",VLOOKUP(I59,List!$B$1:$C$6,2,0))</f>
        <v>5</v>
      </c>
      <c r="AH59" s="4">
        <f>IF(J59="","",VLOOKUP(J59,List!$B$1:$C$6,2,0))</f>
        <v>5</v>
      </c>
      <c r="AI59" s="4" t="str">
        <f>IF(K59="","",VLOOKUP(K59,List!$B$1:$C$6,2,0))</f>
        <v/>
      </c>
      <c r="AJ59" s="4">
        <f>IF(L59="","",VLOOKUP(L59,List!$B$1:$C$6,2,0))</f>
        <v>5</v>
      </c>
      <c r="AK59" s="4">
        <f>IF(M59="","",VLOOKUP(M59,List!$B$1:$C$6,2,0))</f>
        <v>5</v>
      </c>
      <c r="AL59" s="4">
        <f>IF(N59="","",VLOOKUP(N59,List!$B$1:$C$6,2,0))</f>
        <v>5</v>
      </c>
      <c r="AM59" s="4">
        <f>IF(O59="","",VLOOKUP(O59,List!$B$1:$C$6,2,0))</f>
        <v>5</v>
      </c>
      <c r="AN59" s="4" t="str">
        <f>IF(P59="","",VLOOKUP(P59,List!$B$1:$C$6,2,0))</f>
        <v/>
      </c>
      <c r="AO59" s="4">
        <f>IF(Q59="","",VLOOKUP(Q59,List!$B$1:$C$6,2,0))</f>
        <v>5</v>
      </c>
      <c r="AP59" s="4">
        <f>IF(R59="","",VLOOKUP(R59,List!$B$1:$C$6,2,0))</f>
        <v>5</v>
      </c>
      <c r="AQ59" s="4">
        <f>IF(S59="","",VLOOKUP(S59,List!$B$1:$C$6,2,0))</f>
        <v>5</v>
      </c>
      <c r="AR59" s="4">
        <f>IF(T59="","",VLOOKUP(T59,List!$B$1:$C$6,2,0))</f>
        <v>5</v>
      </c>
      <c r="AS59" s="4">
        <f>IF(U59="","",VLOOKUP(U59,List!$B$1:$C$6,2,0))</f>
        <v>5</v>
      </c>
      <c r="AT59" s="4">
        <f>IF(V59="","",VLOOKUP(V59,List!$B$1:$C$6,2,0))</f>
        <v>5</v>
      </c>
    </row>
    <row r="60" spans="1:46" ht="34.9" customHeight="1" x14ac:dyDescent="0.3">
      <c r="A60" s="4" t="s">
        <v>1199</v>
      </c>
      <c r="B60" s="4" t="s">
        <v>365</v>
      </c>
      <c r="C60" s="16" t="s">
        <v>57</v>
      </c>
      <c r="D60" s="4">
        <v>23</v>
      </c>
      <c r="E60" s="4" t="s">
        <v>1194</v>
      </c>
      <c r="F60" s="4" t="s">
        <v>58</v>
      </c>
      <c r="G60" s="4" t="s">
        <v>58</v>
      </c>
      <c r="H60" s="4" t="s">
        <v>58</v>
      </c>
      <c r="I60" s="4" t="s">
        <v>58</v>
      </c>
      <c r="J60" s="4" t="s">
        <v>58</v>
      </c>
      <c r="L60" s="4" t="s">
        <v>58</v>
      </c>
      <c r="M60" s="4" t="s">
        <v>58</v>
      </c>
      <c r="N60" s="4" t="s">
        <v>58</v>
      </c>
      <c r="O60" s="4" t="s">
        <v>58</v>
      </c>
      <c r="Q60" s="4" t="s">
        <v>58</v>
      </c>
      <c r="R60" s="4" t="s">
        <v>58</v>
      </c>
      <c r="S60" s="4" t="s">
        <v>58</v>
      </c>
      <c r="T60" s="4" t="s">
        <v>58</v>
      </c>
      <c r="U60" s="4" t="s">
        <v>58</v>
      </c>
      <c r="V60" s="4" t="s">
        <v>58</v>
      </c>
      <c r="W60" s="4">
        <v>10</v>
      </c>
      <c r="X60" s="4" t="s">
        <v>434</v>
      </c>
      <c r="Y60" s="4" t="s">
        <v>78</v>
      </c>
      <c r="AD60" s="4">
        <f>IF(F60="","",VLOOKUP(F60,List!$B$1:$C$6,2,0))</f>
        <v>5</v>
      </c>
      <c r="AE60" s="4">
        <f>IF(G60="","",VLOOKUP(G60,List!$B$1:$C$6,2,0))</f>
        <v>5</v>
      </c>
      <c r="AF60" s="4">
        <f>IF(H60="","",VLOOKUP(H60,List!$B$1:$C$6,2,0))</f>
        <v>5</v>
      </c>
      <c r="AG60" s="4">
        <f>IF(I60="","",VLOOKUP(I60,List!$B$1:$C$6,2,0))</f>
        <v>5</v>
      </c>
      <c r="AH60" s="4">
        <f>IF(J60="","",VLOOKUP(J60,List!$B$1:$C$6,2,0))</f>
        <v>5</v>
      </c>
      <c r="AI60" s="4" t="str">
        <f>IF(K60="","",VLOOKUP(K60,List!$B$1:$C$6,2,0))</f>
        <v/>
      </c>
      <c r="AJ60" s="4">
        <f>IF(L60="","",VLOOKUP(L60,List!$B$1:$C$6,2,0))</f>
        <v>5</v>
      </c>
      <c r="AK60" s="4">
        <f>IF(M60="","",VLOOKUP(M60,List!$B$1:$C$6,2,0))</f>
        <v>5</v>
      </c>
      <c r="AL60" s="4">
        <f>IF(N60="","",VLOOKUP(N60,List!$B$1:$C$6,2,0))</f>
        <v>5</v>
      </c>
      <c r="AM60" s="4">
        <f>IF(O60="","",VLOOKUP(O60,List!$B$1:$C$6,2,0))</f>
        <v>5</v>
      </c>
      <c r="AN60" s="4" t="str">
        <f>IF(P60="","",VLOOKUP(P60,List!$B$1:$C$6,2,0))</f>
        <v/>
      </c>
      <c r="AO60" s="4">
        <f>IF(Q60="","",VLOOKUP(Q60,List!$B$1:$C$6,2,0))</f>
        <v>5</v>
      </c>
      <c r="AP60" s="4">
        <f>IF(R60="","",VLOOKUP(R60,List!$B$1:$C$6,2,0))</f>
        <v>5</v>
      </c>
      <c r="AQ60" s="4">
        <f>IF(S60="","",VLOOKUP(S60,List!$B$1:$C$6,2,0))</f>
        <v>5</v>
      </c>
      <c r="AR60" s="4">
        <f>IF(T60="","",VLOOKUP(T60,List!$B$1:$C$6,2,0))</f>
        <v>5</v>
      </c>
      <c r="AS60" s="4">
        <f>IF(U60="","",VLOOKUP(U60,List!$B$1:$C$6,2,0))</f>
        <v>5</v>
      </c>
      <c r="AT60" s="4">
        <f>IF(V60="","",VLOOKUP(V60,List!$B$1:$C$6,2,0))</f>
        <v>5</v>
      </c>
    </row>
    <row r="61" spans="1:46" ht="34.9" customHeight="1" x14ac:dyDescent="0.3">
      <c r="A61" s="4" t="s">
        <v>1199</v>
      </c>
      <c r="B61" s="4" t="s">
        <v>365</v>
      </c>
      <c r="C61" s="16" t="s">
        <v>57</v>
      </c>
      <c r="D61" s="4">
        <v>24</v>
      </c>
      <c r="E61" s="4" t="s">
        <v>1194</v>
      </c>
      <c r="F61" s="4" t="s">
        <v>58</v>
      </c>
      <c r="G61" s="4" t="s">
        <v>58</v>
      </c>
      <c r="H61" s="4" t="s">
        <v>58</v>
      </c>
      <c r="I61" s="4" t="s">
        <v>58</v>
      </c>
      <c r="J61" s="4" t="s">
        <v>58</v>
      </c>
      <c r="L61" s="4" t="s">
        <v>58</v>
      </c>
      <c r="M61" s="4" t="s">
        <v>58</v>
      </c>
      <c r="N61" s="4" t="s">
        <v>58</v>
      </c>
      <c r="O61" s="4" t="s">
        <v>58</v>
      </c>
      <c r="Q61" s="4" t="s">
        <v>58</v>
      </c>
      <c r="R61" s="4" t="s">
        <v>58</v>
      </c>
      <c r="S61" s="4" t="s">
        <v>58</v>
      </c>
      <c r="T61" s="4" t="s">
        <v>58</v>
      </c>
      <c r="U61" s="4" t="s">
        <v>58</v>
      </c>
      <c r="V61" s="4" t="s">
        <v>58</v>
      </c>
      <c r="W61" s="4">
        <v>10</v>
      </c>
      <c r="X61" s="4" t="s">
        <v>435</v>
      </c>
      <c r="Y61" s="4" t="s">
        <v>67</v>
      </c>
      <c r="Z61" s="4" t="s">
        <v>67</v>
      </c>
      <c r="AD61" s="4">
        <f>IF(F61="","",VLOOKUP(F61,List!$B$1:$C$6,2,0))</f>
        <v>5</v>
      </c>
      <c r="AE61" s="4">
        <f>IF(G61="","",VLOOKUP(G61,List!$B$1:$C$6,2,0))</f>
        <v>5</v>
      </c>
      <c r="AF61" s="4">
        <f>IF(H61="","",VLOOKUP(H61,List!$B$1:$C$6,2,0))</f>
        <v>5</v>
      </c>
      <c r="AG61" s="4">
        <f>IF(I61="","",VLOOKUP(I61,List!$B$1:$C$6,2,0))</f>
        <v>5</v>
      </c>
      <c r="AH61" s="4">
        <f>IF(J61="","",VLOOKUP(J61,List!$B$1:$C$6,2,0))</f>
        <v>5</v>
      </c>
      <c r="AI61" s="4" t="str">
        <f>IF(K61="","",VLOOKUP(K61,List!$B$1:$C$6,2,0))</f>
        <v/>
      </c>
      <c r="AJ61" s="4">
        <f>IF(L61="","",VLOOKUP(L61,List!$B$1:$C$6,2,0))</f>
        <v>5</v>
      </c>
      <c r="AK61" s="4">
        <f>IF(M61="","",VLOOKUP(M61,List!$B$1:$C$6,2,0))</f>
        <v>5</v>
      </c>
      <c r="AL61" s="4">
        <f>IF(N61="","",VLOOKUP(N61,List!$B$1:$C$6,2,0))</f>
        <v>5</v>
      </c>
      <c r="AM61" s="4">
        <f>IF(O61="","",VLOOKUP(O61,List!$B$1:$C$6,2,0))</f>
        <v>5</v>
      </c>
      <c r="AN61" s="4" t="str">
        <f>IF(P61="","",VLOOKUP(P61,List!$B$1:$C$6,2,0))</f>
        <v/>
      </c>
      <c r="AO61" s="4">
        <f>IF(Q61="","",VLOOKUP(Q61,List!$B$1:$C$6,2,0))</f>
        <v>5</v>
      </c>
      <c r="AP61" s="4">
        <f>IF(R61="","",VLOOKUP(R61,List!$B$1:$C$6,2,0))</f>
        <v>5</v>
      </c>
      <c r="AQ61" s="4">
        <f>IF(S61="","",VLOOKUP(S61,List!$B$1:$C$6,2,0))</f>
        <v>5</v>
      </c>
      <c r="AR61" s="4">
        <f>IF(T61="","",VLOOKUP(T61,List!$B$1:$C$6,2,0))</f>
        <v>5</v>
      </c>
      <c r="AS61" s="4">
        <f>IF(U61="","",VLOOKUP(U61,List!$B$1:$C$6,2,0))</f>
        <v>5</v>
      </c>
      <c r="AT61" s="4">
        <f>IF(V61="","",VLOOKUP(V61,List!$B$1:$C$6,2,0))</f>
        <v>5</v>
      </c>
    </row>
    <row r="62" spans="1:46" ht="34.9" customHeight="1" x14ac:dyDescent="0.3">
      <c r="A62" s="4" t="s">
        <v>1199</v>
      </c>
      <c r="B62" s="4" t="s">
        <v>365</v>
      </c>
      <c r="C62" s="16" t="s">
        <v>57</v>
      </c>
      <c r="D62" s="4">
        <v>25</v>
      </c>
      <c r="E62" s="4" t="s">
        <v>1194</v>
      </c>
      <c r="F62" s="4" t="s">
        <v>58</v>
      </c>
      <c r="G62" s="4" t="s">
        <v>58</v>
      </c>
      <c r="H62" s="4" t="s">
        <v>58</v>
      </c>
      <c r="I62" s="4" t="s">
        <v>58</v>
      </c>
      <c r="J62" s="4" t="s">
        <v>58</v>
      </c>
      <c r="L62" s="4" t="s">
        <v>58</v>
      </c>
      <c r="M62" s="4" t="s">
        <v>58</v>
      </c>
      <c r="N62" s="4" t="s">
        <v>58</v>
      </c>
      <c r="O62" s="4" t="s">
        <v>58</v>
      </c>
      <c r="Q62" s="4" t="s">
        <v>58</v>
      </c>
      <c r="R62" s="4" t="s">
        <v>58</v>
      </c>
      <c r="S62" s="4" t="s">
        <v>58</v>
      </c>
      <c r="T62" s="4" t="s">
        <v>58</v>
      </c>
      <c r="U62" s="4" t="s">
        <v>58</v>
      </c>
      <c r="V62" s="4" t="s">
        <v>58</v>
      </c>
      <c r="W62" s="4">
        <v>10</v>
      </c>
      <c r="X62" s="4" t="s">
        <v>436</v>
      </c>
      <c r="AD62" s="4">
        <f>IF(F62="","",VLOOKUP(F62,List!$B$1:$C$6,2,0))</f>
        <v>5</v>
      </c>
      <c r="AE62" s="4">
        <f>IF(G62="","",VLOOKUP(G62,List!$B$1:$C$6,2,0))</f>
        <v>5</v>
      </c>
      <c r="AF62" s="4">
        <f>IF(H62="","",VLOOKUP(H62,List!$B$1:$C$6,2,0))</f>
        <v>5</v>
      </c>
      <c r="AG62" s="4">
        <f>IF(I62="","",VLOOKUP(I62,List!$B$1:$C$6,2,0))</f>
        <v>5</v>
      </c>
      <c r="AH62" s="4">
        <f>IF(J62="","",VLOOKUP(J62,List!$B$1:$C$6,2,0))</f>
        <v>5</v>
      </c>
      <c r="AI62" s="4" t="str">
        <f>IF(K62="","",VLOOKUP(K62,List!$B$1:$C$6,2,0))</f>
        <v/>
      </c>
      <c r="AJ62" s="4">
        <f>IF(L62="","",VLOOKUP(L62,List!$B$1:$C$6,2,0))</f>
        <v>5</v>
      </c>
      <c r="AK62" s="4">
        <f>IF(M62="","",VLOOKUP(M62,List!$B$1:$C$6,2,0))</f>
        <v>5</v>
      </c>
      <c r="AL62" s="4">
        <f>IF(N62="","",VLOOKUP(N62,List!$B$1:$C$6,2,0))</f>
        <v>5</v>
      </c>
      <c r="AM62" s="4">
        <f>IF(O62="","",VLOOKUP(O62,List!$B$1:$C$6,2,0))</f>
        <v>5</v>
      </c>
      <c r="AN62" s="4" t="str">
        <f>IF(P62="","",VLOOKUP(P62,List!$B$1:$C$6,2,0))</f>
        <v/>
      </c>
      <c r="AO62" s="4">
        <f>IF(Q62="","",VLOOKUP(Q62,List!$B$1:$C$6,2,0))</f>
        <v>5</v>
      </c>
      <c r="AP62" s="4">
        <f>IF(R62="","",VLOOKUP(R62,List!$B$1:$C$6,2,0))</f>
        <v>5</v>
      </c>
      <c r="AQ62" s="4">
        <f>IF(S62="","",VLOOKUP(S62,List!$B$1:$C$6,2,0))</f>
        <v>5</v>
      </c>
      <c r="AR62" s="4">
        <f>IF(T62="","",VLOOKUP(T62,List!$B$1:$C$6,2,0))</f>
        <v>5</v>
      </c>
      <c r="AS62" s="4">
        <f>IF(U62="","",VLOOKUP(U62,List!$B$1:$C$6,2,0))</f>
        <v>5</v>
      </c>
      <c r="AT62" s="4">
        <f>IF(V62="","",VLOOKUP(V62,List!$B$1:$C$6,2,0))</f>
        <v>5</v>
      </c>
    </row>
    <row r="63" spans="1:46" ht="34.9" customHeight="1" x14ac:dyDescent="0.3">
      <c r="A63" s="4" t="s">
        <v>1199</v>
      </c>
      <c r="B63" s="4" t="s">
        <v>365</v>
      </c>
      <c r="C63" s="16" t="s">
        <v>57</v>
      </c>
      <c r="D63" s="4">
        <v>26</v>
      </c>
      <c r="E63" s="4" t="s">
        <v>1194</v>
      </c>
      <c r="F63" s="4" t="s">
        <v>58</v>
      </c>
      <c r="G63" s="4" t="s">
        <v>58</v>
      </c>
      <c r="H63" s="4" t="s">
        <v>58</v>
      </c>
      <c r="I63" s="4" t="s">
        <v>58</v>
      </c>
      <c r="J63" s="4" t="s">
        <v>58</v>
      </c>
      <c r="L63" s="4" t="s">
        <v>58</v>
      </c>
      <c r="M63" s="4" t="s">
        <v>58</v>
      </c>
      <c r="N63" s="4" t="s">
        <v>58</v>
      </c>
      <c r="O63" s="4" t="s">
        <v>58</v>
      </c>
      <c r="Q63" s="4" t="s">
        <v>58</v>
      </c>
      <c r="R63" s="4" t="s">
        <v>58</v>
      </c>
      <c r="S63" s="4" t="s">
        <v>58</v>
      </c>
      <c r="T63" s="4" t="s">
        <v>58</v>
      </c>
      <c r="U63" s="4" t="s">
        <v>58</v>
      </c>
      <c r="V63" s="4" t="s">
        <v>58</v>
      </c>
      <c r="W63" s="4">
        <v>10</v>
      </c>
      <c r="X63" s="4" t="s">
        <v>94</v>
      </c>
      <c r="Y63" s="4" t="s">
        <v>62</v>
      </c>
      <c r="Z63" s="4" t="s">
        <v>89</v>
      </c>
      <c r="AD63" s="4">
        <f>IF(F63="","",VLOOKUP(F63,List!$B$1:$C$6,2,0))</f>
        <v>5</v>
      </c>
      <c r="AE63" s="4">
        <f>IF(G63="","",VLOOKUP(G63,List!$B$1:$C$6,2,0))</f>
        <v>5</v>
      </c>
      <c r="AF63" s="4">
        <f>IF(H63="","",VLOOKUP(H63,List!$B$1:$C$6,2,0))</f>
        <v>5</v>
      </c>
      <c r="AG63" s="4">
        <f>IF(I63="","",VLOOKUP(I63,List!$B$1:$C$6,2,0))</f>
        <v>5</v>
      </c>
      <c r="AH63" s="4">
        <f>IF(J63="","",VLOOKUP(J63,List!$B$1:$C$6,2,0))</f>
        <v>5</v>
      </c>
      <c r="AI63" s="4" t="str">
        <f>IF(K63="","",VLOOKUP(K63,List!$B$1:$C$6,2,0))</f>
        <v/>
      </c>
      <c r="AJ63" s="4">
        <f>IF(L63="","",VLOOKUP(L63,List!$B$1:$C$6,2,0))</f>
        <v>5</v>
      </c>
      <c r="AK63" s="4">
        <f>IF(M63="","",VLOOKUP(M63,List!$B$1:$C$6,2,0))</f>
        <v>5</v>
      </c>
      <c r="AL63" s="4">
        <f>IF(N63="","",VLOOKUP(N63,List!$B$1:$C$6,2,0))</f>
        <v>5</v>
      </c>
      <c r="AM63" s="4">
        <f>IF(O63="","",VLOOKUP(O63,List!$B$1:$C$6,2,0))</f>
        <v>5</v>
      </c>
      <c r="AN63" s="4" t="str">
        <f>IF(P63="","",VLOOKUP(P63,List!$B$1:$C$6,2,0))</f>
        <v/>
      </c>
      <c r="AO63" s="4">
        <f>IF(Q63="","",VLOOKUP(Q63,List!$B$1:$C$6,2,0))</f>
        <v>5</v>
      </c>
      <c r="AP63" s="4">
        <f>IF(R63="","",VLOOKUP(R63,List!$B$1:$C$6,2,0))</f>
        <v>5</v>
      </c>
      <c r="AQ63" s="4">
        <f>IF(S63="","",VLOOKUP(S63,List!$B$1:$C$6,2,0))</f>
        <v>5</v>
      </c>
      <c r="AR63" s="4">
        <f>IF(T63="","",VLOOKUP(T63,List!$B$1:$C$6,2,0))</f>
        <v>5</v>
      </c>
      <c r="AS63" s="4">
        <f>IF(U63="","",VLOOKUP(U63,List!$B$1:$C$6,2,0))</f>
        <v>5</v>
      </c>
      <c r="AT63" s="4">
        <f>IF(V63="","",VLOOKUP(V63,List!$B$1:$C$6,2,0))</f>
        <v>5</v>
      </c>
    </row>
    <row r="64" spans="1:46" ht="34.9" customHeight="1" x14ac:dyDescent="0.3">
      <c r="A64" s="4" t="s">
        <v>1199</v>
      </c>
      <c r="B64" s="4" t="s">
        <v>365</v>
      </c>
      <c r="C64" s="16" t="s">
        <v>57</v>
      </c>
      <c r="D64" s="4">
        <v>27</v>
      </c>
      <c r="E64" s="4" t="s">
        <v>1194</v>
      </c>
      <c r="F64" s="4" t="s">
        <v>59</v>
      </c>
      <c r="G64" s="4" t="s">
        <v>60</v>
      </c>
      <c r="H64" s="4" t="s">
        <v>58</v>
      </c>
      <c r="I64" s="4" t="s">
        <v>59</v>
      </c>
      <c r="J64" s="4" t="s">
        <v>58</v>
      </c>
      <c r="L64" s="4" t="s">
        <v>59</v>
      </c>
      <c r="M64" s="4" t="s">
        <v>58</v>
      </c>
      <c r="N64" s="4" t="s">
        <v>58</v>
      </c>
      <c r="O64" s="4" t="s">
        <v>58</v>
      </c>
      <c r="Q64" s="4" t="s">
        <v>58</v>
      </c>
      <c r="R64" s="4" t="s">
        <v>59</v>
      </c>
      <c r="S64" s="4" t="s">
        <v>58</v>
      </c>
      <c r="T64" s="4" t="s">
        <v>58</v>
      </c>
      <c r="U64" s="4" t="s">
        <v>59</v>
      </c>
      <c r="V64" s="4" t="s">
        <v>58</v>
      </c>
      <c r="W64" s="4">
        <v>10</v>
      </c>
      <c r="X64" s="4" t="s">
        <v>437</v>
      </c>
      <c r="Z64" s="4" t="s">
        <v>99</v>
      </c>
      <c r="AD64" s="4">
        <f>IF(F64="","",VLOOKUP(F64,List!$B$1:$C$6,2,0))</f>
        <v>4</v>
      </c>
      <c r="AE64" s="4">
        <f>IF(G64="","",VLOOKUP(G64,List!$B$1:$C$6,2,0))</f>
        <v>3</v>
      </c>
      <c r="AF64" s="4">
        <f>IF(H64="","",VLOOKUP(H64,List!$B$1:$C$6,2,0))</f>
        <v>5</v>
      </c>
      <c r="AG64" s="4">
        <f>IF(I64="","",VLOOKUP(I64,List!$B$1:$C$6,2,0))</f>
        <v>4</v>
      </c>
      <c r="AH64" s="4">
        <f>IF(J64="","",VLOOKUP(J64,List!$B$1:$C$6,2,0))</f>
        <v>5</v>
      </c>
      <c r="AI64" s="4" t="str">
        <f>IF(K64="","",VLOOKUP(K64,List!$B$1:$C$6,2,0))</f>
        <v/>
      </c>
      <c r="AJ64" s="4">
        <f>IF(L64="","",VLOOKUP(L64,List!$B$1:$C$6,2,0))</f>
        <v>4</v>
      </c>
      <c r="AK64" s="4">
        <f>IF(M64="","",VLOOKUP(M64,List!$B$1:$C$6,2,0))</f>
        <v>5</v>
      </c>
      <c r="AL64" s="4">
        <f>IF(N64="","",VLOOKUP(N64,List!$B$1:$C$6,2,0))</f>
        <v>5</v>
      </c>
      <c r="AM64" s="4">
        <f>IF(O64="","",VLOOKUP(O64,List!$B$1:$C$6,2,0))</f>
        <v>5</v>
      </c>
      <c r="AN64" s="4" t="str">
        <f>IF(P64="","",VLOOKUP(P64,List!$B$1:$C$6,2,0))</f>
        <v/>
      </c>
      <c r="AO64" s="4">
        <f>IF(Q64="","",VLOOKUP(Q64,List!$B$1:$C$6,2,0))</f>
        <v>5</v>
      </c>
      <c r="AP64" s="4">
        <f>IF(R64="","",VLOOKUP(R64,List!$B$1:$C$6,2,0))</f>
        <v>4</v>
      </c>
      <c r="AQ64" s="4">
        <f>IF(S64="","",VLOOKUP(S64,List!$B$1:$C$6,2,0))</f>
        <v>5</v>
      </c>
      <c r="AR64" s="4">
        <f>IF(T64="","",VLOOKUP(T64,List!$B$1:$C$6,2,0))</f>
        <v>5</v>
      </c>
      <c r="AS64" s="4">
        <f>IF(U64="","",VLOOKUP(U64,List!$B$1:$C$6,2,0))</f>
        <v>4</v>
      </c>
      <c r="AT64" s="4">
        <f>IF(V64="","",VLOOKUP(V64,List!$B$1:$C$6,2,0))</f>
        <v>5</v>
      </c>
    </row>
    <row r="65" spans="1:46" ht="34.9" customHeight="1" x14ac:dyDescent="0.3">
      <c r="A65" s="4" t="s">
        <v>1199</v>
      </c>
      <c r="B65" s="4" t="s">
        <v>365</v>
      </c>
      <c r="C65" s="16" t="s">
        <v>57</v>
      </c>
      <c r="D65" s="4">
        <v>28</v>
      </c>
      <c r="E65" s="4" t="s">
        <v>1194</v>
      </c>
      <c r="F65" s="4" t="s">
        <v>58</v>
      </c>
      <c r="G65" s="4" t="s">
        <v>58</v>
      </c>
      <c r="H65" s="4" t="s">
        <v>58</v>
      </c>
      <c r="I65" s="4" t="s">
        <v>58</v>
      </c>
      <c r="J65" s="4" t="s">
        <v>58</v>
      </c>
      <c r="L65" s="4" t="s">
        <v>58</v>
      </c>
      <c r="M65" s="4" t="s">
        <v>58</v>
      </c>
      <c r="N65" s="4" t="s">
        <v>58</v>
      </c>
      <c r="O65" s="4" t="s">
        <v>58</v>
      </c>
      <c r="Q65" s="4" t="s">
        <v>58</v>
      </c>
      <c r="R65" s="4" t="s">
        <v>58</v>
      </c>
      <c r="S65" s="4" t="s">
        <v>58</v>
      </c>
      <c r="T65" s="4" t="s">
        <v>58</v>
      </c>
      <c r="U65" s="4" t="s">
        <v>58</v>
      </c>
      <c r="V65" s="4" t="s">
        <v>58</v>
      </c>
      <c r="W65" s="4">
        <v>10</v>
      </c>
      <c r="X65" s="4" t="s">
        <v>438</v>
      </c>
      <c r="Y65" s="4" t="s">
        <v>78</v>
      </c>
      <c r="AD65" s="4">
        <f>IF(F65="","",VLOOKUP(F65,List!$B$1:$C$6,2,0))</f>
        <v>5</v>
      </c>
      <c r="AE65" s="4">
        <f>IF(G65="","",VLOOKUP(G65,List!$B$1:$C$6,2,0))</f>
        <v>5</v>
      </c>
      <c r="AF65" s="4">
        <f>IF(H65="","",VLOOKUP(H65,List!$B$1:$C$6,2,0))</f>
        <v>5</v>
      </c>
      <c r="AG65" s="4">
        <f>IF(I65="","",VLOOKUP(I65,List!$B$1:$C$6,2,0))</f>
        <v>5</v>
      </c>
      <c r="AH65" s="4">
        <f>IF(J65="","",VLOOKUP(J65,List!$B$1:$C$6,2,0))</f>
        <v>5</v>
      </c>
      <c r="AI65" s="4" t="str">
        <f>IF(K65="","",VLOOKUP(K65,List!$B$1:$C$6,2,0))</f>
        <v/>
      </c>
      <c r="AJ65" s="4">
        <f>IF(L65="","",VLOOKUP(L65,List!$B$1:$C$6,2,0))</f>
        <v>5</v>
      </c>
      <c r="AK65" s="4">
        <f>IF(M65="","",VLOOKUP(M65,List!$B$1:$C$6,2,0))</f>
        <v>5</v>
      </c>
      <c r="AL65" s="4">
        <f>IF(N65="","",VLOOKUP(N65,List!$B$1:$C$6,2,0))</f>
        <v>5</v>
      </c>
      <c r="AM65" s="4">
        <f>IF(O65="","",VLOOKUP(O65,List!$B$1:$C$6,2,0))</f>
        <v>5</v>
      </c>
      <c r="AN65" s="4" t="str">
        <f>IF(P65="","",VLOOKUP(P65,List!$B$1:$C$6,2,0))</f>
        <v/>
      </c>
      <c r="AO65" s="4">
        <f>IF(Q65="","",VLOOKUP(Q65,List!$B$1:$C$6,2,0))</f>
        <v>5</v>
      </c>
      <c r="AP65" s="4">
        <f>IF(R65="","",VLOOKUP(R65,List!$B$1:$C$6,2,0))</f>
        <v>5</v>
      </c>
      <c r="AQ65" s="4">
        <f>IF(S65="","",VLOOKUP(S65,List!$B$1:$C$6,2,0))</f>
        <v>5</v>
      </c>
      <c r="AR65" s="4">
        <f>IF(T65="","",VLOOKUP(T65,List!$B$1:$C$6,2,0))</f>
        <v>5</v>
      </c>
      <c r="AS65" s="4">
        <f>IF(U65="","",VLOOKUP(U65,List!$B$1:$C$6,2,0))</f>
        <v>5</v>
      </c>
      <c r="AT65" s="4">
        <f>IF(V65="","",VLOOKUP(V65,List!$B$1:$C$6,2,0))</f>
        <v>5</v>
      </c>
    </row>
    <row r="66" spans="1:46" ht="34.9" customHeight="1" x14ac:dyDescent="0.3">
      <c r="A66" s="4" t="s">
        <v>1200</v>
      </c>
      <c r="B66" s="4" t="s">
        <v>366</v>
      </c>
      <c r="C66" s="16" t="s">
        <v>56</v>
      </c>
      <c r="D66" s="4">
        <v>1</v>
      </c>
      <c r="E66" s="4" t="s">
        <v>1195</v>
      </c>
      <c r="F66" s="4" t="s">
        <v>58</v>
      </c>
      <c r="G66" s="4" t="s">
        <v>58</v>
      </c>
      <c r="L66" s="4" t="s">
        <v>58</v>
      </c>
      <c r="N66" s="4" t="s">
        <v>58</v>
      </c>
      <c r="O66" s="4" t="s">
        <v>58</v>
      </c>
      <c r="R66" s="4" t="s">
        <v>58</v>
      </c>
      <c r="U66" s="4" t="s">
        <v>58</v>
      </c>
      <c r="V66" s="4" t="s">
        <v>58</v>
      </c>
      <c r="W66" s="4">
        <v>10</v>
      </c>
      <c r="X66" s="4" t="s">
        <v>61</v>
      </c>
      <c r="Y66" s="4" t="s">
        <v>62</v>
      </c>
      <c r="Z66" s="4" t="s">
        <v>69</v>
      </c>
      <c r="AA66" s="4" t="s">
        <v>70</v>
      </c>
      <c r="AB66" s="4" t="s">
        <v>690</v>
      </c>
      <c r="AC66" s="4" t="s">
        <v>1126</v>
      </c>
      <c r="AD66" s="4">
        <f>IF(F66="","",VLOOKUP(F66,List!$B$1:$C$6,2,0))</f>
        <v>5</v>
      </c>
      <c r="AE66" s="4">
        <f>IF(G66="","",VLOOKUP(G66,List!$B$1:$C$6,2,0))</f>
        <v>5</v>
      </c>
      <c r="AF66" s="4" t="str">
        <f>IF(H66="","",VLOOKUP(H66,List!$B$1:$C$6,2,0))</f>
        <v/>
      </c>
      <c r="AG66" s="4" t="str">
        <f>IF(I66="","",VLOOKUP(I66,List!$B$1:$C$6,2,0))</f>
        <v/>
      </c>
      <c r="AH66" s="4" t="str">
        <f>IF(J66="","",VLOOKUP(J66,List!$B$1:$C$6,2,0))</f>
        <v/>
      </c>
      <c r="AI66" s="4" t="str">
        <f>IF(K66="","",VLOOKUP(K66,List!$B$1:$C$6,2,0))</f>
        <v/>
      </c>
      <c r="AJ66" s="4">
        <f>IF(L66="","",VLOOKUP(L66,List!$B$1:$C$6,2,0))</f>
        <v>5</v>
      </c>
      <c r="AK66" s="4" t="str">
        <f>IF(M66="","",VLOOKUP(M66,List!$B$1:$C$6,2,0))</f>
        <v/>
      </c>
      <c r="AL66" s="4">
        <f>IF(N66="","",VLOOKUP(N66,List!$B$1:$C$6,2,0))</f>
        <v>5</v>
      </c>
      <c r="AM66" s="4">
        <f>IF(O66="","",VLOOKUP(O66,List!$B$1:$C$6,2,0))</f>
        <v>5</v>
      </c>
      <c r="AN66" s="4" t="str">
        <f>IF(P66="","",VLOOKUP(P66,List!$B$1:$C$6,2,0))</f>
        <v/>
      </c>
      <c r="AO66" s="4" t="str">
        <f>IF(Q66="","",VLOOKUP(Q66,List!$B$1:$C$6,2,0))</f>
        <v/>
      </c>
      <c r="AP66" s="4">
        <f>IF(R66="","",VLOOKUP(R66,List!$B$1:$C$6,2,0))</f>
        <v>5</v>
      </c>
      <c r="AQ66" s="4" t="str">
        <f>IF(S66="","",VLOOKUP(S66,List!$B$1:$C$6,2,0))</f>
        <v/>
      </c>
      <c r="AR66" s="4" t="str">
        <f>IF(T66="","",VLOOKUP(T66,List!$B$1:$C$6,2,0))</f>
        <v/>
      </c>
      <c r="AS66" s="4">
        <f>IF(U66="","",VLOOKUP(U66,List!$B$1:$C$6,2,0))</f>
        <v>5</v>
      </c>
      <c r="AT66" s="4">
        <f>IF(V66="","",VLOOKUP(V66,List!$B$1:$C$6,2,0))</f>
        <v>5</v>
      </c>
    </row>
    <row r="67" spans="1:46" ht="34.9" customHeight="1" x14ac:dyDescent="0.3">
      <c r="A67" s="4" t="s">
        <v>1200</v>
      </c>
      <c r="B67" s="4" t="s">
        <v>366</v>
      </c>
      <c r="C67" s="16" t="s">
        <v>56</v>
      </c>
      <c r="D67" s="4">
        <v>2</v>
      </c>
      <c r="E67" s="4" t="s">
        <v>1195</v>
      </c>
      <c r="F67" s="4" t="s">
        <v>59</v>
      </c>
      <c r="G67" s="4" t="s">
        <v>59</v>
      </c>
      <c r="L67" s="4" t="s">
        <v>59</v>
      </c>
      <c r="N67" s="4" t="s">
        <v>59</v>
      </c>
      <c r="O67" s="4" t="s">
        <v>59</v>
      </c>
      <c r="R67" s="4" t="s">
        <v>59</v>
      </c>
      <c r="U67" s="4" t="s">
        <v>59</v>
      </c>
      <c r="V67" s="4" t="s">
        <v>59</v>
      </c>
      <c r="W67" s="4">
        <v>7</v>
      </c>
      <c r="AD67" s="4">
        <f>IF(F67="","",VLOOKUP(F67,List!$B$1:$C$6,2,0))</f>
        <v>4</v>
      </c>
      <c r="AE67" s="4">
        <f>IF(G67="","",VLOOKUP(G67,List!$B$1:$C$6,2,0))</f>
        <v>4</v>
      </c>
      <c r="AF67" s="4" t="str">
        <f>IF(H67="","",VLOOKUP(H67,List!$B$1:$C$6,2,0))</f>
        <v/>
      </c>
      <c r="AG67" s="4" t="str">
        <f>IF(I67="","",VLOOKUP(I67,List!$B$1:$C$6,2,0))</f>
        <v/>
      </c>
      <c r="AH67" s="4" t="str">
        <f>IF(J67="","",VLOOKUP(J67,List!$B$1:$C$6,2,0))</f>
        <v/>
      </c>
      <c r="AI67" s="4" t="str">
        <f>IF(K67="","",VLOOKUP(K67,List!$B$1:$C$6,2,0))</f>
        <v/>
      </c>
      <c r="AJ67" s="4">
        <f>IF(L67="","",VLOOKUP(L67,List!$B$1:$C$6,2,0))</f>
        <v>4</v>
      </c>
      <c r="AK67" s="4" t="str">
        <f>IF(M67="","",VLOOKUP(M67,List!$B$1:$C$6,2,0))</f>
        <v/>
      </c>
      <c r="AL67" s="4">
        <f>IF(N67="","",VLOOKUP(N67,List!$B$1:$C$6,2,0))</f>
        <v>4</v>
      </c>
      <c r="AM67" s="4">
        <f>IF(O67="","",VLOOKUP(O67,List!$B$1:$C$6,2,0))</f>
        <v>4</v>
      </c>
      <c r="AN67" s="4" t="str">
        <f>IF(P67="","",VLOOKUP(P67,List!$B$1:$C$6,2,0))</f>
        <v/>
      </c>
      <c r="AO67" s="4" t="str">
        <f>IF(Q67="","",VLOOKUP(Q67,List!$B$1:$C$6,2,0))</f>
        <v/>
      </c>
      <c r="AP67" s="4">
        <f>IF(R67="","",VLOOKUP(R67,List!$B$1:$C$6,2,0))</f>
        <v>4</v>
      </c>
      <c r="AQ67" s="4" t="str">
        <f>IF(S67="","",VLOOKUP(S67,List!$B$1:$C$6,2,0))</f>
        <v/>
      </c>
      <c r="AR67" s="4" t="str">
        <f>IF(T67="","",VLOOKUP(T67,List!$B$1:$C$6,2,0))</f>
        <v/>
      </c>
      <c r="AS67" s="4">
        <f>IF(U67="","",VLOOKUP(U67,List!$B$1:$C$6,2,0))</f>
        <v>4</v>
      </c>
      <c r="AT67" s="4">
        <f>IF(V67="","",VLOOKUP(V67,List!$B$1:$C$6,2,0))</f>
        <v>4</v>
      </c>
    </row>
    <row r="68" spans="1:46" ht="34.9" customHeight="1" x14ac:dyDescent="0.3">
      <c r="A68" s="4" t="s">
        <v>1200</v>
      </c>
      <c r="B68" s="4" t="s">
        <v>366</v>
      </c>
      <c r="C68" s="16" t="s">
        <v>56</v>
      </c>
      <c r="D68" s="4">
        <v>3</v>
      </c>
      <c r="E68" s="4" t="s">
        <v>1195</v>
      </c>
      <c r="F68" s="4" t="s">
        <v>59</v>
      </c>
      <c r="G68" s="4" t="s">
        <v>59</v>
      </c>
      <c r="L68" s="4" t="s">
        <v>59</v>
      </c>
      <c r="N68" s="4" t="s">
        <v>59</v>
      </c>
      <c r="O68" s="4" t="s">
        <v>59</v>
      </c>
      <c r="R68" s="4" t="s">
        <v>59</v>
      </c>
      <c r="U68" s="4" t="s">
        <v>59</v>
      </c>
      <c r="V68" s="4" t="s">
        <v>59</v>
      </c>
      <c r="W68" s="4">
        <v>9</v>
      </c>
      <c r="AD68" s="4">
        <f>IF(F68="","",VLOOKUP(F68,List!$B$1:$C$6,2,0))</f>
        <v>4</v>
      </c>
      <c r="AE68" s="4">
        <f>IF(G68="","",VLOOKUP(G68,List!$B$1:$C$6,2,0))</f>
        <v>4</v>
      </c>
      <c r="AF68" s="4" t="str">
        <f>IF(H68="","",VLOOKUP(H68,List!$B$1:$C$6,2,0))</f>
        <v/>
      </c>
      <c r="AG68" s="4" t="str">
        <f>IF(I68="","",VLOOKUP(I68,List!$B$1:$C$6,2,0))</f>
        <v/>
      </c>
      <c r="AH68" s="4" t="str">
        <f>IF(J68="","",VLOOKUP(J68,List!$B$1:$C$6,2,0))</f>
        <v/>
      </c>
      <c r="AI68" s="4" t="str">
        <f>IF(K68="","",VLOOKUP(K68,List!$B$1:$C$6,2,0))</f>
        <v/>
      </c>
      <c r="AJ68" s="4">
        <f>IF(L68="","",VLOOKUP(L68,List!$B$1:$C$6,2,0))</f>
        <v>4</v>
      </c>
      <c r="AK68" s="4" t="str">
        <f>IF(M68="","",VLOOKUP(M68,List!$B$1:$C$6,2,0))</f>
        <v/>
      </c>
      <c r="AL68" s="4">
        <f>IF(N68="","",VLOOKUP(N68,List!$B$1:$C$6,2,0))</f>
        <v>4</v>
      </c>
      <c r="AM68" s="4">
        <f>IF(O68="","",VLOOKUP(O68,List!$B$1:$C$6,2,0))</f>
        <v>4</v>
      </c>
      <c r="AN68" s="4" t="str">
        <f>IF(P68="","",VLOOKUP(P68,List!$B$1:$C$6,2,0))</f>
        <v/>
      </c>
      <c r="AO68" s="4" t="str">
        <f>IF(Q68="","",VLOOKUP(Q68,List!$B$1:$C$6,2,0))</f>
        <v/>
      </c>
      <c r="AP68" s="4">
        <f>IF(R68="","",VLOOKUP(R68,List!$B$1:$C$6,2,0))</f>
        <v>4</v>
      </c>
      <c r="AQ68" s="4" t="str">
        <f>IF(S68="","",VLOOKUP(S68,List!$B$1:$C$6,2,0))</f>
        <v/>
      </c>
      <c r="AR68" s="4" t="str">
        <f>IF(T68="","",VLOOKUP(T68,List!$B$1:$C$6,2,0))</f>
        <v/>
      </c>
      <c r="AS68" s="4">
        <f>IF(U68="","",VLOOKUP(U68,List!$B$1:$C$6,2,0))</f>
        <v>4</v>
      </c>
      <c r="AT68" s="4">
        <f>IF(V68="","",VLOOKUP(V68,List!$B$1:$C$6,2,0))</f>
        <v>4</v>
      </c>
    </row>
    <row r="69" spans="1:46" ht="34.9" customHeight="1" x14ac:dyDescent="0.3">
      <c r="A69" s="4" t="s">
        <v>1200</v>
      </c>
      <c r="B69" s="4" t="s">
        <v>366</v>
      </c>
      <c r="C69" s="16" t="s">
        <v>56</v>
      </c>
      <c r="D69" s="4">
        <v>4</v>
      </c>
      <c r="E69" s="4" t="s">
        <v>1195</v>
      </c>
      <c r="F69" s="4" t="s">
        <v>59</v>
      </c>
      <c r="G69" s="4" t="s">
        <v>58</v>
      </c>
      <c r="L69" s="4" t="s">
        <v>58</v>
      </c>
      <c r="N69" s="4" t="s">
        <v>58</v>
      </c>
      <c r="O69" s="4" t="s">
        <v>58</v>
      </c>
      <c r="R69" s="4" t="s">
        <v>59</v>
      </c>
      <c r="U69" s="4" t="s">
        <v>59</v>
      </c>
      <c r="V69" s="4" t="s">
        <v>59</v>
      </c>
      <c r="W69" s="4">
        <v>9</v>
      </c>
      <c r="AD69" s="4">
        <f>IF(F69="","",VLOOKUP(F69,List!$B$1:$C$6,2,0))</f>
        <v>4</v>
      </c>
      <c r="AE69" s="4">
        <f>IF(G69="","",VLOOKUP(G69,List!$B$1:$C$6,2,0))</f>
        <v>5</v>
      </c>
      <c r="AF69" s="4" t="str">
        <f>IF(H69="","",VLOOKUP(H69,List!$B$1:$C$6,2,0))</f>
        <v/>
      </c>
      <c r="AG69" s="4" t="str">
        <f>IF(I69="","",VLOOKUP(I69,List!$B$1:$C$6,2,0))</f>
        <v/>
      </c>
      <c r="AH69" s="4" t="str">
        <f>IF(J69="","",VLOOKUP(J69,List!$B$1:$C$6,2,0))</f>
        <v/>
      </c>
      <c r="AI69" s="4" t="str">
        <f>IF(K69="","",VLOOKUP(K69,List!$B$1:$C$6,2,0))</f>
        <v/>
      </c>
      <c r="AJ69" s="4">
        <f>IF(L69="","",VLOOKUP(L69,List!$B$1:$C$6,2,0))</f>
        <v>5</v>
      </c>
      <c r="AK69" s="4" t="str">
        <f>IF(M69="","",VLOOKUP(M69,List!$B$1:$C$6,2,0))</f>
        <v/>
      </c>
      <c r="AL69" s="4">
        <f>IF(N69="","",VLOOKUP(N69,List!$B$1:$C$6,2,0))</f>
        <v>5</v>
      </c>
      <c r="AM69" s="4">
        <f>IF(O69="","",VLOOKUP(O69,List!$B$1:$C$6,2,0))</f>
        <v>5</v>
      </c>
      <c r="AN69" s="4" t="str">
        <f>IF(P69="","",VLOOKUP(P69,List!$B$1:$C$6,2,0))</f>
        <v/>
      </c>
      <c r="AO69" s="4" t="str">
        <f>IF(Q69="","",VLOOKUP(Q69,List!$B$1:$C$6,2,0))</f>
        <v/>
      </c>
      <c r="AP69" s="4">
        <f>IF(R69="","",VLOOKUP(R69,List!$B$1:$C$6,2,0))</f>
        <v>4</v>
      </c>
      <c r="AQ69" s="4" t="str">
        <f>IF(S69="","",VLOOKUP(S69,List!$B$1:$C$6,2,0))</f>
        <v/>
      </c>
      <c r="AR69" s="4" t="str">
        <f>IF(T69="","",VLOOKUP(T69,List!$B$1:$C$6,2,0))</f>
        <v/>
      </c>
      <c r="AS69" s="4">
        <f>IF(U69="","",VLOOKUP(U69,List!$B$1:$C$6,2,0))</f>
        <v>4</v>
      </c>
      <c r="AT69" s="4">
        <f>IF(V69="","",VLOOKUP(V69,List!$B$1:$C$6,2,0))</f>
        <v>4</v>
      </c>
    </row>
    <row r="70" spans="1:46" ht="34.9" customHeight="1" x14ac:dyDescent="0.3">
      <c r="A70" s="4" t="s">
        <v>1200</v>
      </c>
      <c r="B70" s="4" t="s">
        <v>366</v>
      </c>
      <c r="C70" s="16" t="s">
        <v>56</v>
      </c>
      <c r="D70" s="4">
        <v>5</v>
      </c>
      <c r="E70" s="4" t="s">
        <v>1195</v>
      </c>
      <c r="F70" s="4" t="s">
        <v>59</v>
      </c>
      <c r="G70" s="4" t="s">
        <v>59</v>
      </c>
      <c r="L70" s="4" t="s">
        <v>59</v>
      </c>
      <c r="N70" s="4" t="s">
        <v>59</v>
      </c>
      <c r="O70" s="4" t="s">
        <v>59</v>
      </c>
      <c r="R70" s="4" t="s">
        <v>58</v>
      </c>
      <c r="U70" s="4" t="s">
        <v>58</v>
      </c>
      <c r="V70" s="4" t="s">
        <v>58</v>
      </c>
      <c r="W70" s="4">
        <v>9</v>
      </c>
      <c r="AD70" s="4">
        <f>IF(F70="","",VLOOKUP(F70,List!$B$1:$C$6,2,0))</f>
        <v>4</v>
      </c>
      <c r="AE70" s="4">
        <f>IF(G70="","",VLOOKUP(G70,List!$B$1:$C$6,2,0))</f>
        <v>4</v>
      </c>
      <c r="AF70" s="4" t="str">
        <f>IF(H70="","",VLOOKUP(H70,List!$B$1:$C$6,2,0))</f>
        <v/>
      </c>
      <c r="AG70" s="4" t="str">
        <f>IF(I70="","",VLOOKUP(I70,List!$B$1:$C$6,2,0))</f>
        <v/>
      </c>
      <c r="AH70" s="4" t="str">
        <f>IF(J70="","",VLOOKUP(J70,List!$B$1:$C$6,2,0))</f>
        <v/>
      </c>
      <c r="AI70" s="4" t="str">
        <f>IF(K70="","",VLOOKUP(K70,List!$B$1:$C$6,2,0))</f>
        <v/>
      </c>
      <c r="AJ70" s="4">
        <f>IF(L70="","",VLOOKUP(L70,List!$B$1:$C$6,2,0))</f>
        <v>4</v>
      </c>
      <c r="AK70" s="4" t="str">
        <f>IF(M70="","",VLOOKUP(M70,List!$B$1:$C$6,2,0))</f>
        <v/>
      </c>
      <c r="AL70" s="4">
        <f>IF(N70="","",VLOOKUP(N70,List!$B$1:$C$6,2,0))</f>
        <v>4</v>
      </c>
      <c r="AM70" s="4">
        <f>IF(O70="","",VLOOKUP(O70,List!$B$1:$C$6,2,0))</f>
        <v>4</v>
      </c>
      <c r="AN70" s="4" t="str">
        <f>IF(P70="","",VLOOKUP(P70,List!$B$1:$C$6,2,0))</f>
        <v/>
      </c>
      <c r="AO70" s="4" t="str">
        <f>IF(Q70="","",VLOOKUP(Q70,List!$B$1:$C$6,2,0))</f>
        <v/>
      </c>
      <c r="AP70" s="4">
        <f>IF(R70="","",VLOOKUP(R70,List!$B$1:$C$6,2,0))</f>
        <v>5</v>
      </c>
      <c r="AQ70" s="4" t="str">
        <f>IF(S70="","",VLOOKUP(S70,List!$B$1:$C$6,2,0))</f>
        <v/>
      </c>
      <c r="AR70" s="4" t="str">
        <f>IF(T70="","",VLOOKUP(T70,List!$B$1:$C$6,2,0))</f>
        <v/>
      </c>
      <c r="AS70" s="4">
        <f>IF(U70="","",VLOOKUP(U70,List!$B$1:$C$6,2,0))</f>
        <v>5</v>
      </c>
      <c r="AT70" s="4">
        <f>IF(V70="","",VLOOKUP(V70,List!$B$1:$C$6,2,0))</f>
        <v>5</v>
      </c>
    </row>
    <row r="71" spans="1:46" ht="34.9" customHeight="1" x14ac:dyDescent="0.3">
      <c r="A71" s="4" t="s">
        <v>1200</v>
      </c>
      <c r="B71" s="4" t="s">
        <v>366</v>
      </c>
      <c r="C71" s="16" t="s">
        <v>56</v>
      </c>
      <c r="D71" s="4">
        <v>6</v>
      </c>
      <c r="E71" s="4" t="s">
        <v>2</v>
      </c>
      <c r="F71" s="4" t="s">
        <v>59</v>
      </c>
      <c r="G71" s="4" t="s">
        <v>59</v>
      </c>
      <c r="L71" s="4" t="s">
        <v>59</v>
      </c>
      <c r="N71" s="4" t="s">
        <v>59</v>
      </c>
      <c r="O71" s="4" t="s">
        <v>59</v>
      </c>
      <c r="R71" s="4" t="s">
        <v>59</v>
      </c>
      <c r="U71" s="4" t="s">
        <v>59</v>
      </c>
      <c r="V71" s="4" t="s">
        <v>59</v>
      </c>
      <c r="W71" s="4">
        <v>8</v>
      </c>
      <c r="AD71" s="4">
        <f>IF(F71="","",VLOOKUP(F71,List!$B$1:$C$6,2,0))</f>
        <v>4</v>
      </c>
      <c r="AE71" s="4">
        <f>IF(G71="","",VLOOKUP(G71,List!$B$1:$C$6,2,0))</f>
        <v>4</v>
      </c>
      <c r="AF71" s="4" t="str">
        <f>IF(H71="","",VLOOKUP(H71,List!$B$1:$C$6,2,0))</f>
        <v/>
      </c>
      <c r="AG71" s="4" t="str">
        <f>IF(I71="","",VLOOKUP(I71,List!$B$1:$C$6,2,0))</f>
        <v/>
      </c>
      <c r="AH71" s="4" t="str">
        <f>IF(J71="","",VLOOKUP(J71,List!$B$1:$C$6,2,0))</f>
        <v/>
      </c>
      <c r="AI71" s="4" t="str">
        <f>IF(K71="","",VLOOKUP(K71,List!$B$1:$C$6,2,0))</f>
        <v/>
      </c>
      <c r="AJ71" s="4">
        <f>IF(L71="","",VLOOKUP(L71,List!$B$1:$C$6,2,0))</f>
        <v>4</v>
      </c>
      <c r="AK71" s="4" t="str">
        <f>IF(M71="","",VLOOKUP(M71,List!$B$1:$C$6,2,0))</f>
        <v/>
      </c>
      <c r="AL71" s="4">
        <f>IF(N71="","",VLOOKUP(N71,List!$B$1:$C$6,2,0))</f>
        <v>4</v>
      </c>
      <c r="AM71" s="4">
        <f>IF(O71="","",VLOOKUP(O71,List!$B$1:$C$6,2,0))</f>
        <v>4</v>
      </c>
      <c r="AN71" s="4" t="str">
        <f>IF(P71="","",VLOOKUP(P71,List!$B$1:$C$6,2,0))</f>
        <v/>
      </c>
      <c r="AO71" s="4" t="str">
        <f>IF(Q71="","",VLOOKUP(Q71,List!$B$1:$C$6,2,0))</f>
        <v/>
      </c>
      <c r="AP71" s="4">
        <f>IF(R71="","",VLOOKUP(R71,List!$B$1:$C$6,2,0))</f>
        <v>4</v>
      </c>
      <c r="AQ71" s="4" t="str">
        <f>IF(S71="","",VLOOKUP(S71,List!$B$1:$C$6,2,0))</f>
        <v/>
      </c>
      <c r="AR71" s="4" t="str">
        <f>IF(T71="","",VLOOKUP(T71,List!$B$1:$C$6,2,0))</f>
        <v/>
      </c>
      <c r="AS71" s="4">
        <f>IF(U71="","",VLOOKUP(U71,List!$B$1:$C$6,2,0))</f>
        <v>4</v>
      </c>
      <c r="AT71" s="4">
        <f>IF(V71="","",VLOOKUP(V71,List!$B$1:$C$6,2,0))</f>
        <v>4</v>
      </c>
    </row>
    <row r="72" spans="1:46" ht="34.9" customHeight="1" x14ac:dyDescent="0.3">
      <c r="A72" s="4" t="s">
        <v>1200</v>
      </c>
      <c r="B72" s="4" t="s">
        <v>366</v>
      </c>
      <c r="C72" s="16" t="s">
        <v>56</v>
      </c>
      <c r="D72" s="4">
        <v>7</v>
      </c>
      <c r="E72" s="4" t="s">
        <v>10</v>
      </c>
      <c r="F72" s="4" t="s">
        <v>58</v>
      </c>
      <c r="G72" s="4" t="s">
        <v>58</v>
      </c>
      <c r="L72" s="4" t="s">
        <v>58</v>
      </c>
      <c r="N72" s="4" t="s">
        <v>58</v>
      </c>
      <c r="O72" s="4" t="s">
        <v>58</v>
      </c>
      <c r="R72" s="4" t="s">
        <v>58</v>
      </c>
      <c r="U72" s="4" t="s">
        <v>58</v>
      </c>
      <c r="V72" s="4" t="s">
        <v>58</v>
      </c>
      <c r="W72" s="4">
        <v>10</v>
      </c>
      <c r="AD72" s="4">
        <f>IF(F72="","",VLOOKUP(F72,List!$B$1:$C$6,2,0))</f>
        <v>5</v>
      </c>
      <c r="AE72" s="4">
        <f>IF(G72="","",VLOOKUP(G72,List!$B$1:$C$6,2,0))</f>
        <v>5</v>
      </c>
      <c r="AF72" s="4" t="str">
        <f>IF(H72="","",VLOOKUP(H72,List!$B$1:$C$6,2,0))</f>
        <v/>
      </c>
      <c r="AG72" s="4" t="str">
        <f>IF(I72="","",VLOOKUP(I72,List!$B$1:$C$6,2,0))</f>
        <v/>
      </c>
      <c r="AH72" s="4" t="str">
        <f>IF(J72="","",VLOOKUP(J72,List!$B$1:$C$6,2,0))</f>
        <v/>
      </c>
      <c r="AI72" s="4" t="str">
        <f>IF(K72="","",VLOOKUP(K72,List!$B$1:$C$6,2,0))</f>
        <v/>
      </c>
      <c r="AJ72" s="4">
        <f>IF(L72="","",VLOOKUP(L72,List!$B$1:$C$6,2,0))</f>
        <v>5</v>
      </c>
      <c r="AK72" s="4" t="str">
        <f>IF(M72="","",VLOOKUP(M72,List!$B$1:$C$6,2,0))</f>
        <v/>
      </c>
      <c r="AL72" s="4">
        <f>IF(N72="","",VLOOKUP(N72,List!$B$1:$C$6,2,0))</f>
        <v>5</v>
      </c>
      <c r="AM72" s="4">
        <f>IF(O72="","",VLOOKUP(O72,List!$B$1:$C$6,2,0))</f>
        <v>5</v>
      </c>
      <c r="AN72" s="4" t="str">
        <f>IF(P72="","",VLOOKUP(P72,List!$B$1:$C$6,2,0))</f>
        <v/>
      </c>
      <c r="AO72" s="4" t="str">
        <f>IF(Q72="","",VLOOKUP(Q72,List!$B$1:$C$6,2,0))</f>
        <v/>
      </c>
      <c r="AP72" s="4">
        <f>IF(R72="","",VLOOKUP(R72,List!$B$1:$C$6,2,0))</f>
        <v>5</v>
      </c>
      <c r="AQ72" s="4" t="str">
        <f>IF(S72="","",VLOOKUP(S72,List!$B$1:$C$6,2,0))</f>
        <v/>
      </c>
      <c r="AR72" s="4" t="str">
        <f>IF(T72="","",VLOOKUP(T72,List!$B$1:$C$6,2,0))</f>
        <v/>
      </c>
      <c r="AS72" s="4">
        <f>IF(U72="","",VLOOKUP(U72,List!$B$1:$C$6,2,0))</f>
        <v>5</v>
      </c>
      <c r="AT72" s="4">
        <f>IF(V72="","",VLOOKUP(V72,List!$B$1:$C$6,2,0))</f>
        <v>5</v>
      </c>
    </row>
    <row r="73" spans="1:46" ht="34.9" customHeight="1" x14ac:dyDescent="0.3">
      <c r="A73" s="4" t="s">
        <v>1200</v>
      </c>
      <c r="B73" s="4" t="s">
        <v>366</v>
      </c>
      <c r="C73" s="16" t="s">
        <v>56</v>
      </c>
      <c r="D73" s="4">
        <v>8</v>
      </c>
      <c r="E73" s="4" t="s">
        <v>2</v>
      </c>
      <c r="F73" s="4" t="s">
        <v>58</v>
      </c>
      <c r="G73" s="4" t="s">
        <v>58</v>
      </c>
      <c r="L73" s="4" t="s">
        <v>58</v>
      </c>
      <c r="N73" s="4" t="s">
        <v>58</v>
      </c>
      <c r="O73" s="4" t="s">
        <v>58</v>
      </c>
      <c r="R73" s="4" t="s">
        <v>58</v>
      </c>
      <c r="U73" s="4" t="s">
        <v>58</v>
      </c>
      <c r="V73" s="4" t="s">
        <v>58</v>
      </c>
      <c r="W73" s="4">
        <v>9</v>
      </c>
      <c r="X73" s="4" t="s">
        <v>63</v>
      </c>
      <c r="Y73" s="4" t="s">
        <v>64</v>
      </c>
      <c r="AD73" s="4">
        <f>IF(F73="","",VLOOKUP(F73,List!$B$1:$C$6,2,0))</f>
        <v>5</v>
      </c>
      <c r="AE73" s="4">
        <f>IF(G73="","",VLOOKUP(G73,List!$B$1:$C$6,2,0))</f>
        <v>5</v>
      </c>
      <c r="AF73" s="4" t="str">
        <f>IF(H73="","",VLOOKUP(H73,List!$B$1:$C$6,2,0))</f>
        <v/>
      </c>
      <c r="AG73" s="4" t="str">
        <f>IF(I73="","",VLOOKUP(I73,List!$B$1:$C$6,2,0))</f>
        <v/>
      </c>
      <c r="AH73" s="4" t="str">
        <f>IF(J73="","",VLOOKUP(J73,List!$B$1:$C$6,2,0))</f>
        <v/>
      </c>
      <c r="AI73" s="4" t="str">
        <f>IF(K73="","",VLOOKUP(K73,List!$B$1:$C$6,2,0))</f>
        <v/>
      </c>
      <c r="AJ73" s="4">
        <f>IF(L73="","",VLOOKUP(L73,List!$B$1:$C$6,2,0))</f>
        <v>5</v>
      </c>
      <c r="AK73" s="4" t="str">
        <f>IF(M73="","",VLOOKUP(M73,List!$B$1:$C$6,2,0))</f>
        <v/>
      </c>
      <c r="AL73" s="4">
        <f>IF(N73="","",VLOOKUP(N73,List!$B$1:$C$6,2,0))</f>
        <v>5</v>
      </c>
      <c r="AM73" s="4">
        <f>IF(O73="","",VLOOKUP(O73,List!$B$1:$C$6,2,0))</f>
        <v>5</v>
      </c>
      <c r="AN73" s="4" t="str">
        <f>IF(P73="","",VLOOKUP(P73,List!$B$1:$C$6,2,0))</f>
        <v/>
      </c>
      <c r="AO73" s="4" t="str">
        <f>IF(Q73="","",VLOOKUP(Q73,List!$B$1:$C$6,2,0))</f>
        <v/>
      </c>
      <c r="AP73" s="4">
        <f>IF(R73="","",VLOOKUP(R73,List!$B$1:$C$6,2,0))</f>
        <v>5</v>
      </c>
      <c r="AQ73" s="4" t="str">
        <f>IF(S73="","",VLOOKUP(S73,List!$B$1:$C$6,2,0))</f>
        <v/>
      </c>
      <c r="AR73" s="4" t="str">
        <f>IF(T73="","",VLOOKUP(T73,List!$B$1:$C$6,2,0))</f>
        <v/>
      </c>
      <c r="AS73" s="4">
        <f>IF(U73="","",VLOOKUP(U73,List!$B$1:$C$6,2,0))</f>
        <v>5</v>
      </c>
      <c r="AT73" s="4">
        <f>IF(V73="","",VLOOKUP(V73,List!$B$1:$C$6,2,0))</f>
        <v>5</v>
      </c>
    </row>
    <row r="74" spans="1:46" ht="34.9" customHeight="1" x14ac:dyDescent="0.3">
      <c r="A74" s="4" t="s">
        <v>1200</v>
      </c>
      <c r="B74" s="4" t="s">
        <v>366</v>
      </c>
      <c r="C74" s="16" t="s">
        <v>56</v>
      </c>
      <c r="D74" s="4">
        <v>9</v>
      </c>
      <c r="E74" s="4" t="s">
        <v>1195</v>
      </c>
      <c r="F74" s="4" t="s">
        <v>58</v>
      </c>
      <c r="G74" s="4" t="s">
        <v>58</v>
      </c>
      <c r="L74" s="4" t="s">
        <v>58</v>
      </c>
      <c r="N74" s="4" t="s">
        <v>58</v>
      </c>
      <c r="O74" s="4" t="s">
        <v>58</v>
      </c>
      <c r="R74" s="4" t="s">
        <v>58</v>
      </c>
      <c r="U74" s="4" t="s">
        <v>58</v>
      </c>
      <c r="V74" s="4" t="s">
        <v>58</v>
      </c>
      <c r="W74" s="4">
        <v>10</v>
      </c>
      <c r="X74" s="4" t="s">
        <v>65</v>
      </c>
      <c r="AD74" s="4">
        <f>IF(F74="","",VLOOKUP(F74,List!$B$1:$C$6,2,0))</f>
        <v>5</v>
      </c>
      <c r="AE74" s="4">
        <f>IF(G74="","",VLOOKUP(G74,List!$B$1:$C$6,2,0))</f>
        <v>5</v>
      </c>
      <c r="AF74" s="4" t="str">
        <f>IF(H74="","",VLOOKUP(H74,List!$B$1:$C$6,2,0))</f>
        <v/>
      </c>
      <c r="AG74" s="4" t="str">
        <f>IF(I74="","",VLOOKUP(I74,List!$B$1:$C$6,2,0))</f>
        <v/>
      </c>
      <c r="AH74" s="4" t="str">
        <f>IF(J74="","",VLOOKUP(J74,List!$B$1:$C$6,2,0))</f>
        <v/>
      </c>
      <c r="AI74" s="4" t="str">
        <f>IF(K74="","",VLOOKUP(K74,List!$B$1:$C$6,2,0))</f>
        <v/>
      </c>
      <c r="AJ74" s="4">
        <f>IF(L74="","",VLOOKUP(L74,List!$B$1:$C$6,2,0))</f>
        <v>5</v>
      </c>
      <c r="AK74" s="4" t="str">
        <f>IF(M74="","",VLOOKUP(M74,List!$B$1:$C$6,2,0))</f>
        <v/>
      </c>
      <c r="AL74" s="4">
        <f>IF(N74="","",VLOOKUP(N74,List!$B$1:$C$6,2,0))</f>
        <v>5</v>
      </c>
      <c r="AM74" s="4">
        <f>IF(O74="","",VLOOKUP(O74,List!$B$1:$C$6,2,0))</f>
        <v>5</v>
      </c>
      <c r="AN74" s="4" t="str">
        <f>IF(P74="","",VLOOKUP(P74,List!$B$1:$C$6,2,0))</f>
        <v/>
      </c>
      <c r="AO74" s="4" t="str">
        <f>IF(Q74="","",VLOOKUP(Q74,List!$B$1:$C$6,2,0))</f>
        <v/>
      </c>
      <c r="AP74" s="4">
        <f>IF(R74="","",VLOOKUP(R74,List!$B$1:$C$6,2,0))</f>
        <v>5</v>
      </c>
      <c r="AQ74" s="4" t="str">
        <f>IF(S74="","",VLOOKUP(S74,List!$B$1:$C$6,2,0))</f>
        <v/>
      </c>
      <c r="AR74" s="4" t="str">
        <f>IF(T74="","",VLOOKUP(T74,List!$B$1:$C$6,2,0))</f>
        <v/>
      </c>
      <c r="AS74" s="4">
        <f>IF(U74="","",VLOOKUP(U74,List!$B$1:$C$6,2,0))</f>
        <v>5</v>
      </c>
      <c r="AT74" s="4">
        <f>IF(V74="","",VLOOKUP(V74,List!$B$1:$C$6,2,0))</f>
        <v>5</v>
      </c>
    </row>
    <row r="75" spans="1:46" ht="34.9" customHeight="1" x14ac:dyDescent="0.3">
      <c r="A75" s="4" t="s">
        <v>1200</v>
      </c>
      <c r="B75" s="4" t="s">
        <v>366</v>
      </c>
      <c r="C75" s="16" t="s">
        <v>56</v>
      </c>
      <c r="D75" s="4">
        <v>10</v>
      </c>
      <c r="E75" s="4" t="s">
        <v>1194</v>
      </c>
      <c r="F75" s="4" t="s">
        <v>59</v>
      </c>
      <c r="G75" s="4" t="s">
        <v>59</v>
      </c>
      <c r="L75" s="4" t="s">
        <v>59</v>
      </c>
      <c r="N75" s="4" t="s">
        <v>59</v>
      </c>
      <c r="O75" s="4" t="s">
        <v>59</v>
      </c>
      <c r="R75" s="4" t="s">
        <v>59</v>
      </c>
      <c r="U75" s="4" t="s">
        <v>59</v>
      </c>
      <c r="V75" s="4" t="s">
        <v>60</v>
      </c>
      <c r="W75" s="4">
        <v>8</v>
      </c>
      <c r="X75" s="4" t="s">
        <v>66</v>
      </c>
      <c r="AD75" s="4">
        <f>IF(F75="","",VLOOKUP(F75,List!$B$1:$C$6,2,0))</f>
        <v>4</v>
      </c>
      <c r="AE75" s="4">
        <f>IF(G75="","",VLOOKUP(G75,List!$B$1:$C$6,2,0))</f>
        <v>4</v>
      </c>
      <c r="AF75" s="4" t="str">
        <f>IF(H75="","",VLOOKUP(H75,List!$B$1:$C$6,2,0))</f>
        <v/>
      </c>
      <c r="AG75" s="4" t="str">
        <f>IF(I75="","",VLOOKUP(I75,List!$B$1:$C$6,2,0))</f>
        <v/>
      </c>
      <c r="AH75" s="4" t="str">
        <f>IF(J75="","",VLOOKUP(J75,List!$B$1:$C$6,2,0))</f>
        <v/>
      </c>
      <c r="AI75" s="4" t="str">
        <f>IF(K75="","",VLOOKUP(K75,List!$B$1:$C$6,2,0))</f>
        <v/>
      </c>
      <c r="AJ75" s="4">
        <f>IF(L75="","",VLOOKUP(L75,List!$B$1:$C$6,2,0))</f>
        <v>4</v>
      </c>
      <c r="AK75" s="4" t="str">
        <f>IF(M75="","",VLOOKUP(M75,List!$B$1:$C$6,2,0))</f>
        <v/>
      </c>
      <c r="AL75" s="4">
        <f>IF(N75="","",VLOOKUP(N75,List!$B$1:$C$6,2,0))</f>
        <v>4</v>
      </c>
      <c r="AM75" s="4">
        <f>IF(O75="","",VLOOKUP(O75,List!$B$1:$C$6,2,0))</f>
        <v>4</v>
      </c>
      <c r="AN75" s="4" t="str">
        <f>IF(P75="","",VLOOKUP(P75,List!$B$1:$C$6,2,0))</f>
        <v/>
      </c>
      <c r="AO75" s="4" t="str">
        <f>IF(Q75="","",VLOOKUP(Q75,List!$B$1:$C$6,2,0))</f>
        <v/>
      </c>
      <c r="AP75" s="4">
        <f>IF(R75="","",VLOOKUP(R75,List!$B$1:$C$6,2,0))</f>
        <v>4</v>
      </c>
      <c r="AQ75" s="4" t="str">
        <f>IF(S75="","",VLOOKUP(S75,List!$B$1:$C$6,2,0))</f>
        <v/>
      </c>
      <c r="AR75" s="4" t="str">
        <f>IF(T75="","",VLOOKUP(T75,List!$B$1:$C$6,2,0))</f>
        <v/>
      </c>
      <c r="AS75" s="4">
        <f>IF(U75="","",VLOOKUP(U75,List!$B$1:$C$6,2,0))</f>
        <v>4</v>
      </c>
      <c r="AT75" s="4">
        <f>IF(V75="","",VLOOKUP(V75,List!$B$1:$C$6,2,0))</f>
        <v>3</v>
      </c>
    </row>
    <row r="76" spans="1:46" ht="34.9" customHeight="1" x14ac:dyDescent="0.3">
      <c r="A76" s="4" t="s">
        <v>1200</v>
      </c>
      <c r="B76" s="4" t="s">
        <v>366</v>
      </c>
      <c r="C76" s="16" t="s">
        <v>56</v>
      </c>
      <c r="D76" s="4">
        <v>11</v>
      </c>
      <c r="E76" s="4" t="s">
        <v>1195</v>
      </c>
      <c r="F76" s="4" t="s">
        <v>58</v>
      </c>
      <c r="G76" s="4" t="s">
        <v>58</v>
      </c>
      <c r="L76" s="4" t="s">
        <v>58</v>
      </c>
      <c r="N76" s="4" t="s">
        <v>58</v>
      </c>
      <c r="O76" s="4" t="s">
        <v>58</v>
      </c>
      <c r="R76" s="4" t="s">
        <v>59</v>
      </c>
      <c r="U76" s="4" t="s">
        <v>58</v>
      </c>
      <c r="V76" s="4" t="s">
        <v>58</v>
      </c>
      <c r="W76" s="4">
        <v>8</v>
      </c>
      <c r="X76" s="4" t="s">
        <v>67</v>
      </c>
      <c r="Y76" s="4" t="s">
        <v>67</v>
      </c>
      <c r="Z76" s="4" t="s">
        <v>67</v>
      </c>
      <c r="AD76" s="4">
        <f>IF(F76="","",VLOOKUP(F76,List!$B$1:$C$6,2,0))</f>
        <v>5</v>
      </c>
      <c r="AE76" s="4">
        <f>IF(G76="","",VLOOKUP(G76,List!$B$1:$C$6,2,0))</f>
        <v>5</v>
      </c>
      <c r="AF76" s="4" t="str">
        <f>IF(H76="","",VLOOKUP(H76,List!$B$1:$C$6,2,0))</f>
        <v/>
      </c>
      <c r="AG76" s="4" t="str">
        <f>IF(I76="","",VLOOKUP(I76,List!$B$1:$C$6,2,0))</f>
        <v/>
      </c>
      <c r="AH76" s="4" t="str">
        <f>IF(J76="","",VLOOKUP(J76,List!$B$1:$C$6,2,0))</f>
        <v/>
      </c>
      <c r="AI76" s="4" t="str">
        <f>IF(K76="","",VLOOKUP(K76,List!$B$1:$C$6,2,0))</f>
        <v/>
      </c>
      <c r="AJ76" s="4">
        <f>IF(L76="","",VLOOKUP(L76,List!$B$1:$C$6,2,0))</f>
        <v>5</v>
      </c>
      <c r="AK76" s="4" t="str">
        <f>IF(M76="","",VLOOKUP(M76,List!$B$1:$C$6,2,0))</f>
        <v/>
      </c>
      <c r="AL76" s="4">
        <f>IF(N76="","",VLOOKUP(N76,List!$B$1:$C$6,2,0))</f>
        <v>5</v>
      </c>
      <c r="AM76" s="4">
        <f>IF(O76="","",VLOOKUP(O76,List!$B$1:$C$6,2,0))</f>
        <v>5</v>
      </c>
      <c r="AN76" s="4" t="str">
        <f>IF(P76="","",VLOOKUP(P76,List!$B$1:$C$6,2,0))</f>
        <v/>
      </c>
      <c r="AO76" s="4" t="str">
        <f>IF(Q76="","",VLOOKUP(Q76,List!$B$1:$C$6,2,0))</f>
        <v/>
      </c>
      <c r="AP76" s="4">
        <f>IF(R76="","",VLOOKUP(R76,List!$B$1:$C$6,2,0))</f>
        <v>4</v>
      </c>
      <c r="AQ76" s="4" t="str">
        <f>IF(S76="","",VLOOKUP(S76,List!$B$1:$C$6,2,0))</f>
        <v/>
      </c>
      <c r="AR76" s="4" t="str">
        <f>IF(T76="","",VLOOKUP(T76,List!$B$1:$C$6,2,0))</f>
        <v/>
      </c>
      <c r="AS76" s="4">
        <f>IF(U76="","",VLOOKUP(U76,List!$B$1:$C$6,2,0))</f>
        <v>5</v>
      </c>
      <c r="AT76" s="4">
        <f>IF(V76="","",VLOOKUP(V76,List!$B$1:$C$6,2,0))</f>
        <v>5</v>
      </c>
    </row>
    <row r="77" spans="1:46" ht="34.9" customHeight="1" x14ac:dyDescent="0.3">
      <c r="A77" s="4" t="s">
        <v>1200</v>
      </c>
      <c r="B77" s="4" t="s">
        <v>366</v>
      </c>
      <c r="C77" s="16" t="s">
        <v>56</v>
      </c>
      <c r="D77" s="4">
        <v>12</v>
      </c>
      <c r="E77" s="4" t="s">
        <v>10</v>
      </c>
      <c r="F77" s="4" t="s">
        <v>58</v>
      </c>
      <c r="G77" s="4" t="s">
        <v>58</v>
      </c>
      <c r="L77" s="4" t="s">
        <v>59</v>
      </c>
      <c r="N77" s="4" t="s">
        <v>58</v>
      </c>
      <c r="O77" s="4" t="s">
        <v>59</v>
      </c>
      <c r="R77" s="4" t="s">
        <v>59</v>
      </c>
      <c r="U77" s="4" t="s">
        <v>59</v>
      </c>
      <c r="V77" s="4" t="s">
        <v>59</v>
      </c>
      <c r="W77" s="4">
        <v>2</v>
      </c>
      <c r="X77" s="4" t="s">
        <v>68</v>
      </c>
      <c r="AD77" s="4">
        <f>IF(F77="","",VLOOKUP(F77,List!$B$1:$C$6,2,0))</f>
        <v>5</v>
      </c>
      <c r="AE77" s="4">
        <f>IF(G77="","",VLOOKUP(G77,List!$B$1:$C$6,2,0))</f>
        <v>5</v>
      </c>
      <c r="AF77" s="4" t="str">
        <f>IF(H77="","",VLOOKUP(H77,List!$B$1:$C$6,2,0))</f>
        <v/>
      </c>
      <c r="AG77" s="4" t="str">
        <f>IF(I77="","",VLOOKUP(I77,List!$B$1:$C$6,2,0))</f>
        <v/>
      </c>
      <c r="AH77" s="4" t="str">
        <f>IF(J77="","",VLOOKUP(J77,List!$B$1:$C$6,2,0))</f>
        <v/>
      </c>
      <c r="AI77" s="4" t="str">
        <f>IF(K77="","",VLOOKUP(K77,List!$B$1:$C$6,2,0))</f>
        <v/>
      </c>
      <c r="AJ77" s="4">
        <f>IF(L77="","",VLOOKUP(L77,List!$B$1:$C$6,2,0))</f>
        <v>4</v>
      </c>
      <c r="AK77" s="4" t="str">
        <f>IF(M77="","",VLOOKUP(M77,List!$B$1:$C$6,2,0))</f>
        <v/>
      </c>
      <c r="AL77" s="4">
        <f>IF(N77="","",VLOOKUP(N77,List!$B$1:$C$6,2,0))</f>
        <v>5</v>
      </c>
      <c r="AM77" s="4">
        <f>IF(O77="","",VLOOKUP(O77,List!$B$1:$C$6,2,0))</f>
        <v>4</v>
      </c>
      <c r="AN77" s="4" t="str">
        <f>IF(P77="","",VLOOKUP(P77,List!$B$1:$C$6,2,0))</f>
        <v/>
      </c>
      <c r="AO77" s="4" t="str">
        <f>IF(Q77="","",VLOOKUP(Q77,List!$B$1:$C$6,2,0))</f>
        <v/>
      </c>
      <c r="AP77" s="4">
        <f>IF(R77="","",VLOOKUP(R77,List!$B$1:$C$6,2,0))</f>
        <v>4</v>
      </c>
      <c r="AQ77" s="4" t="str">
        <f>IF(S77="","",VLOOKUP(S77,List!$B$1:$C$6,2,0))</f>
        <v/>
      </c>
      <c r="AR77" s="4" t="str">
        <f>IF(T77="","",VLOOKUP(T77,List!$B$1:$C$6,2,0))</f>
        <v/>
      </c>
      <c r="AS77" s="4">
        <f>IF(U77="","",VLOOKUP(U77,List!$B$1:$C$6,2,0))</f>
        <v>4</v>
      </c>
      <c r="AT77" s="4">
        <f>IF(V77="","",VLOOKUP(V77,List!$B$1:$C$6,2,0))</f>
        <v>4</v>
      </c>
    </row>
    <row r="78" spans="1:46" ht="34.9" customHeight="1" x14ac:dyDescent="0.3">
      <c r="A78" s="4" t="s">
        <v>1201</v>
      </c>
      <c r="B78" s="4" t="s">
        <v>365</v>
      </c>
      <c r="C78" s="16" t="s">
        <v>57</v>
      </c>
      <c r="D78" s="4">
        <v>1</v>
      </c>
      <c r="E78" s="4" t="s">
        <v>7</v>
      </c>
      <c r="F78" s="4" t="s">
        <v>59</v>
      </c>
      <c r="G78" s="4" t="s">
        <v>59</v>
      </c>
      <c r="L78" s="4" t="s">
        <v>59</v>
      </c>
      <c r="N78" s="4" t="s">
        <v>59</v>
      </c>
      <c r="O78" s="4" t="s">
        <v>58</v>
      </c>
      <c r="R78" s="4" t="s">
        <v>59</v>
      </c>
      <c r="U78" s="4" t="s">
        <v>59</v>
      </c>
      <c r="V78" s="4" t="s">
        <v>60</v>
      </c>
      <c r="W78" s="4">
        <v>8</v>
      </c>
      <c r="AD78" s="4">
        <f>IF(F78="","",VLOOKUP(F78,List!$B$1:$C$6,2,0))</f>
        <v>4</v>
      </c>
      <c r="AE78" s="4">
        <f>IF(G78="","",VLOOKUP(G78,List!$B$1:$C$6,2,0))</f>
        <v>4</v>
      </c>
      <c r="AF78" s="4" t="str">
        <f>IF(H78="","",VLOOKUP(H78,List!$B$1:$C$6,2,0))</f>
        <v/>
      </c>
      <c r="AG78" s="4" t="str">
        <f>IF(I78="","",VLOOKUP(I78,List!$B$1:$C$6,2,0))</f>
        <v/>
      </c>
      <c r="AH78" s="4" t="str">
        <f>IF(J78="","",VLOOKUP(J78,List!$B$1:$C$6,2,0))</f>
        <v/>
      </c>
      <c r="AI78" s="4" t="str">
        <f>IF(K78="","",VLOOKUP(K78,List!$B$1:$C$6,2,0))</f>
        <v/>
      </c>
      <c r="AJ78" s="4">
        <f>IF(L78="","",VLOOKUP(L78,List!$B$1:$C$6,2,0))</f>
        <v>4</v>
      </c>
      <c r="AK78" s="4" t="str">
        <f>IF(M78="","",VLOOKUP(M78,List!$B$1:$C$6,2,0))</f>
        <v/>
      </c>
      <c r="AL78" s="4">
        <f>IF(N78="","",VLOOKUP(N78,List!$B$1:$C$6,2,0))</f>
        <v>4</v>
      </c>
      <c r="AM78" s="4">
        <f>IF(O78="","",VLOOKUP(O78,List!$B$1:$C$6,2,0))</f>
        <v>5</v>
      </c>
      <c r="AN78" s="4" t="str">
        <f>IF(P78="","",VLOOKUP(P78,List!$B$1:$C$6,2,0))</f>
        <v/>
      </c>
      <c r="AO78" s="4" t="str">
        <f>IF(Q78="","",VLOOKUP(Q78,List!$B$1:$C$6,2,0))</f>
        <v/>
      </c>
      <c r="AP78" s="4">
        <f>IF(R78="","",VLOOKUP(R78,List!$B$1:$C$6,2,0))</f>
        <v>4</v>
      </c>
      <c r="AQ78" s="4" t="str">
        <f>IF(S78="","",VLOOKUP(S78,List!$B$1:$C$6,2,0))</f>
        <v/>
      </c>
      <c r="AR78" s="4" t="str">
        <f>IF(T78="","",VLOOKUP(T78,List!$B$1:$C$6,2,0))</f>
        <v/>
      </c>
      <c r="AS78" s="4">
        <f>IF(U78="","",VLOOKUP(U78,List!$B$1:$C$6,2,0))</f>
        <v>4</v>
      </c>
      <c r="AT78" s="4">
        <f>IF(V78="","",VLOOKUP(V78,List!$B$1:$C$6,2,0))</f>
        <v>3</v>
      </c>
    </row>
    <row r="79" spans="1:46" ht="34.9" customHeight="1" x14ac:dyDescent="0.3">
      <c r="A79" s="4" t="s">
        <v>1201</v>
      </c>
      <c r="B79" s="4" t="s">
        <v>365</v>
      </c>
      <c r="C79" s="16" t="s">
        <v>57</v>
      </c>
      <c r="D79" s="4">
        <v>2</v>
      </c>
      <c r="E79" s="4" t="s">
        <v>1194</v>
      </c>
      <c r="F79" s="4" t="s">
        <v>58</v>
      </c>
      <c r="G79" s="4" t="s">
        <v>58</v>
      </c>
      <c r="L79" s="4" t="s">
        <v>58</v>
      </c>
      <c r="N79" s="4" t="s">
        <v>58</v>
      </c>
      <c r="O79" s="4" t="s">
        <v>58</v>
      </c>
      <c r="R79" s="4" t="s">
        <v>58</v>
      </c>
      <c r="U79" s="4" t="s">
        <v>58</v>
      </c>
      <c r="V79" s="4" t="s">
        <v>58</v>
      </c>
      <c r="W79" s="4">
        <v>9</v>
      </c>
      <c r="AD79" s="4">
        <f>IF(F79="","",VLOOKUP(F79,List!$B$1:$C$6,2,0))</f>
        <v>5</v>
      </c>
      <c r="AE79" s="4">
        <f>IF(G79="","",VLOOKUP(G79,List!$B$1:$C$6,2,0))</f>
        <v>5</v>
      </c>
      <c r="AF79" s="4" t="str">
        <f>IF(H79="","",VLOOKUP(H79,List!$B$1:$C$6,2,0))</f>
        <v/>
      </c>
      <c r="AG79" s="4" t="str">
        <f>IF(I79="","",VLOOKUP(I79,List!$B$1:$C$6,2,0))</f>
        <v/>
      </c>
      <c r="AH79" s="4" t="str">
        <f>IF(J79="","",VLOOKUP(J79,List!$B$1:$C$6,2,0))</f>
        <v/>
      </c>
      <c r="AI79" s="4" t="str">
        <f>IF(K79="","",VLOOKUP(K79,List!$B$1:$C$6,2,0))</f>
        <v/>
      </c>
      <c r="AJ79" s="4">
        <f>IF(L79="","",VLOOKUP(L79,List!$B$1:$C$6,2,0))</f>
        <v>5</v>
      </c>
      <c r="AK79" s="4" t="str">
        <f>IF(M79="","",VLOOKUP(M79,List!$B$1:$C$6,2,0))</f>
        <v/>
      </c>
      <c r="AL79" s="4">
        <f>IF(N79="","",VLOOKUP(N79,List!$B$1:$C$6,2,0))</f>
        <v>5</v>
      </c>
      <c r="AM79" s="4">
        <f>IF(O79="","",VLOOKUP(O79,List!$B$1:$C$6,2,0))</f>
        <v>5</v>
      </c>
      <c r="AN79" s="4" t="str">
        <f>IF(P79="","",VLOOKUP(P79,List!$B$1:$C$6,2,0))</f>
        <v/>
      </c>
      <c r="AO79" s="4" t="str">
        <f>IF(Q79="","",VLOOKUP(Q79,List!$B$1:$C$6,2,0))</f>
        <v/>
      </c>
      <c r="AP79" s="4">
        <f>IF(R79="","",VLOOKUP(R79,List!$B$1:$C$6,2,0))</f>
        <v>5</v>
      </c>
      <c r="AQ79" s="4" t="str">
        <f>IF(S79="","",VLOOKUP(S79,List!$B$1:$C$6,2,0))</f>
        <v/>
      </c>
      <c r="AR79" s="4" t="str">
        <f>IF(T79="","",VLOOKUP(T79,List!$B$1:$C$6,2,0))</f>
        <v/>
      </c>
      <c r="AS79" s="4">
        <f>IF(U79="","",VLOOKUP(U79,List!$B$1:$C$6,2,0))</f>
        <v>5</v>
      </c>
      <c r="AT79" s="4">
        <f>IF(V79="","",VLOOKUP(V79,List!$B$1:$C$6,2,0))</f>
        <v>5</v>
      </c>
    </row>
    <row r="80" spans="1:46" ht="34.9" customHeight="1" x14ac:dyDescent="0.3">
      <c r="A80" s="4" t="s">
        <v>1201</v>
      </c>
      <c r="B80" s="4" t="s">
        <v>365</v>
      </c>
      <c r="C80" s="16" t="s">
        <v>57</v>
      </c>
      <c r="D80" s="4">
        <v>3</v>
      </c>
      <c r="E80" s="4" t="s">
        <v>1194</v>
      </c>
      <c r="F80" s="4" t="s">
        <v>58</v>
      </c>
      <c r="G80" s="4" t="s">
        <v>58</v>
      </c>
      <c r="L80" s="4" t="s">
        <v>58</v>
      </c>
      <c r="N80" s="4" t="s">
        <v>58</v>
      </c>
      <c r="O80" s="4" t="s">
        <v>58</v>
      </c>
      <c r="R80" s="4" t="s">
        <v>58</v>
      </c>
      <c r="U80" s="4" t="s">
        <v>58</v>
      </c>
      <c r="V80" s="4" t="s">
        <v>58</v>
      </c>
      <c r="W80" s="4">
        <v>9</v>
      </c>
      <c r="AD80" s="4">
        <f>IF(F80="","",VLOOKUP(F80,List!$B$1:$C$6,2,0))</f>
        <v>5</v>
      </c>
      <c r="AE80" s="4">
        <f>IF(G80="","",VLOOKUP(G80,List!$B$1:$C$6,2,0))</f>
        <v>5</v>
      </c>
      <c r="AF80" s="4" t="str">
        <f>IF(H80="","",VLOOKUP(H80,List!$B$1:$C$6,2,0))</f>
        <v/>
      </c>
      <c r="AG80" s="4" t="str">
        <f>IF(I80="","",VLOOKUP(I80,List!$B$1:$C$6,2,0))</f>
        <v/>
      </c>
      <c r="AH80" s="4" t="str">
        <f>IF(J80="","",VLOOKUP(J80,List!$B$1:$C$6,2,0))</f>
        <v/>
      </c>
      <c r="AI80" s="4" t="str">
        <f>IF(K80="","",VLOOKUP(K80,List!$B$1:$C$6,2,0))</f>
        <v/>
      </c>
      <c r="AJ80" s="4">
        <f>IF(L80="","",VLOOKUP(L80,List!$B$1:$C$6,2,0))</f>
        <v>5</v>
      </c>
      <c r="AK80" s="4" t="str">
        <f>IF(M80="","",VLOOKUP(M80,List!$B$1:$C$6,2,0))</f>
        <v/>
      </c>
      <c r="AL80" s="4">
        <f>IF(N80="","",VLOOKUP(N80,List!$B$1:$C$6,2,0))</f>
        <v>5</v>
      </c>
      <c r="AM80" s="4">
        <f>IF(O80="","",VLOOKUP(O80,List!$B$1:$C$6,2,0))</f>
        <v>5</v>
      </c>
      <c r="AN80" s="4" t="str">
        <f>IF(P80="","",VLOOKUP(P80,List!$B$1:$C$6,2,0))</f>
        <v/>
      </c>
      <c r="AO80" s="4" t="str">
        <f>IF(Q80="","",VLOOKUP(Q80,List!$B$1:$C$6,2,0))</f>
        <v/>
      </c>
      <c r="AP80" s="4">
        <f>IF(R80="","",VLOOKUP(R80,List!$B$1:$C$6,2,0))</f>
        <v>5</v>
      </c>
      <c r="AQ80" s="4" t="str">
        <f>IF(S80="","",VLOOKUP(S80,List!$B$1:$C$6,2,0))</f>
        <v/>
      </c>
      <c r="AR80" s="4" t="str">
        <f>IF(T80="","",VLOOKUP(T80,List!$B$1:$C$6,2,0))</f>
        <v/>
      </c>
      <c r="AS80" s="4">
        <f>IF(U80="","",VLOOKUP(U80,List!$B$1:$C$6,2,0))</f>
        <v>5</v>
      </c>
      <c r="AT80" s="4">
        <f>IF(V80="","",VLOOKUP(V80,List!$B$1:$C$6,2,0))</f>
        <v>5</v>
      </c>
    </row>
    <row r="81" spans="1:46" ht="34.9" customHeight="1" x14ac:dyDescent="0.3">
      <c r="A81" s="4" t="s">
        <v>1201</v>
      </c>
      <c r="B81" s="4" t="s">
        <v>365</v>
      </c>
      <c r="C81" s="16" t="s">
        <v>57</v>
      </c>
      <c r="D81" s="4">
        <v>4</v>
      </c>
      <c r="E81" s="4" t="s">
        <v>1194</v>
      </c>
      <c r="F81" s="4" t="s">
        <v>58</v>
      </c>
      <c r="G81" s="4" t="s">
        <v>58</v>
      </c>
      <c r="L81" s="4" t="s">
        <v>58</v>
      </c>
      <c r="N81" s="4" t="s">
        <v>58</v>
      </c>
      <c r="O81" s="4" t="s">
        <v>58</v>
      </c>
      <c r="R81" s="4" t="s">
        <v>58</v>
      </c>
      <c r="U81" s="4" t="s">
        <v>59</v>
      </c>
      <c r="V81" s="4" t="s">
        <v>59</v>
      </c>
      <c r="W81" s="4">
        <v>10</v>
      </c>
      <c r="X81" s="4" t="s">
        <v>75</v>
      </c>
      <c r="Y81" s="4" t="s">
        <v>76</v>
      </c>
      <c r="Z81" s="4" t="s">
        <v>76</v>
      </c>
      <c r="AD81" s="4">
        <f>IF(F81="","",VLOOKUP(F81,List!$B$1:$C$6,2,0))</f>
        <v>5</v>
      </c>
      <c r="AE81" s="4">
        <f>IF(G81="","",VLOOKUP(G81,List!$B$1:$C$6,2,0))</f>
        <v>5</v>
      </c>
      <c r="AF81" s="4" t="str">
        <f>IF(H81="","",VLOOKUP(H81,List!$B$1:$C$6,2,0))</f>
        <v/>
      </c>
      <c r="AG81" s="4" t="str">
        <f>IF(I81="","",VLOOKUP(I81,List!$B$1:$C$6,2,0))</f>
        <v/>
      </c>
      <c r="AH81" s="4" t="str">
        <f>IF(J81="","",VLOOKUP(J81,List!$B$1:$C$6,2,0))</f>
        <v/>
      </c>
      <c r="AI81" s="4" t="str">
        <f>IF(K81="","",VLOOKUP(K81,List!$B$1:$C$6,2,0))</f>
        <v/>
      </c>
      <c r="AJ81" s="4">
        <f>IF(L81="","",VLOOKUP(L81,List!$B$1:$C$6,2,0))</f>
        <v>5</v>
      </c>
      <c r="AK81" s="4" t="str">
        <f>IF(M81="","",VLOOKUP(M81,List!$B$1:$C$6,2,0))</f>
        <v/>
      </c>
      <c r="AL81" s="4">
        <f>IF(N81="","",VLOOKUP(N81,List!$B$1:$C$6,2,0))</f>
        <v>5</v>
      </c>
      <c r="AM81" s="4">
        <f>IF(O81="","",VLOOKUP(O81,List!$B$1:$C$6,2,0))</f>
        <v>5</v>
      </c>
      <c r="AN81" s="4" t="str">
        <f>IF(P81="","",VLOOKUP(P81,List!$B$1:$C$6,2,0))</f>
        <v/>
      </c>
      <c r="AO81" s="4" t="str">
        <f>IF(Q81="","",VLOOKUP(Q81,List!$B$1:$C$6,2,0))</f>
        <v/>
      </c>
      <c r="AP81" s="4">
        <f>IF(R81="","",VLOOKUP(R81,List!$B$1:$C$6,2,0))</f>
        <v>5</v>
      </c>
      <c r="AQ81" s="4" t="str">
        <f>IF(S81="","",VLOOKUP(S81,List!$B$1:$C$6,2,0))</f>
        <v/>
      </c>
      <c r="AR81" s="4" t="str">
        <f>IF(T81="","",VLOOKUP(T81,List!$B$1:$C$6,2,0))</f>
        <v/>
      </c>
      <c r="AS81" s="4">
        <f>IF(U81="","",VLOOKUP(U81,List!$B$1:$C$6,2,0))</f>
        <v>4</v>
      </c>
      <c r="AT81" s="4">
        <f>IF(V81="","",VLOOKUP(V81,List!$B$1:$C$6,2,0))</f>
        <v>4</v>
      </c>
    </row>
    <row r="82" spans="1:46" ht="34.9" customHeight="1" x14ac:dyDescent="0.3">
      <c r="A82" s="4" t="s">
        <v>1201</v>
      </c>
      <c r="B82" s="4" t="s">
        <v>365</v>
      </c>
      <c r="C82" s="16" t="s">
        <v>57</v>
      </c>
      <c r="D82" s="4">
        <v>5</v>
      </c>
      <c r="E82" s="4" t="s">
        <v>1194</v>
      </c>
      <c r="F82" s="4" t="s">
        <v>58</v>
      </c>
      <c r="G82" s="4" t="s">
        <v>58</v>
      </c>
      <c r="L82" s="4" t="s">
        <v>58</v>
      </c>
      <c r="N82" s="4" t="s">
        <v>58</v>
      </c>
      <c r="O82" s="4" t="s">
        <v>58</v>
      </c>
      <c r="R82" s="4" t="s">
        <v>58</v>
      </c>
      <c r="U82" s="4" t="s">
        <v>58</v>
      </c>
      <c r="V82" s="4" t="s">
        <v>58</v>
      </c>
      <c r="W82" s="4">
        <v>10</v>
      </c>
      <c r="X82" s="4" t="s">
        <v>77</v>
      </c>
      <c r="Y82" s="4" t="s">
        <v>78</v>
      </c>
      <c r="Z82" s="4" t="s">
        <v>78</v>
      </c>
      <c r="AD82" s="4">
        <f>IF(F82="","",VLOOKUP(F82,List!$B$1:$C$6,2,0))</f>
        <v>5</v>
      </c>
      <c r="AE82" s="4">
        <f>IF(G82="","",VLOOKUP(G82,List!$B$1:$C$6,2,0))</f>
        <v>5</v>
      </c>
      <c r="AF82" s="4" t="str">
        <f>IF(H82="","",VLOOKUP(H82,List!$B$1:$C$6,2,0))</f>
        <v/>
      </c>
      <c r="AG82" s="4" t="str">
        <f>IF(I82="","",VLOOKUP(I82,List!$B$1:$C$6,2,0))</f>
        <v/>
      </c>
      <c r="AH82" s="4" t="str">
        <f>IF(J82="","",VLOOKUP(J82,List!$B$1:$C$6,2,0))</f>
        <v/>
      </c>
      <c r="AI82" s="4" t="str">
        <f>IF(K82="","",VLOOKUP(K82,List!$B$1:$C$6,2,0))</f>
        <v/>
      </c>
      <c r="AJ82" s="4">
        <f>IF(L82="","",VLOOKUP(L82,List!$B$1:$C$6,2,0))</f>
        <v>5</v>
      </c>
      <c r="AK82" s="4" t="str">
        <f>IF(M82="","",VLOOKUP(M82,List!$B$1:$C$6,2,0))</f>
        <v/>
      </c>
      <c r="AL82" s="4">
        <f>IF(N82="","",VLOOKUP(N82,List!$B$1:$C$6,2,0))</f>
        <v>5</v>
      </c>
      <c r="AM82" s="4">
        <f>IF(O82="","",VLOOKUP(O82,List!$B$1:$C$6,2,0))</f>
        <v>5</v>
      </c>
      <c r="AN82" s="4" t="str">
        <f>IF(P82="","",VLOOKUP(P82,List!$B$1:$C$6,2,0))</f>
        <v/>
      </c>
      <c r="AO82" s="4" t="str">
        <f>IF(Q82="","",VLOOKUP(Q82,List!$B$1:$C$6,2,0))</f>
        <v/>
      </c>
      <c r="AP82" s="4">
        <f>IF(R82="","",VLOOKUP(R82,List!$B$1:$C$6,2,0))</f>
        <v>5</v>
      </c>
      <c r="AQ82" s="4" t="str">
        <f>IF(S82="","",VLOOKUP(S82,List!$B$1:$C$6,2,0))</f>
        <v/>
      </c>
      <c r="AR82" s="4" t="str">
        <f>IF(T82="","",VLOOKUP(T82,List!$B$1:$C$6,2,0))</f>
        <v/>
      </c>
      <c r="AS82" s="4">
        <f>IF(U82="","",VLOOKUP(U82,List!$B$1:$C$6,2,0))</f>
        <v>5</v>
      </c>
      <c r="AT82" s="4">
        <f>IF(V82="","",VLOOKUP(V82,List!$B$1:$C$6,2,0))</f>
        <v>5</v>
      </c>
    </row>
    <row r="83" spans="1:46" ht="34.9" customHeight="1" x14ac:dyDescent="0.3">
      <c r="A83" s="4" t="s">
        <v>1201</v>
      </c>
      <c r="B83" s="4" t="s">
        <v>365</v>
      </c>
      <c r="C83" s="16" t="s">
        <v>57</v>
      </c>
      <c r="D83" s="4">
        <v>6</v>
      </c>
      <c r="E83" s="4" t="s">
        <v>1194</v>
      </c>
      <c r="F83" s="4" t="s">
        <v>58</v>
      </c>
      <c r="G83" s="4" t="s">
        <v>58</v>
      </c>
      <c r="L83" s="4" t="s">
        <v>58</v>
      </c>
      <c r="N83" s="4" t="s">
        <v>58</v>
      </c>
      <c r="O83" s="4" t="s">
        <v>58</v>
      </c>
      <c r="R83" s="4" t="s">
        <v>58</v>
      </c>
      <c r="U83" s="4" t="s">
        <v>58</v>
      </c>
      <c r="V83" s="4" t="s">
        <v>58</v>
      </c>
      <c r="W83" s="4">
        <v>10</v>
      </c>
      <c r="AD83" s="4">
        <f>IF(F83="","",VLOOKUP(F83,List!$B$1:$C$6,2,0))</f>
        <v>5</v>
      </c>
      <c r="AE83" s="4">
        <f>IF(G83="","",VLOOKUP(G83,List!$B$1:$C$6,2,0))</f>
        <v>5</v>
      </c>
      <c r="AF83" s="4" t="str">
        <f>IF(H83="","",VLOOKUP(H83,List!$B$1:$C$6,2,0))</f>
        <v/>
      </c>
      <c r="AG83" s="4" t="str">
        <f>IF(I83="","",VLOOKUP(I83,List!$B$1:$C$6,2,0))</f>
        <v/>
      </c>
      <c r="AH83" s="4" t="str">
        <f>IF(J83="","",VLOOKUP(J83,List!$B$1:$C$6,2,0))</f>
        <v/>
      </c>
      <c r="AI83" s="4" t="str">
        <f>IF(K83="","",VLOOKUP(K83,List!$B$1:$C$6,2,0))</f>
        <v/>
      </c>
      <c r="AJ83" s="4">
        <f>IF(L83="","",VLOOKUP(L83,List!$B$1:$C$6,2,0))</f>
        <v>5</v>
      </c>
      <c r="AK83" s="4" t="str">
        <f>IF(M83="","",VLOOKUP(M83,List!$B$1:$C$6,2,0))</f>
        <v/>
      </c>
      <c r="AL83" s="4">
        <f>IF(N83="","",VLOOKUP(N83,List!$B$1:$C$6,2,0))</f>
        <v>5</v>
      </c>
      <c r="AM83" s="4">
        <f>IF(O83="","",VLOOKUP(O83,List!$B$1:$C$6,2,0))</f>
        <v>5</v>
      </c>
      <c r="AN83" s="4" t="str">
        <f>IF(P83="","",VLOOKUP(P83,List!$B$1:$C$6,2,0))</f>
        <v/>
      </c>
      <c r="AO83" s="4" t="str">
        <f>IF(Q83="","",VLOOKUP(Q83,List!$B$1:$C$6,2,0))</f>
        <v/>
      </c>
      <c r="AP83" s="4">
        <f>IF(R83="","",VLOOKUP(R83,List!$B$1:$C$6,2,0))</f>
        <v>5</v>
      </c>
      <c r="AQ83" s="4" t="str">
        <f>IF(S83="","",VLOOKUP(S83,List!$B$1:$C$6,2,0))</f>
        <v/>
      </c>
      <c r="AR83" s="4" t="str">
        <f>IF(T83="","",VLOOKUP(T83,List!$B$1:$C$6,2,0))</f>
        <v/>
      </c>
      <c r="AS83" s="4">
        <f>IF(U83="","",VLOOKUP(U83,List!$B$1:$C$6,2,0))</f>
        <v>5</v>
      </c>
      <c r="AT83" s="4">
        <f>IF(V83="","",VLOOKUP(V83,List!$B$1:$C$6,2,0))</f>
        <v>5</v>
      </c>
    </row>
    <row r="84" spans="1:46" ht="34.9" customHeight="1" x14ac:dyDescent="0.3">
      <c r="A84" s="4" t="s">
        <v>1201</v>
      </c>
      <c r="B84" s="4" t="s">
        <v>365</v>
      </c>
      <c r="C84" s="16" t="s">
        <v>57</v>
      </c>
      <c r="D84" s="4">
        <v>7</v>
      </c>
      <c r="E84" s="4" t="s">
        <v>1194</v>
      </c>
      <c r="F84" s="4" t="s">
        <v>58</v>
      </c>
      <c r="G84" s="4" t="s">
        <v>58</v>
      </c>
      <c r="L84" s="4" t="s">
        <v>58</v>
      </c>
      <c r="N84" s="4" t="s">
        <v>58</v>
      </c>
      <c r="O84" s="4" t="s">
        <v>58</v>
      </c>
      <c r="R84" s="4" t="s">
        <v>58</v>
      </c>
      <c r="U84" s="4" t="s">
        <v>59</v>
      </c>
      <c r="V84" s="4" t="s">
        <v>59</v>
      </c>
      <c r="W84" s="4">
        <v>9</v>
      </c>
      <c r="X84" s="4" t="s">
        <v>79</v>
      </c>
      <c r="Y84" s="4" t="s">
        <v>80</v>
      </c>
      <c r="Z84" s="4" t="s">
        <v>81</v>
      </c>
      <c r="AA84" s="4" t="s">
        <v>81</v>
      </c>
      <c r="AB84" s="4" t="s">
        <v>81</v>
      </c>
      <c r="AC84" s="4" t="s">
        <v>1125</v>
      </c>
      <c r="AD84" s="4">
        <f>IF(F84="","",VLOOKUP(F84,List!$B$1:$C$6,2,0))</f>
        <v>5</v>
      </c>
      <c r="AE84" s="4">
        <f>IF(G84="","",VLOOKUP(G84,List!$B$1:$C$6,2,0))</f>
        <v>5</v>
      </c>
      <c r="AF84" s="4" t="str">
        <f>IF(H84="","",VLOOKUP(H84,List!$B$1:$C$6,2,0))</f>
        <v/>
      </c>
      <c r="AG84" s="4" t="str">
        <f>IF(I84="","",VLOOKUP(I84,List!$B$1:$C$6,2,0))</f>
        <v/>
      </c>
      <c r="AH84" s="4" t="str">
        <f>IF(J84="","",VLOOKUP(J84,List!$B$1:$C$6,2,0))</f>
        <v/>
      </c>
      <c r="AI84" s="4" t="str">
        <f>IF(K84="","",VLOOKUP(K84,List!$B$1:$C$6,2,0))</f>
        <v/>
      </c>
      <c r="AJ84" s="4">
        <f>IF(L84="","",VLOOKUP(L84,List!$B$1:$C$6,2,0))</f>
        <v>5</v>
      </c>
      <c r="AK84" s="4" t="str">
        <f>IF(M84="","",VLOOKUP(M84,List!$B$1:$C$6,2,0))</f>
        <v/>
      </c>
      <c r="AL84" s="4">
        <f>IF(N84="","",VLOOKUP(N84,List!$B$1:$C$6,2,0))</f>
        <v>5</v>
      </c>
      <c r="AM84" s="4">
        <f>IF(O84="","",VLOOKUP(O84,List!$B$1:$C$6,2,0))</f>
        <v>5</v>
      </c>
      <c r="AN84" s="4" t="str">
        <f>IF(P84="","",VLOOKUP(P84,List!$B$1:$C$6,2,0))</f>
        <v/>
      </c>
      <c r="AO84" s="4" t="str">
        <f>IF(Q84="","",VLOOKUP(Q84,List!$B$1:$C$6,2,0))</f>
        <v/>
      </c>
      <c r="AP84" s="4">
        <f>IF(R84="","",VLOOKUP(R84,List!$B$1:$C$6,2,0))</f>
        <v>5</v>
      </c>
      <c r="AQ84" s="4" t="str">
        <f>IF(S84="","",VLOOKUP(S84,List!$B$1:$C$6,2,0))</f>
        <v/>
      </c>
      <c r="AR84" s="4" t="str">
        <f>IF(T84="","",VLOOKUP(T84,List!$B$1:$C$6,2,0))</f>
        <v/>
      </c>
      <c r="AS84" s="4">
        <f>IF(U84="","",VLOOKUP(U84,List!$B$1:$C$6,2,0))</f>
        <v>4</v>
      </c>
      <c r="AT84" s="4">
        <f>IF(V84="","",VLOOKUP(V84,List!$B$1:$C$6,2,0))</f>
        <v>4</v>
      </c>
    </row>
    <row r="85" spans="1:46" ht="34.9" customHeight="1" x14ac:dyDescent="0.3">
      <c r="A85" s="4" t="s">
        <v>1201</v>
      </c>
      <c r="B85" s="4" t="s">
        <v>365</v>
      </c>
      <c r="C85" s="16" t="s">
        <v>57</v>
      </c>
      <c r="D85" s="4">
        <v>8</v>
      </c>
      <c r="E85" s="4" t="s">
        <v>1194</v>
      </c>
      <c r="F85" s="4" t="s">
        <v>58</v>
      </c>
      <c r="G85" s="4" t="s">
        <v>58</v>
      </c>
      <c r="L85" s="4" t="s">
        <v>58</v>
      </c>
      <c r="N85" s="4" t="s">
        <v>58</v>
      </c>
      <c r="O85" s="4" t="s">
        <v>58</v>
      </c>
      <c r="R85" s="4" t="s">
        <v>58</v>
      </c>
      <c r="U85" s="4" t="s">
        <v>58</v>
      </c>
      <c r="V85" s="4" t="s">
        <v>58</v>
      </c>
      <c r="W85" s="4">
        <v>9</v>
      </c>
      <c r="X85" s="4" t="s">
        <v>82</v>
      </c>
      <c r="Y85" s="4" t="s">
        <v>78</v>
      </c>
      <c r="Z85" s="4" t="s">
        <v>78</v>
      </c>
      <c r="AD85" s="4">
        <f>IF(F85="","",VLOOKUP(F85,List!$B$1:$C$6,2,0))</f>
        <v>5</v>
      </c>
      <c r="AE85" s="4">
        <f>IF(G85="","",VLOOKUP(G85,List!$B$1:$C$6,2,0))</f>
        <v>5</v>
      </c>
      <c r="AF85" s="4" t="str">
        <f>IF(H85="","",VLOOKUP(H85,List!$B$1:$C$6,2,0))</f>
        <v/>
      </c>
      <c r="AG85" s="4" t="str">
        <f>IF(I85="","",VLOOKUP(I85,List!$B$1:$C$6,2,0))</f>
        <v/>
      </c>
      <c r="AH85" s="4" t="str">
        <f>IF(J85="","",VLOOKUP(J85,List!$B$1:$C$6,2,0))</f>
        <v/>
      </c>
      <c r="AI85" s="4" t="str">
        <f>IF(K85="","",VLOOKUP(K85,List!$B$1:$C$6,2,0))</f>
        <v/>
      </c>
      <c r="AJ85" s="4">
        <f>IF(L85="","",VLOOKUP(L85,List!$B$1:$C$6,2,0))</f>
        <v>5</v>
      </c>
      <c r="AK85" s="4" t="str">
        <f>IF(M85="","",VLOOKUP(M85,List!$B$1:$C$6,2,0))</f>
        <v/>
      </c>
      <c r="AL85" s="4">
        <f>IF(N85="","",VLOOKUP(N85,List!$B$1:$C$6,2,0))</f>
        <v>5</v>
      </c>
      <c r="AM85" s="4">
        <f>IF(O85="","",VLOOKUP(O85,List!$B$1:$C$6,2,0))</f>
        <v>5</v>
      </c>
      <c r="AN85" s="4" t="str">
        <f>IF(P85="","",VLOOKUP(P85,List!$B$1:$C$6,2,0))</f>
        <v/>
      </c>
      <c r="AO85" s="4" t="str">
        <f>IF(Q85="","",VLOOKUP(Q85,List!$B$1:$C$6,2,0))</f>
        <v/>
      </c>
      <c r="AP85" s="4">
        <f>IF(R85="","",VLOOKUP(R85,List!$B$1:$C$6,2,0))</f>
        <v>5</v>
      </c>
      <c r="AQ85" s="4" t="str">
        <f>IF(S85="","",VLOOKUP(S85,List!$B$1:$C$6,2,0))</f>
        <v/>
      </c>
      <c r="AR85" s="4" t="str">
        <f>IF(T85="","",VLOOKUP(T85,List!$B$1:$C$6,2,0))</f>
        <v/>
      </c>
      <c r="AS85" s="4">
        <f>IF(U85="","",VLOOKUP(U85,List!$B$1:$C$6,2,0))</f>
        <v>5</v>
      </c>
      <c r="AT85" s="4">
        <f>IF(V85="","",VLOOKUP(V85,List!$B$1:$C$6,2,0))</f>
        <v>5</v>
      </c>
    </row>
    <row r="86" spans="1:46" ht="34.9" customHeight="1" x14ac:dyDescent="0.3">
      <c r="A86" s="4" t="s">
        <v>1201</v>
      </c>
      <c r="B86" s="4" t="s">
        <v>365</v>
      </c>
      <c r="C86" s="16" t="s">
        <v>57</v>
      </c>
      <c r="D86" s="4">
        <v>9</v>
      </c>
      <c r="E86" s="4" t="s">
        <v>1194</v>
      </c>
      <c r="F86" s="4" t="s">
        <v>58</v>
      </c>
      <c r="G86" s="4" t="s">
        <v>58</v>
      </c>
      <c r="L86" s="4" t="s">
        <v>58</v>
      </c>
      <c r="N86" s="4" t="s">
        <v>58</v>
      </c>
      <c r="O86" s="4" t="s">
        <v>58</v>
      </c>
      <c r="R86" s="4" t="s">
        <v>58</v>
      </c>
      <c r="U86" s="4" t="s">
        <v>58</v>
      </c>
      <c r="V86" s="4" t="s">
        <v>58</v>
      </c>
      <c r="W86" s="4">
        <v>10</v>
      </c>
      <c r="AD86" s="4">
        <f>IF(F86="","",VLOOKUP(F86,List!$B$1:$C$6,2,0))</f>
        <v>5</v>
      </c>
      <c r="AE86" s="4">
        <f>IF(G86="","",VLOOKUP(G86,List!$B$1:$C$6,2,0))</f>
        <v>5</v>
      </c>
      <c r="AF86" s="4" t="str">
        <f>IF(H86="","",VLOOKUP(H86,List!$B$1:$C$6,2,0))</f>
        <v/>
      </c>
      <c r="AG86" s="4" t="str">
        <f>IF(I86="","",VLOOKUP(I86,List!$B$1:$C$6,2,0))</f>
        <v/>
      </c>
      <c r="AH86" s="4" t="str">
        <f>IF(J86="","",VLOOKUP(J86,List!$B$1:$C$6,2,0))</f>
        <v/>
      </c>
      <c r="AI86" s="4" t="str">
        <f>IF(K86="","",VLOOKUP(K86,List!$B$1:$C$6,2,0))</f>
        <v/>
      </c>
      <c r="AJ86" s="4">
        <f>IF(L86="","",VLOOKUP(L86,List!$B$1:$C$6,2,0))</f>
        <v>5</v>
      </c>
      <c r="AK86" s="4" t="str">
        <f>IF(M86="","",VLOOKUP(M86,List!$B$1:$C$6,2,0))</f>
        <v/>
      </c>
      <c r="AL86" s="4">
        <f>IF(N86="","",VLOOKUP(N86,List!$B$1:$C$6,2,0))</f>
        <v>5</v>
      </c>
      <c r="AM86" s="4">
        <f>IF(O86="","",VLOOKUP(O86,List!$B$1:$C$6,2,0))</f>
        <v>5</v>
      </c>
      <c r="AN86" s="4" t="str">
        <f>IF(P86="","",VLOOKUP(P86,List!$B$1:$C$6,2,0))</f>
        <v/>
      </c>
      <c r="AO86" s="4" t="str">
        <f>IF(Q86="","",VLOOKUP(Q86,List!$B$1:$C$6,2,0))</f>
        <v/>
      </c>
      <c r="AP86" s="4">
        <f>IF(R86="","",VLOOKUP(R86,List!$B$1:$C$6,2,0))</f>
        <v>5</v>
      </c>
      <c r="AQ86" s="4" t="str">
        <f>IF(S86="","",VLOOKUP(S86,List!$B$1:$C$6,2,0))</f>
        <v/>
      </c>
      <c r="AR86" s="4" t="str">
        <f>IF(T86="","",VLOOKUP(T86,List!$B$1:$C$6,2,0))</f>
        <v/>
      </c>
      <c r="AS86" s="4">
        <f>IF(U86="","",VLOOKUP(U86,List!$B$1:$C$6,2,0))</f>
        <v>5</v>
      </c>
      <c r="AT86" s="4">
        <f>IF(V86="","",VLOOKUP(V86,List!$B$1:$C$6,2,0))</f>
        <v>5</v>
      </c>
    </row>
    <row r="87" spans="1:46" ht="34.9" customHeight="1" x14ac:dyDescent="0.3">
      <c r="A87" s="4" t="s">
        <v>1201</v>
      </c>
      <c r="B87" s="4" t="s">
        <v>365</v>
      </c>
      <c r="C87" s="16" t="s">
        <v>57</v>
      </c>
      <c r="D87" s="4">
        <v>10</v>
      </c>
      <c r="E87" s="4" t="s">
        <v>1194</v>
      </c>
      <c r="F87" s="4" t="s">
        <v>58</v>
      </c>
      <c r="G87" s="4" t="s">
        <v>58</v>
      </c>
      <c r="L87" s="4" t="s">
        <v>58</v>
      </c>
      <c r="N87" s="4" t="s">
        <v>59</v>
      </c>
      <c r="O87" s="4" t="s">
        <v>59</v>
      </c>
      <c r="R87" s="4" t="s">
        <v>59</v>
      </c>
      <c r="U87" s="4" t="s">
        <v>59</v>
      </c>
      <c r="V87" s="4" t="s">
        <v>59</v>
      </c>
      <c r="W87" s="4">
        <v>8</v>
      </c>
      <c r="AD87" s="4">
        <f>IF(F87="","",VLOOKUP(F87,List!$B$1:$C$6,2,0))</f>
        <v>5</v>
      </c>
      <c r="AE87" s="4">
        <f>IF(G87="","",VLOOKUP(G87,List!$B$1:$C$6,2,0))</f>
        <v>5</v>
      </c>
      <c r="AF87" s="4" t="str">
        <f>IF(H87="","",VLOOKUP(H87,List!$B$1:$C$6,2,0))</f>
        <v/>
      </c>
      <c r="AG87" s="4" t="str">
        <f>IF(I87="","",VLOOKUP(I87,List!$B$1:$C$6,2,0))</f>
        <v/>
      </c>
      <c r="AH87" s="4" t="str">
        <f>IF(J87="","",VLOOKUP(J87,List!$B$1:$C$6,2,0))</f>
        <v/>
      </c>
      <c r="AI87" s="4" t="str">
        <f>IF(K87="","",VLOOKUP(K87,List!$B$1:$C$6,2,0))</f>
        <v/>
      </c>
      <c r="AJ87" s="4">
        <f>IF(L87="","",VLOOKUP(L87,List!$B$1:$C$6,2,0))</f>
        <v>5</v>
      </c>
      <c r="AK87" s="4" t="str">
        <f>IF(M87="","",VLOOKUP(M87,List!$B$1:$C$6,2,0))</f>
        <v/>
      </c>
      <c r="AL87" s="4">
        <f>IF(N87="","",VLOOKUP(N87,List!$B$1:$C$6,2,0))</f>
        <v>4</v>
      </c>
      <c r="AM87" s="4">
        <f>IF(O87="","",VLOOKUP(O87,List!$B$1:$C$6,2,0))</f>
        <v>4</v>
      </c>
      <c r="AN87" s="4" t="str">
        <f>IF(P87="","",VLOOKUP(P87,List!$B$1:$C$6,2,0))</f>
        <v/>
      </c>
      <c r="AO87" s="4" t="str">
        <f>IF(Q87="","",VLOOKUP(Q87,List!$B$1:$C$6,2,0))</f>
        <v/>
      </c>
      <c r="AP87" s="4">
        <f>IF(R87="","",VLOOKUP(R87,List!$B$1:$C$6,2,0))</f>
        <v>4</v>
      </c>
      <c r="AQ87" s="4" t="str">
        <f>IF(S87="","",VLOOKUP(S87,List!$B$1:$C$6,2,0))</f>
        <v/>
      </c>
      <c r="AR87" s="4" t="str">
        <f>IF(T87="","",VLOOKUP(T87,List!$B$1:$C$6,2,0))</f>
        <v/>
      </c>
      <c r="AS87" s="4">
        <f>IF(U87="","",VLOOKUP(U87,List!$B$1:$C$6,2,0))</f>
        <v>4</v>
      </c>
      <c r="AT87" s="4">
        <f>IF(V87="","",VLOOKUP(V87,List!$B$1:$C$6,2,0))</f>
        <v>4</v>
      </c>
    </row>
    <row r="88" spans="1:46" ht="34.9" customHeight="1" x14ac:dyDescent="0.3">
      <c r="A88" s="4" t="s">
        <v>1201</v>
      </c>
      <c r="B88" s="4" t="s">
        <v>365</v>
      </c>
      <c r="C88" s="16" t="s">
        <v>57</v>
      </c>
      <c r="D88" s="4">
        <v>11</v>
      </c>
      <c r="E88" s="4" t="s">
        <v>1194</v>
      </c>
      <c r="F88" s="4" t="s">
        <v>58</v>
      </c>
      <c r="G88" s="4" t="s">
        <v>59</v>
      </c>
      <c r="L88" s="4" t="s">
        <v>58</v>
      </c>
      <c r="N88" s="4" t="s">
        <v>58</v>
      </c>
      <c r="O88" s="4" t="s">
        <v>58</v>
      </c>
      <c r="R88" s="4" t="s">
        <v>58</v>
      </c>
      <c r="U88" s="4" t="s">
        <v>58</v>
      </c>
      <c r="V88" s="4" t="s">
        <v>58</v>
      </c>
      <c r="W88" s="4">
        <v>9</v>
      </c>
      <c r="X88" s="4" t="s">
        <v>83</v>
      </c>
      <c r="Y88" s="4" t="s">
        <v>67</v>
      </c>
      <c r="Z88" s="4" t="s">
        <v>67</v>
      </c>
      <c r="AD88" s="4">
        <f>IF(F88="","",VLOOKUP(F88,List!$B$1:$C$6,2,0))</f>
        <v>5</v>
      </c>
      <c r="AE88" s="4">
        <f>IF(G88="","",VLOOKUP(G88,List!$B$1:$C$6,2,0))</f>
        <v>4</v>
      </c>
      <c r="AF88" s="4" t="str">
        <f>IF(H88="","",VLOOKUP(H88,List!$B$1:$C$6,2,0))</f>
        <v/>
      </c>
      <c r="AG88" s="4" t="str">
        <f>IF(I88="","",VLOOKUP(I88,List!$B$1:$C$6,2,0))</f>
        <v/>
      </c>
      <c r="AH88" s="4" t="str">
        <f>IF(J88="","",VLOOKUP(J88,List!$B$1:$C$6,2,0))</f>
        <v/>
      </c>
      <c r="AI88" s="4" t="str">
        <f>IF(K88="","",VLOOKUP(K88,List!$B$1:$C$6,2,0))</f>
        <v/>
      </c>
      <c r="AJ88" s="4">
        <f>IF(L88="","",VLOOKUP(L88,List!$B$1:$C$6,2,0))</f>
        <v>5</v>
      </c>
      <c r="AK88" s="4" t="str">
        <f>IF(M88="","",VLOOKUP(M88,List!$B$1:$C$6,2,0))</f>
        <v/>
      </c>
      <c r="AL88" s="4">
        <f>IF(N88="","",VLOOKUP(N88,List!$B$1:$C$6,2,0))</f>
        <v>5</v>
      </c>
      <c r="AM88" s="4">
        <f>IF(O88="","",VLOOKUP(O88,List!$B$1:$C$6,2,0))</f>
        <v>5</v>
      </c>
      <c r="AN88" s="4" t="str">
        <f>IF(P88="","",VLOOKUP(P88,List!$B$1:$C$6,2,0))</f>
        <v/>
      </c>
      <c r="AO88" s="4" t="str">
        <f>IF(Q88="","",VLOOKUP(Q88,List!$B$1:$C$6,2,0))</f>
        <v/>
      </c>
      <c r="AP88" s="4">
        <f>IF(R88="","",VLOOKUP(R88,List!$B$1:$C$6,2,0))</f>
        <v>5</v>
      </c>
      <c r="AQ88" s="4" t="str">
        <f>IF(S88="","",VLOOKUP(S88,List!$B$1:$C$6,2,0))</f>
        <v/>
      </c>
      <c r="AR88" s="4" t="str">
        <f>IF(T88="","",VLOOKUP(T88,List!$B$1:$C$6,2,0))</f>
        <v/>
      </c>
      <c r="AS88" s="4">
        <f>IF(U88="","",VLOOKUP(U88,List!$B$1:$C$6,2,0))</f>
        <v>5</v>
      </c>
      <c r="AT88" s="4">
        <f>IF(V88="","",VLOOKUP(V88,List!$B$1:$C$6,2,0))</f>
        <v>5</v>
      </c>
    </row>
    <row r="89" spans="1:46" ht="34.9" customHeight="1" x14ac:dyDescent="0.3">
      <c r="A89" s="4" t="s">
        <v>1201</v>
      </c>
      <c r="B89" s="4" t="s">
        <v>365</v>
      </c>
      <c r="C89" s="16" t="s">
        <v>57</v>
      </c>
      <c r="D89" s="4">
        <v>12</v>
      </c>
      <c r="E89" s="4" t="s">
        <v>1194</v>
      </c>
      <c r="F89" s="4" t="s">
        <v>58</v>
      </c>
      <c r="G89" s="4" t="s">
        <v>58</v>
      </c>
      <c r="L89" s="4" t="s">
        <v>58</v>
      </c>
      <c r="N89" s="4" t="s">
        <v>58</v>
      </c>
      <c r="O89" s="4" t="s">
        <v>58</v>
      </c>
      <c r="R89" s="4" t="s">
        <v>58</v>
      </c>
      <c r="U89" s="4" t="s">
        <v>58</v>
      </c>
      <c r="V89" s="4" t="s">
        <v>58</v>
      </c>
      <c r="W89" s="4">
        <v>9</v>
      </c>
      <c r="X89" s="4" t="s">
        <v>84</v>
      </c>
      <c r="Y89" s="4" t="s">
        <v>85</v>
      </c>
      <c r="Z89" s="4" t="s">
        <v>86</v>
      </c>
      <c r="AD89" s="4">
        <f>IF(F89="","",VLOOKUP(F89,List!$B$1:$C$6,2,0))</f>
        <v>5</v>
      </c>
      <c r="AE89" s="4">
        <f>IF(G89="","",VLOOKUP(G89,List!$B$1:$C$6,2,0))</f>
        <v>5</v>
      </c>
      <c r="AF89" s="4" t="str">
        <f>IF(H89="","",VLOOKUP(H89,List!$B$1:$C$6,2,0))</f>
        <v/>
      </c>
      <c r="AG89" s="4" t="str">
        <f>IF(I89="","",VLOOKUP(I89,List!$B$1:$C$6,2,0))</f>
        <v/>
      </c>
      <c r="AH89" s="4" t="str">
        <f>IF(J89="","",VLOOKUP(J89,List!$B$1:$C$6,2,0))</f>
        <v/>
      </c>
      <c r="AI89" s="4" t="str">
        <f>IF(K89="","",VLOOKUP(K89,List!$B$1:$C$6,2,0))</f>
        <v/>
      </c>
      <c r="AJ89" s="4">
        <f>IF(L89="","",VLOOKUP(L89,List!$B$1:$C$6,2,0))</f>
        <v>5</v>
      </c>
      <c r="AK89" s="4" t="str">
        <f>IF(M89="","",VLOOKUP(M89,List!$B$1:$C$6,2,0))</f>
        <v/>
      </c>
      <c r="AL89" s="4">
        <f>IF(N89="","",VLOOKUP(N89,List!$B$1:$C$6,2,0))</f>
        <v>5</v>
      </c>
      <c r="AM89" s="4">
        <f>IF(O89="","",VLOOKUP(O89,List!$B$1:$C$6,2,0))</f>
        <v>5</v>
      </c>
      <c r="AN89" s="4" t="str">
        <f>IF(P89="","",VLOOKUP(P89,List!$B$1:$C$6,2,0))</f>
        <v/>
      </c>
      <c r="AO89" s="4" t="str">
        <f>IF(Q89="","",VLOOKUP(Q89,List!$B$1:$C$6,2,0))</f>
        <v/>
      </c>
      <c r="AP89" s="4">
        <f>IF(R89="","",VLOOKUP(R89,List!$B$1:$C$6,2,0))</f>
        <v>5</v>
      </c>
      <c r="AQ89" s="4" t="str">
        <f>IF(S89="","",VLOOKUP(S89,List!$B$1:$C$6,2,0))</f>
        <v/>
      </c>
      <c r="AR89" s="4" t="str">
        <f>IF(T89="","",VLOOKUP(T89,List!$B$1:$C$6,2,0))</f>
        <v/>
      </c>
      <c r="AS89" s="4">
        <f>IF(U89="","",VLOOKUP(U89,List!$B$1:$C$6,2,0))</f>
        <v>5</v>
      </c>
      <c r="AT89" s="4">
        <f>IF(V89="","",VLOOKUP(V89,List!$B$1:$C$6,2,0))</f>
        <v>5</v>
      </c>
    </row>
    <row r="90" spans="1:46" ht="34.9" customHeight="1" x14ac:dyDescent="0.3">
      <c r="A90" s="4" t="s">
        <v>1201</v>
      </c>
      <c r="B90" s="4" t="s">
        <v>365</v>
      </c>
      <c r="C90" s="16" t="s">
        <v>57</v>
      </c>
      <c r="D90" s="4">
        <v>13</v>
      </c>
      <c r="E90" s="4" t="s">
        <v>1194</v>
      </c>
      <c r="F90" s="4" t="s">
        <v>58</v>
      </c>
      <c r="G90" s="4" t="s">
        <v>58</v>
      </c>
      <c r="L90" s="4" t="s">
        <v>58</v>
      </c>
      <c r="N90" s="4" t="s">
        <v>58</v>
      </c>
      <c r="O90" s="4" t="s">
        <v>58</v>
      </c>
      <c r="R90" s="4" t="s">
        <v>58</v>
      </c>
      <c r="U90" s="4" t="s">
        <v>58</v>
      </c>
      <c r="V90" s="4" t="s">
        <v>58</v>
      </c>
      <c r="W90" s="4">
        <v>9</v>
      </c>
      <c r="AD90" s="4">
        <f>IF(F90="","",VLOOKUP(F90,List!$B$1:$C$6,2,0))</f>
        <v>5</v>
      </c>
      <c r="AE90" s="4">
        <f>IF(G90="","",VLOOKUP(G90,List!$B$1:$C$6,2,0))</f>
        <v>5</v>
      </c>
      <c r="AF90" s="4" t="str">
        <f>IF(H90="","",VLOOKUP(H90,List!$B$1:$C$6,2,0))</f>
        <v/>
      </c>
      <c r="AG90" s="4" t="str">
        <f>IF(I90="","",VLOOKUP(I90,List!$B$1:$C$6,2,0))</f>
        <v/>
      </c>
      <c r="AH90" s="4" t="str">
        <f>IF(J90="","",VLOOKUP(J90,List!$B$1:$C$6,2,0))</f>
        <v/>
      </c>
      <c r="AI90" s="4" t="str">
        <f>IF(K90="","",VLOOKUP(K90,List!$B$1:$C$6,2,0))</f>
        <v/>
      </c>
      <c r="AJ90" s="4">
        <f>IF(L90="","",VLOOKUP(L90,List!$B$1:$C$6,2,0))</f>
        <v>5</v>
      </c>
      <c r="AK90" s="4" t="str">
        <f>IF(M90="","",VLOOKUP(M90,List!$B$1:$C$6,2,0))</f>
        <v/>
      </c>
      <c r="AL90" s="4">
        <f>IF(N90="","",VLOOKUP(N90,List!$B$1:$C$6,2,0))</f>
        <v>5</v>
      </c>
      <c r="AM90" s="4">
        <f>IF(O90="","",VLOOKUP(O90,List!$B$1:$C$6,2,0))</f>
        <v>5</v>
      </c>
      <c r="AN90" s="4" t="str">
        <f>IF(P90="","",VLOOKUP(P90,List!$B$1:$C$6,2,0))</f>
        <v/>
      </c>
      <c r="AO90" s="4" t="str">
        <f>IF(Q90="","",VLOOKUP(Q90,List!$B$1:$C$6,2,0))</f>
        <v/>
      </c>
      <c r="AP90" s="4">
        <f>IF(R90="","",VLOOKUP(R90,List!$B$1:$C$6,2,0))</f>
        <v>5</v>
      </c>
      <c r="AQ90" s="4" t="str">
        <f>IF(S90="","",VLOOKUP(S90,List!$B$1:$C$6,2,0))</f>
        <v/>
      </c>
      <c r="AR90" s="4" t="str">
        <f>IF(T90="","",VLOOKUP(T90,List!$B$1:$C$6,2,0))</f>
        <v/>
      </c>
      <c r="AS90" s="4">
        <f>IF(U90="","",VLOOKUP(U90,List!$B$1:$C$6,2,0))</f>
        <v>5</v>
      </c>
      <c r="AT90" s="4">
        <f>IF(V90="","",VLOOKUP(V90,List!$B$1:$C$6,2,0))</f>
        <v>5</v>
      </c>
    </row>
    <row r="91" spans="1:46" ht="34.9" customHeight="1" x14ac:dyDescent="0.3">
      <c r="A91" s="4" t="s">
        <v>1201</v>
      </c>
      <c r="B91" s="4" t="s">
        <v>365</v>
      </c>
      <c r="C91" s="16" t="s">
        <v>57</v>
      </c>
      <c r="D91" s="4">
        <v>14</v>
      </c>
      <c r="E91" s="4" t="s">
        <v>1194</v>
      </c>
      <c r="F91" s="4" t="s">
        <v>58</v>
      </c>
      <c r="G91" s="4" t="s">
        <v>58</v>
      </c>
      <c r="L91" s="4" t="s">
        <v>58</v>
      </c>
      <c r="N91" s="4" t="s">
        <v>58</v>
      </c>
      <c r="O91" s="4" t="s">
        <v>58</v>
      </c>
      <c r="R91" s="4" t="s">
        <v>58</v>
      </c>
      <c r="U91" s="4" t="s">
        <v>58</v>
      </c>
      <c r="V91" s="4" t="s">
        <v>58</v>
      </c>
      <c r="W91" s="4">
        <v>10</v>
      </c>
      <c r="AD91" s="4">
        <f>IF(F91="","",VLOOKUP(F91,List!$B$1:$C$6,2,0))</f>
        <v>5</v>
      </c>
      <c r="AE91" s="4">
        <f>IF(G91="","",VLOOKUP(G91,List!$B$1:$C$6,2,0))</f>
        <v>5</v>
      </c>
      <c r="AF91" s="4" t="str">
        <f>IF(H91="","",VLOOKUP(H91,List!$B$1:$C$6,2,0))</f>
        <v/>
      </c>
      <c r="AG91" s="4" t="str">
        <f>IF(I91="","",VLOOKUP(I91,List!$B$1:$C$6,2,0))</f>
        <v/>
      </c>
      <c r="AH91" s="4" t="str">
        <f>IF(J91="","",VLOOKUP(J91,List!$B$1:$C$6,2,0))</f>
        <v/>
      </c>
      <c r="AI91" s="4" t="str">
        <f>IF(K91="","",VLOOKUP(K91,List!$B$1:$C$6,2,0))</f>
        <v/>
      </c>
      <c r="AJ91" s="4">
        <f>IF(L91="","",VLOOKUP(L91,List!$B$1:$C$6,2,0))</f>
        <v>5</v>
      </c>
      <c r="AK91" s="4" t="str">
        <f>IF(M91="","",VLOOKUP(M91,List!$B$1:$C$6,2,0))</f>
        <v/>
      </c>
      <c r="AL91" s="4">
        <f>IF(N91="","",VLOOKUP(N91,List!$B$1:$C$6,2,0))</f>
        <v>5</v>
      </c>
      <c r="AM91" s="4">
        <f>IF(O91="","",VLOOKUP(O91,List!$B$1:$C$6,2,0))</f>
        <v>5</v>
      </c>
      <c r="AN91" s="4" t="str">
        <f>IF(P91="","",VLOOKUP(P91,List!$B$1:$C$6,2,0))</f>
        <v/>
      </c>
      <c r="AO91" s="4" t="str">
        <f>IF(Q91="","",VLOOKUP(Q91,List!$B$1:$C$6,2,0))</f>
        <v/>
      </c>
      <c r="AP91" s="4">
        <f>IF(R91="","",VLOOKUP(R91,List!$B$1:$C$6,2,0))</f>
        <v>5</v>
      </c>
      <c r="AQ91" s="4" t="str">
        <f>IF(S91="","",VLOOKUP(S91,List!$B$1:$C$6,2,0))</f>
        <v/>
      </c>
      <c r="AR91" s="4" t="str">
        <f>IF(T91="","",VLOOKUP(T91,List!$B$1:$C$6,2,0))</f>
        <v/>
      </c>
      <c r="AS91" s="4">
        <f>IF(U91="","",VLOOKUP(U91,List!$B$1:$C$6,2,0))</f>
        <v>5</v>
      </c>
      <c r="AT91" s="4">
        <f>IF(V91="","",VLOOKUP(V91,List!$B$1:$C$6,2,0))</f>
        <v>5</v>
      </c>
    </row>
    <row r="92" spans="1:46" ht="34.9" customHeight="1" x14ac:dyDescent="0.3">
      <c r="A92" s="4" t="s">
        <v>1201</v>
      </c>
      <c r="B92" s="4" t="s">
        <v>365</v>
      </c>
      <c r="C92" s="16" t="s">
        <v>57</v>
      </c>
      <c r="D92" s="4">
        <v>15</v>
      </c>
      <c r="E92" s="4" t="s">
        <v>1194</v>
      </c>
      <c r="F92" s="4" t="s">
        <v>58</v>
      </c>
      <c r="G92" s="4" t="s">
        <v>58</v>
      </c>
      <c r="L92" s="4" t="s">
        <v>58</v>
      </c>
      <c r="N92" s="4" t="s">
        <v>58</v>
      </c>
      <c r="O92" s="4" t="s">
        <v>58</v>
      </c>
      <c r="R92" s="4" t="s">
        <v>58</v>
      </c>
      <c r="U92" s="4" t="s">
        <v>58</v>
      </c>
      <c r="V92" s="4" t="s">
        <v>58</v>
      </c>
      <c r="W92" s="4">
        <v>9</v>
      </c>
      <c r="X92" s="4" t="s">
        <v>87</v>
      </c>
      <c r="AD92" s="4">
        <f>IF(F92="","",VLOOKUP(F92,List!$B$1:$C$6,2,0))</f>
        <v>5</v>
      </c>
      <c r="AE92" s="4">
        <f>IF(G92="","",VLOOKUP(G92,List!$B$1:$C$6,2,0))</f>
        <v>5</v>
      </c>
      <c r="AF92" s="4" t="str">
        <f>IF(H92="","",VLOOKUP(H92,List!$B$1:$C$6,2,0))</f>
        <v/>
      </c>
      <c r="AG92" s="4" t="str">
        <f>IF(I92="","",VLOOKUP(I92,List!$B$1:$C$6,2,0))</f>
        <v/>
      </c>
      <c r="AH92" s="4" t="str">
        <f>IF(J92="","",VLOOKUP(J92,List!$B$1:$C$6,2,0))</f>
        <v/>
      </c>
      <c r="AI92" s="4" t="str">
        <f>IF(K92="","",VLOOKUP(K92,List!$B$1:$C$6,2,0))</f>
        <v/>
      </c>
      <c r="AJ92" s="4">
        <f>IF(L92="","",VLOOKUP(L92,List!$B$1:$C$6,2,0))</f>
        <v>5</v>
      </c>
      <c r="AK92" s="4" t="str">
        <f>IF(M92="","",VLOOKUP(M92,List!$B$1:$C$6,2,0))</f>
        <v/>
      </c>
      <c r="AL92" s="4">
        <f>IF(N92="","",VLOOKUP(N92,List!$B$1:$C$6,2,0))</f>
        <v>5</v>
      </c>
      <c r="AM92" s="4">
        <f>IF(O92="","",VLOOKUP(O92,List!$B$1:$C$6,2,0))</f>
        <v>5</v>
      </c>
      <c r="AN92" s="4" t="str">
        <f>IF(P92="","",VLOOKUP(P92,List!$B$1:$C$6,2,0))</f>
        <v/>
      </c>
      <c r="AO92" s="4" t="str">
        <f>IF(Q92="","",VLOOKUP(Q92,List!$B$1:$C$6,2,0))</f>
        <v/>
      </c>
      <c r="AP92" s="4">
        <f>IF(R92="","",VLOOKUP(R92,List!$B$1:$C$6,2,0))</f>
        <v>5</v>
      </c>
      <c r="AQ92" s="4" t="str">
        <f>IF(S92="","",VLOOKUP(S92,List!$B$1:$C$6,2,0))</f>
        <v/>
      </c>
      <c r="AR92" s="4" t="str">
        <f>IF(T92="","",VLOOKUP(T92,List!$B$1:$C$6,2,0))</f>
        <v/>
      </c>
      <c r="AS92" s="4">
        <f>IF(U92="","",VLOOKUP(U92,List!$B$1:$C$6,2,0))</f>
        <v>5</v>
      </c>
      <c r="AT92" s="4">
        <f>IF(V92="","",VLOOKUP(V92,List!$B$1:$C$6,2,0))</f>
        <v>5</v>
      </c>
    </row>
    <row r="93" spans="1:46" ht="34.9" customHeight="1" x14ac:dyDescent="0.3">
      <c r="A93" s="4" t="s">
        <v>1201</v>
      </c>
      <c r="B93" s="4" t="s">
        <v>365</v>
      </c>
      <c r="C93" s="16" t="s">
        <v>57</v>
      </c>
      <c r="D93" s="4">
        <v>16</v>
      </c>
      <c r="E93" s="4" t="s">
        <v>1194</v>
      </c>
      <c r="F93" s="4" t="s">
        <v>59</v>
      </c>
      <c r="G93" s="4" t="s">
        <v>59</v>
      </c>
      <c r="L93" s="4" t="s">
        <v>59</v>
      </c>
      <c r="N93" s="4" t="s">
        <v>59</v>
      </c>
      <c r="O93" s="4" t="s">
        <v>60</v>
      </c>
      <c r="R93" s="4" t="s">
        <v>59</v>
      </c>
      <c r="U93" s="4" t="s">
        <v>59</v>
      </c>
      <c r="V93" s="4" t="s">
        <v>59</v>
      </c>
      <c r="W93" s="4">
        <v>9</v>
      </c>
      <c r="AD93" s="4">
        <f>IF(F93="","",VLOOKUP(F93,List!$B$1:$C$6,2,0))</f>
        <v>4</v>
      </c>
      <c r="AE93" s="4">
        <f>IF(G93="","",VLOOKUP(G93,List!$B$1:$C$6,2,0))</f>
        <v>4</v>
      </c>
      <c r="AF93" s="4" t="str">
        <f>IF(H93="","",VLOOKUP(H93,List!$B$1:$C$6,2,0))</f>
        <v/>
      </c>
      <c r="AG93" s="4" t="str">
        <f>IF(I93="","",VLOOKUP(I93,List!$B$1:$C$6,2,0))</f>
        <v/>
      </c>
      <c r="AH93" s="4" t="str">
        <f>IF(J93="","",VLOOKUP(J93,List!$B$1:$C$6,2,0))</f>
        <v/>
      </c>
      <c r="AI93" s="4" t="str">
        <f>IF(K93="","",VLOOKUP(K93,List!$B$1:$C$6,2,0))</f>
        <v/>
      </c>
      <c r="AJ93" s="4">
        <f>IF(L93="","",VLOOKUP(L93,List!$B$1:$C$6,2,0))</f>
        <v>4</v>
      </c>
      <c r="AK93" s="4" t="str">
        <f>IF(M93="","",VLOOKUP(M93,List!$B$1:$C$6,2,0))</f>
        <v/>
      </c>
      <c r="AL93" s="4">
        <f>IF(N93="","",VLOOKUP(N93,List!$B$1:$C$6,2,0))</f>
        <v>4</v>
      </c>
      <c r="AM93" s="4">
        <f>IF(O93="","",VLOOKUP(O93,List!$B$1:$C$6,2,0))</f>
        <v>3</v>
      </c>
      <c r="AN93" s="4" t="str">
        <f>IF(P93="","",VLOOKUP(P93,List!$B$1:$C$6,2,0))</f>
        <v/>
      </c>
      <c r="AO93" s="4" t="str">
        <f>IF(Q93="","",VLOOKUP(Q93,List!$B$1:$C$6,2,0))</f>
        <v/>
      </c>
      <c r="AP93" s="4">
        <f>IF(R93="","",VLOOKUP(R93,List!$B$1:$C$6,2,0))</f>
        <v>4</v>
      </c>
      <c r="AQ93" s="4" t="str">
        <f>IF(S93="","",VLOOKUP(S93,List!$B$1:$C$6,2,0))</f>
        <v/>
      </c>
      <c r="AR93" s="4" t="str">
        <f>IF(T93="","",VLOOKUP(T93,List!$B$1:$C$6,2,0))</f>
        <v/>
      </c>
      <c r="AS93" s="4">
        <f>IF(U93="","",VLOOKUP(U93,List!$B$1:$C$6,2,0))</f>
        <v>4</v>
      </c>
      <c r="AT93" s="4">
        <f>IF(V93="","",VLOOKUP(V93,List!$B$1:$C$6,2,0))</f>
        <v>4</v>
      </c>
    </row>
    <row r="94" spans="1:46" ht="34.9" customHeight="1" x14ac:dyDescent="0.3">
      <c r="A94" s="4" t="s">
        <v>1201</v>
      </c>
      <c r="B94" s="4" t="s">
        <v>365</v>
      </c>
      <c r="C94" s="16" t="s">
        <v>57</v>
      </c>
      <c r="D94" s="4">
        <v>17</v>
      </c>
      <c r="E94" s="4" t="s">
        <v>1194</v>
      </c>
      <c r="F94" s="4" t="s">
        <v>58</v>
      </c>
      <c r="G94" s="4" t="s">
        <v>58</v>
      </c>
      <c r="L94" s="4" t="s">
        <v>58</v>
      </c>
      <c r="N94" s="4" t="s">
        <v>58</v>
      </c>
      <c r="O94" s="4" t="s">
        <v>59</v>
      </c>
      <c r="R94" s="4" t="s">
        <v>59</v>
      </c>
      <c r="U94" s="4" t="s">
        <v>59</v>
      </c>
      <c r="V94" s="4" t="s">
        <v>59</v>
      </c>
      <c r="W94" s="4">
        <v>9</v>
      </c>
      <c r="X94" s="4" t="s">
        <v>88</v>
      </c>
      <c r="Y94" s="4" t="s">
        <v>89</v>
      </c>
      <c r="Z94" s="4" t="s">
        <v>89</v>
      </c>
      <c r="AD94" s="4">
        <f>IF(F94="","",VLOOKUP(F94,List!$B$1:$C$6,2,0))</f>
        <v>5</v>
      </c>
      <c r="AE94" s="4">
        <f>IF(G94="","",VLOOKUP(G94,List!$B$1:$C$6,2,0))</f>
        <v>5</v>
      </c>
      <c r="AF94" s="4" t="str">
        <f>IF(H94="","",VLOOKUP(H94,List!$B$1:$C$6,2,0))</f>
        <v/>
      </c>
      <c r="AG94" s="4" t="str">
        <f>IF(I94="","",VLOOKUP(I94,List!$B$1:$C$6,2,0))</f>
        <v/>
      </c>
      <c r="AH94" s="4" t="str">
        <f>IF(J94="","",VLOOKUP(J94,List!$B$1:$C$6,2,0))</f>
        <v/>
      </c>
      <c r="AI94" s="4" t="str">
        <f>IF(K94="","",VLOOKUP(K94,List!$B$1:$C$6,2,0))</f>
        <v/>
      </c>
      <c r="AJ94" s="4">
        <f>IF(L94="","",VLOOKUP(L94,List!$B$1:$C$6,2,0))</f>
        <v>5</v>
      </c>
      <c r="AK94" s="4" t="str">
        <f>IF(M94="","",VLOOKUP(M94,List!$B$1:$C$6,2,0))</f>
        <v/>
      </c>
      <c r="AL94" s="4">
        <f>IF(N94="","",VLOOKUP(N94,List!$B$1:$C$6,2,0))</f>
        <v>5</v>
      </c>
      <c r="AM94" s="4">
        <f>IF(O94="","",VLOOKUP(O94,List!$B$1:$C$6,2,0))</f>
        <v>4</v>
      </c>
      <c r="AN94" s="4" t="str">
        <f>IF(P94="","",VLOOKUP(P94,List!$B$1:$C$6,2,0))</f>
        <v/>
      </c>
      <c r="AO94" s="4" t="str">
        <f>IF(Q94="","",VLOOKUP(Q94,List!$B$1:$C$6,2,0))</f>
        <v/>
      </c>
      <c r="AP94" s="4">
        <f>IF(R94="","",VLOOKUP(R94,List!$B$1:$C$6,2,0))</f>
        <v>4</v>
      </c>
      <c r="AQ94" s="4" t="str">
        <f>IF(S94="","",VLOOKUP(S94,List!$B$1:$C$6,2,0))</f>
        <v/>
      </c>
      <c r="AR94" s="4" t="str">
        <f>IF(T94="","",VLOOKUP(T94,List!$B$1:$C$6,2,0))</f>
        <v/>
      </c>
      <c r="AS94" s="4">
        <f>IF(U94="","",VLOOKUP(U94,List!$B$1:$C$6,2,0))</f>
        <v>4</v>
      </c>
      <c r="AT94" s="4">
        <f>IF(V94="","",VLOOKUP(V94,List!$B$1:$C$6,2,0))</f>
        <v>4</v>
      </c>
    </row>
    <row r="95" spans="1:46" ht="34.9" customHeight="1" x14ac:dyDescent="0.3">
      <c r="A95" s="4" t="s">
        <v>1201</v>
      </c>
      <c r="B95" s="4" t="s">
        <v>365</v>
      </c>
      <c r="C95" s="16" t="s">
        <v>57</v>
      </c>
      <c r="D95" s="4">
        <v>18</v>
      </c>
      <c r="E95" s="4" t="s">
        <v>1194</v>
      </c>
      <c r="F95" s="4" t="s">
        <v>59</v>
      </c>
      <c r="G95" s="4" t="s">
        <v>59</v>
      </c>
      <c r="L95" s="4" t="s">
        <v>59</v>
      </c>
      <c r="N95" s="4" t="s">
        <v>59</v>
      </c>
      <c r="O95" s="4" t="s">
        <v>59</v>
      </c>
      <c r="R95" s="4" t="s">
        <v>59</v>
      </c>
      <c r="U95" s="4" t="s">
        <v>59</v>
      </c>
      <c r="V95" s="4" t="s">
        <v>59</v>
      </c>
      <c r="W95" s="4">
        <v>7</v>
      </c>
      <c r="X95" s="4" t="s">
        <v>90</v>
      </c>
      <c r="Y95" s="4" t="s">
        <v>91</v>
      </c>
      <c r="AD95" s="4">
        <f>IF(F95="","",VLOOKUP(F95,List!$B$1:$C$6,2,0))</f>
        <v>4</v>
      </c>
      <c r="AE95" s="4">
        <f>IF(G95="","",VLOOKUP(G95,List!$B$1:$C$6,2,0))</f>
        <v>4</v>
      </c>
      <c r="AF95" s="4" t="str">
        <f>IF(H95="","",VLOOKUP(H95,List!$B$1:$C$6,2,0))</f>
        <v/>
      </c>
      <c r="AG95" s="4" t="str">
        <f>IF(I95="","",VLOOKUP(I95,List!$B$1:$C$6,2,0))</f>
        <v/>
      </c>
      <c r="AH95" s="4" t="str">
        <f>IF(J95="","",VLOOKUP(J95,List!$B$1:$C$6,2,0))</f>
        <v/>
      </c>
      <c r="AI95" s="4" t="str">
        <f>IF(K95="","",VLOOKUP(K95,List!$B$1:$C$6,2,0))</f>
        <v/>
      </c>
      <c r="AJ95" s="4">
        <f>IF(L95="","",VLOOKUP(L95,List!$B$1:$C$6,2,0))</f>
        <v>4</v>
      </c>
      <c r="AK95" s="4" t="str">
        <f>IF(M95="","",VLOOKUP(M95,List!$B$1:$C$6,2,0))</f>
        <v/>
      </c>
      <c r="AL95" s="4">
        <f>IF(N95="","",VLOOKUP(N95,List!$B$1:$C$6,2,0))</f>
        <v>4</v>
      </c>
      <c r="AM95" s="4">
        <f>IF(O95="","",VLOOKUP(O95,List!$B$1:$C$6,2,0))</f>
        <v>4</v>
      </c>
      <c r="AN95" s="4" t="str">
        <f>IF(P95="","",VLOOKUP(P95,List!$B$1:$C$6,2,0))</f>
        <v/>
      </c>
      <c r="AO95" s="4" t="str">
        <f>IF(Q95="","",VLOOKUP(Q95,List!$B$1:$C$6,2,0))</f>
        <v/>
      </c>
      <c r="AP95" s="4">
        <f>IF(R95="","",VLOOKUP(R95,List!$B$1:$C$6,2,0))</f>
        <v>4</v>
      </c>
      <c r="AQ95" s="4" t="str">
        <f>IF(S95="","",VLOOKUP(S95,List!$B$1:$C$6,2,0))</f>
        <v/>
      </c>
      <c r="AR95" s="4" t="str">
        <f>IF(T95="","",VLOOKUP(T95,List!$B$1:$C$6,2,0))</f>
        <v/>
      </c>
      <c r="AS95" s="4">
        <f>IF(U95="","",VLOOKUP(U95,List!$B$1:$C$6,2,0))</f>
        <v>4</v>
      </c>
      <c r="AT95" s="4">
        <f>IF(V95="","",VLOOKUP(V95,List!$B$1:$C$6,2,0))</f>
        <v>4</v>
      </c>
    </row>
    <row r="96" spans="1:46" ht="34.9" customHeight="1" x14ac:dyDescent="0.3">
      <c r="A96" s="4" t="s">
        <v>1201</v>
      </c>
      <c r="B96" s="4" t="s">
        <v>365</v>
      </c>
      <c r="C96" s="16" t="s">
        <v>57</v>
      </c>
      <c r="D96" s="4">
        <v>19</v>
      </c>
      <c r="E96" s="4" t="s">
        <v>1194</v>
      </c>
      <c r="F96" s="4" t="s">
        <v>58</v>
      </c>
      <c r="G96" s="4" t="s">
        <v>58</v>
      </c>
      <c r="L96" s="4" t="s">
        <v>58</v>
      </c>
      <c r="N96" s="4" t="s">
        <v>58</v>
      </c>
      <c r="O96" s="4" t="s">
        <v>58</v>
      </c>
      <c r="R96" s="4" t="s">
        <v>58</v>
      </c>
      <c r="U96" s="4" t="s">
        <v>59</v>
      </c>
      <c r="V96" s="4" t="s">
        <v>59</v>
      </c>
      <c r="W96" s="4">
        <v>9</v>
      </c>
      <c r="X96" s="4" t="s">
        <v>92</v>
      </c>
      <c r="Y96" s="4" t="s">
        <v>76</v>
      </c>
      <c r="Z96" s="4" t="s">
        <v>76</v>
      </c>
      <c r="AD96" s="4">
        <f>IF(F96="","",VLOOKUP(F96,List!$B$1:$C$6,2,0))</f>
        <v>5</v>
      </c>
      <c r="AE96" s="4">
        <f>IF(G96="","",VLOOKUP(G96,List!$B$1:$C$6,2,0))</f>
        <v>5</v>
      </c>
      <c r="AF96" s="4" t="str">
        <f>IF(H96="","",VLOOKUP(H96,List!$B$1:$C$6,2,0))</f>
        <v/>
      </c>
      <c r="AG96" s="4" t="str">
        <f>IF(I96="","",VLOOKUP(I96,List!$B$1:$C$6,2,0))</f>
        <v/>
      </c>
      <c r="AH96" s="4" t="str">
        <f>IF(J96="","",VLOOKUP(J96,List!$B$1:$C$6,2,0))</f>
        <v/>
      </c>
      <c r="AI96" s="4" t="str">
        <f>IF(K96="","",VLOOKUP(K96,List!$B$1:$C$6,2,0))</f>
        <v/>
      </c>
      <c r="AJ96" s="4">
        <f>IF(L96="","",VLOOKUP(L96,List!$B$1:$C$6,2,0))</f>
        <v>5</v>
      </c>
      <c r="AK96" s="4" t="str">
        <f>IF(M96="","",VLOOKUP(M96,List!$B$1:$C$6,2,0))</f>
        <v/>
      </c>
      <c r="AL96" s="4">
        <f>IF(N96="","",VLOOKUP(N96,List!$B$1:$C$6,2,0))</f>
        <v>5</v>
      </c>
      <c r="AM96" s="4">
        <f>IF(O96="","",VLOOKUP(O96,List!$B$1:$C$6,2,0))</f>
        <v>5</v>
      </c>
      <c r="AN96" s="4" t="str">
        <f>IF(P96="","",VLOOKUP(P96,List!$B$1:$C$6,2,0))</f>
        <v/>
      </c>
      <c r="AO96" s="4" t="str">
        <f>IF(Q96="","",VLOOKUP(Q96,List!$B$1:$C$6,2,0))</f>
        <v/>
      </c>
      <c r="AP96" s="4">
        <f>IF(R96="","",VLOOKUP(R96,List!$B$1:$C$6,2,0))</f>
        <v>5</v>
      </c>
      <c r="AQ96" s="4" t="str">
        <f>IF(S96="","",VLOOKUP(S96,List!$B$1:$C$6,2,0))</f>
        <v/>
      </c>
      <c r="AR96" s="4" t="str">
        <f>IF(T96="","",VLOOKUP(T96,List!$B$1:$C$6,2,0))</f>
        <v/>
      </c>
      <c r="AS96" s="4">
        <f>IF(U96="","",VLOOKUP(U96,List!$B$1:$C$6,2,0))</f>
        <v>4</v>
      </c>
      <c r="AT96" s="4">
        <f>IF(V96="","",VLOOKUP(V96,List!$B$1:$C$6,2,0))</f>
        <v>4</v>
      </c>
    </row>
    <row r="97" spans="1:46" ht="34.9" customHeight="1" x14ac:dyDescent="0.3">
      <c r="A97" s="4" t="s">
        <v>1201</v>
      </c>
      <c r="B97" s="4" t="s">
        <v>365</v>
      </c>
      <c r="C97" s="16" t="s">
        <v>57</v>
      </c>
      <c r="D97" s="4">
        <v>20</v>
      </c>
      <c r="E97" s="4" t="s">
        <v>1194</v>
      </c>
      <c r="F97" s="4" t="s">
        <v>58</v>
      </c>
      <c r="G97" s="4" t="s">
        <v>58</v>
      </c>
      <c r="L97" s="4" t="s">
        <v>58</v>
      </c>
      <c r="N97" s="4" t="s">
        <v>58</v>
      </c>
      <c r="O97" s="4" t="s">
        <v>58</v>
      </c>
      <c r="R97" s="4" t="s">
        <v>58</v>
      </c>
      <c r="U97" s="4" t="s">
        <v>58</v>
      </c>
      <c r="V97" s="4" t="s">
        <v>58</v>
      </c>
      <c r="W97" s="4">
        <v>10</v>
      </c>
      <c r="X97" s="4" t="s">
        <v>93</v>
      </c>
      <c r="AD97" s="4">
        <f>IF(F97="","",VLOOKUP(F97,List!$B$1:$C$6,2,0))</f>
        <v>5</v>
      </c>
      <c r="AE97" s="4">
        <f>IF(G97="","",VLOOKUP(G97,List!$B$1:$C$6,2,0))</f>
        <v>5</v>
      </c>
      <c r="AF97" s="4" t="str">
        <f>IF(H97="","",VLOOKUP(H97,List!$B$1:$C$6,2,0))</f>
        <v/>
      </c>
      <c r="AG97" s="4" t="str">
        <f>IF(I97="","",VLOOKUP(I97,List!$B$1:$C$6,2,0))</f>
        <v/>
      </c>
      <c r="AH97" s="4" t="str">
        <f>IF(J97="","",VLOOKUP(J97,List!$B$1:$C$6,2,0))</f>
        <v/>
      </c>
      <c r="AI97" s="4" t="str">
        <f>IF(K97="","",VLOOKUP(K97,List!$B$1:$C$6,2,0))</f>
        <v/>
      </c>
      <c r="AJ97" s="4">
        <f>IF(L97="","",VLOOKUP(L97,List!$B$1:$C$6,2,0))</f>
        <v>5</v>
      </c>
      <c r="AK97" s="4" t="str">
        <f>IF(M97="","",VLOOKUP(M97,List!$B$1:$C$6,2,0))</f>
        <v/>
      </c>
      <c r="AL97" s="4">
        <f>IF(N97="","",VLOOKUP(N97,List!$B$1:$C$6,2,0))</f>
        <v>5</v>
      </c>
      <c r="AM97" s="4">
        <f>IF(O97="","",VLOOKUP(O97,List!$B$1:$C$6,2,0))</f>
        <v>5</v>
      </c>
      <c r="AN97" s="4" t="str">
        <f>IF(P97="","",VLOOKUP(P97,List!$B$1:$C$6,2,0))</f>
        <v/>
      </c>
      <c r="AO97" s="4" t="str">
        <f>IF(Q97="","",VLOOKUP(Q97,List!$B$1:$C$6,2,0))</f>
        <v/>
      </c>
      <c r="AP97" s="4">
        <f>IF(R97="","",VLOOKUP(R97,List!$B$1:$C$6,2,0))</f>
        <v>5</v>
      </c>
      <c r="AQ97" s="4" t="str">
        <f>IF(S97="","",VLOOKUP(S97,List!$B$1:$C$6,2,0))</f>
        <v/>
      </c>
      <c r="AR97" s="4" t="str">
        <f>IF(T97="","",VLOOKUP(T97,List!$B$1:$C$6,2,0))</f>
        <v/>
      </c>
      <c r="AS97" s="4">
        <f>IF(U97="","",VLOOKUP(U97,List!$B$1:$C$6,2,0))</f>
        <v>5</v>
      </c>
      <c r="AT97" s="4">
        <f>IF(V97="","",VLOOKUP(V97,List!$B$1:$C$6,2,0))</f>
        <v>5</v>
      </c>
    </row>
    <row r="98" spans="1:46" ht="34.9" customHeight="1" x14ac:dyDescent="0.3">
      <c r="A98" s="4" t="s">
        <v>1201</v>
      </c>
      <c r="B98" s="4" t="s">
        <v>365</v>
      </c>
      <c r="C98" s="16" t="s">
        <v>57</v>
      </c>
      <c r="D98" s="4">
        <v>21</v>
      </c>
      <c r="E98" s="4" t="s">
        <v>1194</v>
      </c>
      <c r="F98" s="4" t="s">
        <v>58</v>
      </c>
      <c r="G98" s="4" t="s">
        <v>58</v>
      </c>
      <c r="L98" s="4" t="s">
        <v>58</v>
      </c>
      <c r="N98" s="4" t="s">
        <v>58</v>
      </c>
      <c r="O98" s="4" t="s">
        <v>59</v>
      </c>
      <c r="R98" s="4" t="s">
        <v>58</v>
      </c>
      <c r="U98" s="4" t="s">
        <v>58</v>
      </c>
      <c r="V98" s="4" t="s">
        <v>59</v>
      </c>
      <c r="W98" s="4">
        <v>9</v>
      </c>
      <c r="X98" s="4" t="s">
        <v>94</v>
      </c>
      <c r="Y98" s="4" t="s">
        <v>85</v>
      </c>
      <c r="Z98" s="4" t="s">
        <v>85</v>
      </c>
      <c r="AD98" s="4">
        <f>IF(F98="","",VLOOKUP(F98,List!$B$1:$C$6,2,0))</f>
        <v>5</v>
      </c>
      <c r="AE98" s="4">
        <f>IF(G98="","",VLOOKUP(G98,List!$B$1:$C$6,2,0))</f>
        <v>5</v>
      </c>
      <c r="AF98" s="4" t="str">
        <f>IF(H98="","",VLOOKUP(H98,List!$B$1:$C$6,2,0))</f>
        <v/>
      </c>
      <c r="AG98" s="4" t="str">
        <f>IF(I98="","",VLOOKUP(I98,List!$B$1:$C$6,2,0))</f>
        <v/>
      </c>
      <c r="AH98" s="4" t="str">
        <f>IF(J98="","",VLOOKUP(J98,List!$B$1:$C$6,2,0))</f>
        <v/>
      </c>
      <c r="AI98" s="4" t="str">
        <f>IF(K98="","",VLOOKUP(K98,List!$B$1:$C$6,2,0))</f>
        <v/>
      </c>
      <c r="AJ98" s="4">
        <f>IF(L98="","",VLOOKUP(L98,List!$B$1:$C$6,2,0))</f>
        <v>5</v>
      </c>
      <c r="AK98" s="4" t="str">
        <f>IF(M98="","",VLOOKUP(M98,List!$B$1:$C$6,2,0))</f>
        <v/>
      </c>
      <c r="AL98" s="4">
        <f>IF(N98="","",VLOOKUP(N98,List!$B$1:$C$6,2,0))</f>
        <v>5</v>
      </c>
      <c r="AM98" s="4">
        <f>IF(O98="","",VLOOKUP(O98,List!$B$1:$C$6,2,0))</f>
        <v>4</v>
      </c>
      <c r="AN98" s="4" t="str">
        <f>IF(P98="","",VLOOKUP(P98,List!$B$1:$C$6,2,0))</f>
        <v/>
      </c>
      <c r="AO98" s="4" t="str">
        <f>IF(Q98="","",VLOOKUP(Q98,List!$B$1:$C$6,2,0))</f>
        <v/>
      </c>
      <c r="AP98" s="4">
        <f>IF(R98="","",VLOOKUP(R98,List!$B$1:$C$6,2,0))</f>
        <v>5</v>
      </c>
      <c r="AQ98" s="4" t="str">
        <f>IF(S98="","",VLOOKUP(S98,List!$B$1:$C$6,2,0))</f>
        <v/>
      </c>
      <c r="AR98" s="4" t="str">
        <f>IF(T98="","",VLOOKUP(T98,List!$B$1:$C$6,2,0))</f>
        <v/>
      </c>
      <c r="AS98" s="4">
        <f>IF(U98="","",VLOOKUP(U98,List!$B$1:$C$6,2,0))</f>
        <v>5</v>
      </c>
      <c r="AT98" s="4">
        <f>IF(V98="","",VLOOKUP(V98,List!$B$1:$C$6,2,0))</f>
        <v>4</v>
      </c>
    </row>
    <row r="99" spans="1:46" ht="34.9" customHeight="1" x14ac:dyDescent="0.3">
      <c r="A99" s="4" t="s">
        <v>1201</v>
      </c>
      <c r="B99" s="4" t="s">
        <v>365</v>
      </c>
      <c r="C99" s="16" t="s">
        <v>57</v>
      </c>
      <c r="D99" s="4">
        <v>22</v>
      </c>
      <c r="E99" s="4" t="s">
        <v>1194</v>
      </c>
      <c r="F99" s="4" t="s">
        <v>58</v>
      </c>
      <c r="G99" s="4" t="s">
        <v>58</v>
      </c>
      <c r="L99" s="4" t="s">
        <v>58</v>
      </c>
      <c r="N99" s="4" t="s">
        <v>58</v>
      </c>
      <c r="O99" s="4" t="s">
        <v>58</v>
      </c>
      <c r="R99" s="4" t="s">
        <v>58</v>
      </c>
      <c r="U99" s="4" t="s">
        <v>58</v>
      </c>
      <c r="V99" s="4" t="s">
        <v>58</v>
      </c>
      <c r="W99" s="4">
        <v>8</v>
      </c>
      <c r="X99" s="4" t="s">
        <v>95</v>
      </c>
      <c r="Y99" s="4" t="s">
        <v>96</v>
      </c>
      <c r="Z99" s="4" t="s">
        <v>97</v>
      </c>
      <c r="AD99" s="4">
        <f>IF(F99="","",VLOOKUP(F99,List!$B$1:$C$6,2,0))</f>
        <v>5</v>
      </c>
      <c r="AE99" s="4">
        <f>IF(G99="","",VLOOKUP(G99,List!$B$1:$C$6,2,0))</f>
        <v>5</v>
      </c>
      <c r="AF99" s="4" t="str">
        <f>IF(H99="","",VLOOKUP(H99,List!$B$1:$C$6,2,0))</f>
        <v/>
      </c>
      <c r="AG99" s="4" t="str">
        <f>IF(I99="","",VLOOKUP(I99,List!$B$1:$C$6,2,0))</f>
        <v/>
      </c>
      <c r="AH99" s="4" t="str">
        <f>IF(J99="","",VLOOKUP(J99,List!$B$1:$C$6,2,0))</f>
        <v/>
      </c>
      <c r="AI99" s="4" t="str">
        <f>IF(K99="","",VLOOKUP(K99,List!$B$1:$C$6,2,0))</f>
        <v/>
      </c>
      <c r="AJ99" s="4">
        <f>IF(L99="","",VLOOKUP(L99,List!$B$1:$C$6,2,0))</f>
        <v>5</v>
      </c>
      <c r="AK99" s="4" t="str">
        <f>IF(M99="","",VLOOKUP(M99,List!$B$1:$C$6,2,0))</f>
        <v/>
      </c>
      <c r="AL99" s="4">
        <f>IF(N99="","",VLOOKUP(N99,List!$B$1:$C$6,2,0))</f>
        <v>5</v>
      </c>
      <c r="AM99" s="4">
        <f>IF(O99="","",VLOOKUP(O99,List!$B$1:$C$6,2,0))</f>
        <v>5</v>
      </c>
      <c r="AN99" s="4" t="str">
        <f>IF(P99="","",VLOOKUP(P99,List!$B$1:$C$6,2,0))</f>
        <v/>
      </c>
      <c r="AO99" s="4" t="str">
        <f>IF(Q99="","",VLOOKUP(Q99,List!$B$1:$C$6,2,0))</f>
        <v/>
      </c>
      <c r="AP99" s="4">
        <f>IF(R99="","",VLOOKUP(R99,List!$B$1:$C$6,2,0))</f>
        <v>5</v>
      </c>
      <c r="AQ99" s="4" t="str">
        <f>IF(S99="","",VLOOKUP(S99,List!$B$1:$C$6,2,0))</f>
        <v/>
      </c>
      <c r="AR99" s="4" t="str">
        <f>IF(T99="","",VLOOKUP(T99,List!$B$1:$C$6,2,0))</f>
        <v/>
      </c>
      <c r="AS99" s="4">
        <f>IF(U99="","",VLOOKUP(U99,List!$B$1:$C$6,2,0))</f>
        <v>5</v>
      </c>
      <c r="AT99" s="4">
        <f>IF(V99="","",VLOOKUP(V99,List!$B$1:$C$6,2,0))</f>
        <v>5</v>
      </c>
    </row>
    <row r="100" spans="1:46" ht="34.9" customHeight="1" x14ac:dyDescent="0.3">
      <c r="A100" s="4" t="s">
        <v>1201</v>
      </c>
      <c r="B100" s="4" t="s">
        <v>365</v>
      </c>
      <c r="C100" s="16" t="s">
        <v>57</v>
      </c>
      <c r="D100" s="4">
        <v>23</v>
      </c>
      <c r="E100" s="4" t="s">
        <v>1194</v>
      </c>
      <c r="F100" s="4" t="s">
        <v>58</v>
      </c>
      <c r="G100" s="4" t="s">
        <v>58</v>
      </c>
      <c r="L100" s="4" t="s">
        <v>59</v>
      </c>
      <c r="N100" s="4" t="s">
        <v>58</v>
      </c>
      <c r="O100" s="4" t="s">
        <v>58</v>
      </c>
      <c r="R100" s="4" t="s">
        <v>59</v>
      </c>
      <c r="U100" s="4" t="s">
        <v>60</v>
      </c>
      <c r="V100" s="4" t="s">
        <v>58</v>
      </c>
      <c r="W100" s="4">
        <v>10</v>
      </c>
      <c r="X100" s="4" t="s">
        <v>98</v>
      </c>
      <c r="Y100" s="4" t="s">
        <v>85</v>
      </c>
      <c r="Z100" s="4" t="s">
        <v>85</v>
      </c>
      <c r="AD100" s="4">
        <f>IF(F100="","",VLOOKUP(F100,List!$B$1:$C$6,2,0))</f>
        <v>5</v>
      </c>
      <c r="AE100" s="4">
        <f>IF(G100="","",VLOOKUP(G100,List!$B$1:$C$6,2,0))</f>
        <v>5</v>
      </c>
      <c r="AF100" s="4" t="str">
        <f>IF(H100="","",VLOOKUP(H100,List!$B$1:$C$6,2,0))</f>
        <v/>
      </c>
      <c r="AG100" s="4" t="str">
        <f>IF(I100="","",VLOOKUP(I100,List!$B$1:$C$6,2,0))</f>
        <v/>
      </c>
      <c r="AH100" s="4" t="str">
        <f>IF(J100="","",VLOOKUP(J100,List!$B$1:$C$6,2,0))</f>
        <v/>
      </c>
      <c r="AI100" s="4" t="str">
        <f>IF(K100="","",VLOOKUP(K100,List!$B$1:$C$6,2,0))</f>
        <v/>
      </c>
      <c r="AJ100" s="4">
        <f>IF(L100="","",VLOOKUP(L100,List!$B$1:$C$6,2,0))</f>
        <v>4</v>
      </c>
      <c r="AK100" s="4" t="str">
        <f>IF(M100="","",VLOOKUP(M100,List!$B$1:$C$6,2,0))</f>
        <v/>
      </c>
      <c r="AL100" s="4">
        <f>IF(N100="","",VLOOKUP(N100,List!$B$1:$C$6,2,0))</f>
        <v>5</v>
      </c>
      <c r="AM100" s="4">
        <f>IF(O100="","",VLOOKUP(O100,List!$B$1:$C$6,2,0))</f>
        <v>5</v>
      </c>
      <c r="AN100" s="4" t="str">
        <f>IF(P100="","",VLOOKUP(P100,List!$B$1:$C$6,2,0))</f>
        <v/>
      </c>
      <c r="AO100" s="4" t="str">
        <f>IF(Q100="","",VLOOKUP(Q100,List!$B$1:$C$6,2,0))</f>
        <v/>
      </c>
      <c r="AP100" s="4">
        <f>IF(R100="","",VLOOKUP(R100,List!$B$1:$C$6,2,0))</f>
        <v>4</v>
      </c>
      <c r="AQ100" s="4" t="str">
        <f>IF(S100="","",VLOOKUP(S100,List!$B$1:$C$6,2,0))</f>
        <v/>
      </c>
      <c r="AR100" s="4" t="str">
        <f>IF(T100="","",VLOOKUP(T100,List!$B$1:$C$6,2,0))</f>
        <v/>
      </c>
      <c r="AS100" s="4">
        <f>IF(U100="","",VLOOKUP(U100,List!$B$1:$C$6,2,0))</f>
        <v>3</v>
      </c>
      <c r="AT100" s="4">
        <f>IF(V100="","",VLOOKUP(V100,List!$B$1:$C$6,2,0))</f>
        <v>5</v>
      </c>
    </row>
    <row r="101" spans="1:46" ht="34.9" customHeight="1" x14ac:dyDescent="0.3">
      <c r="A101" s="4" t="s">
        <v>1201</v>
      </c>
      <c r="B101" s="4" t="s">
        <v>365</v>
      </c>
      <c r="C101" s="16" t="s">
        <v>57</v>
      </c>
      <c r="D101" s="4">
        <v>24</v>
      </c>
      <c r="E101" s="4" t="s">
        <v>1194</v>
      </c>
      <c r="F101" s="4" t="s">
        <v>58</v>
      </c>
      <c r="G101" s="4" t="s">
        <v>58</v>
      </c>
      <c r="L101" s="4" t="s">
        <v>58</v>
      </c>
      <c r="N101" s="4" t="s">
        <v>58</v>
      </c>
      <c r="O101" s="4" t="s">
        <v>58</v>
      </c>
      <c r="R101" s="4" t="s">
        <v>58</v>
      </c>
      <c r="U101" s="4" t="s">
        <v>58</v>
      </c>
      <c r="V101" s="4" t="s">
        <v>58</v>
      </c>
      <c r="W101" s="4">
        <v>9</v>
      </c>
      <c r="X101" s="4" t="s">
        <v>99</v>
      </c>
      <c r="Y101" s="4" t="s">
        <v>99</v>
      </c>
      <c r="Z101" s="4" t="s">
        <v>99</v>
      </c>
      <c r="AD101" s="4">
        <f>IF(F101="","",VLOOKUP(F101,List!$B$1:$C$6,2,0))</f>
        <v>5</v>
      </c>
      <c r="AE101" s="4">
        <f>IF(G101="","",VLOOKUP(G101,List!$B$1:$C$6,2,0))</f>
        <v>5</v>
      </c>
      <c r="AF101" s="4" t="str">
        <f>IF(H101="","",VLOOKUP(H101,List!$B$1:$C$6,2,0))</f>
        <v/>
      </c>
      <c r="AG101" s="4" t="str">
        <f>IF(I101="","",VLOOKUP(I101,List!$B$1:$C$6,2,0))</f>
        <v/>
      </c>
      <c r="AH101" s="4" t="str">
        <f>IF(J101="","",VLOOKUP(J101,List!$B$1:$C$6,2,0))</f>
        <v/>
      </c>
      <c r="AI101" s="4" t="str">
        <f>IF(K101="","",VLOOKUP(K101,List!$B$1:$C$6,2,0))</f>
        <v/>
      </c>
      <c r="AJ101" s="4">
        <f>IF(L101="","",VLOOKUP(L101,List!$B$1:$C$6,2,0))</f>
        <v>5</v>
      </c>
      <c r="AK101" s="4" t="str">
        <f>IF(M101="","",VLOOKUP(M101,List!$B$1:$C$6,2,0))</f>
        <v/>
      </c>
      <c r="AL101" s="4">
        <f>IF(N101="","",VLOOKUP(N101,List!$B$1:$C$6,2,0))</f>
        <v>5</v>
      </c>
      <c r="AM101" s="4">
        <f>IF(O101="","",VLOOKUP(O101,List!$B$1:$C$6,2,0))</f>
        <v>5</v>
      </c>
      <c r="AN101" s="4" t="str">
        <f>IF(P101="","",VLOOKUP(P101,List!$B$1:$C$6,2,0))</f>
        <v/>
      </c>
      <c r="AO101" s="4" t="str">
        <f>IF(Q101="","",VLOOKUP(Q101,List!$B$1:$C$6,2,0))</f>
        <v/>
      </c>
      <c r="AP101" s="4">
        <f>IF(R101="","",VLOOKUP(R101,List!$B$1:$C$6,2,0))</f>
        <v>5</v>
      </c>
      <c r="AQ101" s="4" t="str">
        <f>IF(S101="","",VLOOKUP(S101,List!$B$1:$C$6,2,0))</f>
        <v/>
      </c>
      <c r="AR101" s="4" t="str">
        <f>IF(T101="","",VLOOKUP(T101,List!$B$1:$C$6,2,0))</f>
        <v/>
      </c>
      <c r="AS101" s="4">
        <f>IF(U101="","",VLOOKUP(U101,List!$B$1:$C$6,2,0))</f>
        <v>5</v>
      </c>
      <c r="AT101" s="4">
        <f>IF(V101="","",VLOOKUP(V101,List!$B$1:$C$6,2,0))</f>
        <v>5</v>
      </c>
    </row>
    <row r="102" spans="1:46" ht="34.9" customHeight="1" x14ac:dyDescent="0.3">
      <c r="A102" s="4" t="s">
        <v>1201</v>
      </c>
      <c r="B102" s="4" t="s">
        <v>365</v>
      </c>
      <c r="C102" s="16" t="s">
        <v>57</v>
      </c>
      <c r="D102" s="4">
        <v>25</v>
      </c>
      <c r="E102" s="4" t="s">
        <v>1194</v>
      </c>
      <c r="F102" s="4" t="s">
        <v>58</v>
      </c>
      <c r="G102" s="4" t="s">
        <v>59</v>
      </c>
      <c r="L102" s="4" t="s">
        <v>59</v>
      </c>
      <c r="N102" s="4" t="s">
        <v>59</v>
      </c>
      <c r="O102" s="4" t="s">
        <v>59</v>
      </c>
      <c r="R102" s="4" t="s">
        <v>59</v>
      </c>
      <c r="U102" s="4" t="s">
        <v>60</v>
      </c>
      <c r="V102" s="4" t="s">
        <v>59</v>
      </c>
      <c r="W102" s="4">
        <v>8</v>
      </c>
      <c r="X102" s="4" t="s">
        <v>100</v>
      </c>
      <c r="Y102" s="4" t="s">
        <v>76</v>
      </c>
      <c r="Z102" s="4" t="s">
        <v>101</v>
      </c>
      <c r="AA102" s="4" t="s">
        <v>101</v>
      </c>
      <c r="AB102" s="4" t="s">
        <v>1175</v>
      </c>
      <c r="AC102" s="4" t="s">
        <v>1121</v>
      </c>
      <c r="AD102" s="4">
        <f>IF(F102="","",VLOOKUP(F102,List!$B$1:$C$6,2,0))</f>
        <v>5</v>
      </c>
      <c r="AE102" s="4">
        <f>IF(G102="","",VLOOKUP(G102,List!$B$1:$C$6,2,0))</f>
        <v>4</v>
      </c>
      <c r="AF102" s="4" t="str">
        <f>IF(H102="","",VLOOKUP(H102,List!$B$1:$C$6,2,0))</f>
        <v/>
      </c>
      <c r="AG102" s="4" t="str">
        <f>IF(I102="","",VLOOKUP(I102,List!$B$1:$C$6,2,0))</f>
        <v/>
      </c>
      <c r="AH102" s="4" t="str">
        <f>IF(J102="","",VLOOKUP(J102,List!$B$1:$C$6,2,0))</f>
        <v/>
      </c>
      <c r="AI102" s="4" t="str">
        <f>IF(K102="","",VLOOKUP(K102,List!$B$1:$C$6,2,0))</f>
        <v/>
      </c>
      <c r="AJ102" s="4">
        <f>IF(L102="","",VLOOKUP(L102,List!$B$1:$C$6,2,0))</f>
        <v>4</v>
      </c>
      <c r="AK102" s="4" t="str">
        <f>IF(M102="","",VLOOKUP(M102,List!$B$1:$C$6,2,0))</f>
        <v/>
      </c>
      <c r="AL102" s="4">
        <f>IF(N102="","",VLOOKUP(N102,List!$B$1:$C$6,2,0))</f>
        <v>4</v>
      </c>
      <c r="AM102" s="4">
        <f>IF(O102="","",VLOOKUP(O102,List!$B$1:$C$6,2,0))</f>
        <v>4</v>
      </c>
      <c r="AN102" s="4" t="str">
        <f>IF(P102="","",VLOOKUP(P102,List!$B$1:$C$6,2,0))</f>
        <v/>
      </c>
      <c r="AO102" s="4" t="str">
        <f>IF(Q102="","",VLOOKUP(Q102,List!$B$1:$C$6,2,0))</f>
        <v/>
      </c>
      <c r="AP102" s="4">
        <f>IF(R102="","",VLOOKUP(R102,List!$B$1:$C$6,2,0))</f>
        <v>4</v>
      </c>
      <c r="AQ102" s="4" t="str">
        <f>IF(S102="","",VLOOKUP(S102,List!$B$1:$C$6,2,0))</f>
        <v/>
      </c>
      <c r="AR102" s="4" t="str">
        <f>IF(T102="","",VLOOKUP(T102,List!$B$1:$C$6,2,0))</f>
        <v/>
      </c>
      <c r="AS102" s="4">
        <f>IF(U102="","",VLOOKUP(U102,List!$B$1:$C$6,2,0))</f>
        <v>3</v>
      </c>
      <c r="AT102" s="4">
        <f>IF(V102="","",VLOOKUP(V102,List!$B$1:$C$6,2,0))</f>
        <v>4</v>
      </c>
    </row>
    <row r="103" spans="1:46" ht="34.9" customHeight="1" x14ac:dyDescent="0.3">
      <c r="A103" s="4" t="s">
        <v>1201</v>
      </c>
      <c r="B103" s="4" t="s">
        <v>365</v>
      </c>
      <c r="C103" s="16" t="s">
        <v>57</v>
      </c>
      <c r="D103" s="4">
        <v>26</v>
      </c>
      <c r="E103" s="4" t="s">
        <v>1194</v>
      </c>
      <c r="F103" s="4" t="s">
        <v>58</v>
      </c>
      <c r="G103" s="4" t="s">
        <v>58</v>
      </c>
      <c r="L103" s="4" t="s">
        <v>58</v>
      </c>
      <c r="N103" s="4" t="s">
        <v>58</v>
      </c>
      <c r="O103" s="4" t="s">
        <v>58</v>
      </c>
      <c r="R103" s="4" t="s">
        <v>58</v>
      </c>
      <c r="U103" s="4" t="s">
        <v>58</v>
      </c>
      <c r="V103" s="4" t="s">
        <v>58</v>
      </c>
      <c r="W103" s="4">
        <v>10</v>
      </c>
      <c r="X103" s="4" t="s">
        <v>102</v>
      </c>
      <c r="Y103" s="4" t="s">
        <v>91</v>
      </c>
      <c r="Z103" s="4" t="s">
        <v>103</v>
      </c>
      <c r="AA103" s="4" t="s">
        <v>108</v>
      </c>
      <c r="AB103" s="4" t="s">
        <v>108</v>
      </c>
      <c r="AC103" s="4" t="s">
        <v>1125</v>
      </c>
      <c r="AD103" s="4">
        <f>IF(F103="","",VLOOKUP(F103,List!$B$1:$C$6,2,0))</f>
        <v>5</v>
      </c>
      <c r="AE103" s="4">
        <f>IF(G103="","",VLOOKUP(G103,List!$B$1:$C$6,2,0))</f>
        <v>5</v>
      </c>
      <c r="AF103" s="4" t="str">
        <f>IF(H103="","",VLOOKUP(H103,List!$B$1:$C$6,2,0))</f>
        <v/>
      </c>
      <c r="AG103" s="4" t="str">
        <f>IF(I103="","",VLOOKUP(I103,List!$B$1:$C$6,2,0))</f>
        <v/>
      </c>
      <c r="AH103" s="4" t="str">
        <f>IF(J103="","",VLOOKUP(J103,List!$B$1:$C$6,2,0))</f>
        <v/>
      </c>
      <c r="AI103" s="4" t="str">
        <f>IF(K103="","",VLOOKUP(K103,List!$B$1:$C$6,2,0))</f>
        <v/>
      </c>
      <c r="AJ103" s="4">
        <f>IF(L103="","",VLOOKUP(L103,List!$B$1:$C$6,2,0))</f>
        <v>5</v>
      </c>
      <c r="AK103" s="4" t="str">
        <f>IF(M103="","",VLOOKUP(M103,List!$B$1:$C$6,2,0))</f>
        <v/>
      </c>
      <c r="AL103" s="4">
        <f>IF(N103="","",VLOOKUP(N103,List!$B$1:$C$6,2,0))</f>
        <v>5</v>
      </c>
      <c r="AM103" s="4">
        <f>IF(O103="","",VLOOKUP(O103,List!$B$1:$C$6,2,0))</f>
        <v>5</v>
      </c>
      <c r="AN103" s="4" t="str">
        <f>IF(P103="","",VLOOKUP(P103,List!$B$1:$C$6,2,0))</f>
        <v/>
      </c>
      <c r="AO103" s="4" t="str">
        <f>IF(Q103="","",VLOOKUP(Q103,List!$B$1:$C$6,2,0))</f>
        <v/>
      </c>
      <c r="AP103" s="4">
        <f>IF(R103="","",VLOOKUP(R103,List!$B$1:$C$6,2,0))</f>
        <v>5</v>
      </c>
      <c r="AQ103" s="4" t="str">
        <f>IF(S103="","",VLOOKUP(S103,List!$B$1:$C$6,2,0))</f>
        <v/>
      </c>
      <c r="AR103" s="4" t="str">
        <f>IF(T103="","",VLOOKUP(T103,List!$B$1:$C$6,2,0))</f>
        <v/>
      </c>
      <c r="AS103" s="4">
        <f>IF(U103="","",VLOOKUP(U103,List!$B$1:$C$6,2,0))</f>
        <v>5</v>
      </c>
      <c r="AT103" s="4">
        <f>IF(V103="","",VLOOKUP(V103,List!$B$1:$C$6,2,0))</f>
        <v>5</v>
      </c>
    </row>
    <row r="104" spans="1:46" ht="34.9" customHeight="1" x14ac:dyDescent="0.3">
      <c r="A104" s="4" t="s">
        <v>1201</v>
      </c>
      <c r="B104" s="4" t="s">
        <v>365</v>
      </c>
      <c r="C104" s="16" t="s">
        <v>57</v>
      </c>
      <c r="D104" s="4">
        <v>27</v>
      </c>
      <c r="E104" s="4" t="s">
        <v>1194</v>
      </c>
      <c r="F104" s="4" t="s">
        <v>58</v>
      </c>
      <c r="G104" s="4" t="s">
        <v>58</v>
      </c>
      <c r="L104" s="4" t="s">
        <v>58</v>
      </c>
      <c r="N104" s="4" t="s">
        <v>58</v>
      </c>
      <c r="O104" s="4" t="s">
        <v>58</v>
      </c>
      <c r="R104" s="4" t="s">
        <v>58</v>
      </c>
      <c r="U104" s="4" t="s">
        <v>58</v>
      </c>
      <c r="V104" s="4" t="s">
        <v>59</v>
      </c>
      <c r="W104" s="4">
        <v>8</v>
      </c>
      <c r="X104" s="4" t="s">
        <v>104</v>
      </c>
      <c r="AD104" s="4">
        <f>IF(F104="","",VLOOKUP(F104,List!$B$1:$C$6,2,0))</f>
        <v>5</v>
      </c>
      <c r="AE104" s="4">
        <f>IF(G104="","",VLOOKUP(G104,List!$B$1:$C$6,2,0))</f>
        <v>5</v>
      </c>
      <c r="AF104" s="4" t="str">
        <f>IF(H104="","",VLOOKUP(H104,List!$B$1:$C$6,2,0))</f>
        <v/>
      </c>
      <c r="AG104" s="4" t="str">
        <f>IF(I104="","",VLOOKUP(I104,List!$B$1:$C$6,2,0))</f>
        <v/>
      </c>
      <c r="AH104" s="4" t="str">
        <f>IF(J104="","",VLOOKUP(J104,List!$B$1:$C$6,2,0))</f>
        <v/>
      </c>
      <c r="AI104" s="4" t="str">
        <f>IF(K104="","",VLOOKUP(K104,List!$B$1:$C$6,2,0))</f>
        <v/>
      </c>
      <c r="AJ104" s="4">
        <f>IF(L104="","",VLOOKUP(L104,List!$B$1:$C$6,2,0))</f>
        <v>5</v>
      </c>
      <c r="AK104" s="4" t="str">
        <f>IF(M104="","",VLOOKUP(M104,List!$B$1:$C$6,2,0))</f>
        <v/>
      </c>
      <c r="AL104" s="4">
        <f>IF(N104="","",VLOOKUP(N104,List!$B$1:$C$6,2,0))</f>
        <v>5</v>
      </c>
      <c r="AM104" s="4">
        <f>IF(O104="","",VLOOKUP(O104,List!$B$1:$C$6,2,0))</f>
        <v>5</v>
      </c>
      <c r="AN104" s="4" t="str">
        <f>IF(P104="","",VLOOKUP(P104,List!$B$1:$C$6,2,0))</f>
        <v/>
      </c>
      <c r="AO104" s="4" t="str">
        <f>IF(Q104="","",VLOOKUP(Q104,List!$B$1:$C$6,2,0))</f>
        <v/>
      </c>
      <c r="AP104" s="4">
        <f>IF(R104="","",VLOOKUP(R104,List!$B$1:$C$6,2,0))</f>
        <v>5</v>
      </c>
      <c r="AQ104" s="4" t="str">
        <f>IF(S104="","",VLOOKUP(S104,List!$B$1:$C$6,2,0))</f>
        <v/>
      </c>
      <c r="AR104" s="4" t="str">
        <f>IF(T104="","",VLOOKUP(T104,List!$B$1:$C$6,2,0))</f>
        <v/>
      </c>
      <c r="AS104" s="4">
        <f>IF(U104="","",VLOOKUP(U104,List!$B$1:$C$6,2,0))</f>
        <v>5</v>
      </c>
      <c r="AT104" s="4">
        <f>IF(V104="","",VLOOKUP(V104,List!$B$1:$C$6,2,0))</f>
        <v>4</v>
      </c>
    </row>
    <row r="105" spans="1:46" ht="34.9" customHeight="1" x14ac:dyDescent="0.3">
      <c r="A105" s="4" t="s">
        <v>1201</v>
      </c>
      <c r="B105" s="4" t="s">
        <v>365</v>
      </c>
      <c r="C105" s="16" t="s">
        <v>57</v>
      </c>
      <c r="D105" s="4">
        <v>28</v>
      </c>
      <c r="E105" s="4" t="s">
        <v>1194</v>
      </c>
      <c r="F105" s="4" t="s">
        <v>58</v>
      </c>
      <c r="G105" s="4" t="s">
        <v>58</v>
      </c>
      <c r="L105" s="4" t="s">
        <v>58</v>
      </c>
      <c r="N105" s="4" t="s">
        <v>58</v>
      </c>
      <c r="O105" s="4" t="s">
        <v>58</v>
      </c>
      <c r="R105" s="4" t="s">
        <v>58</v>
      </c>
      <c r="U105" s="4" t="s">
        <v>58</v>
      </c>
      <c r="V105" s="4" t="s">
        <v>58</v>
      </c>
      <c r="W105" s="4">
        <v>10</v>
      </c>
      <c r="X105" s="4" t="s">
        <v>105</v>
      </c>
      <c r="Y105" s="4" t="s">
        <v>106</v>
      </c>
      <c r="Z105" s="4" t="s">
        <v>107</v>
      </c>
      <c r="AD105" s="4">
        <f>IF(F105="","",VLOOKUP(F105,List!$B$1:$C$6,2,0))</f>
        <v>5</v>
      </c>
      <c r="AE105" s="4">
        <f>IF(G105="","",VLOOKUP(G105,List!$B$1:$C$6,2,0))</f>
        <v>5</v>
      </c>
      <c r="AF105" s="4" t="str">
        <f>IF(H105="","",VLOOKUP(H105,List!$B$1:$C$6,2,0))</f>
        <v/>
      </c>
      <c r="AG105" s="4" t="str">
        <f>IF(I105="","",VLOOKUP(I105,List!$B$1:$C$6,2,0))</f>
        <v/>
      </c>
      <c r="AH105" s="4" t="str">
        <f>IF(J105="","",VLOOKUP(J105,List!$B$1:$C$6,2,0))</f>
        <v/>
      </c>
      <c r="AI105" s="4" t="str">
        <f>IF(K105="","",VLOOKUP(K105,List!$B$1:$C$6,2,0))</f>
        <v/>
      </c>
      <c r="AJ105" s="4">
        <f>IF(L105="","",VLOOKUP(L105,List!$B$1:$C$6,2,0))</f>
        <v>5</v>
      </c>
      <c r="AK105" s="4" t="str">
        <f>IF(M105="","",VLOOKUP(M105,List!$B$1:$C$6,2,0))</f>
        <v/>
      </c>
      <c r="AL105" s="4">
        <f>IF(N105="","",VLOOKUP(N105,List!$B$1:$C$6,2,0))</f>
        <v>5</v>
      </c>
      <c r="AM105" s="4">
        <f>IF(O105="","",VLOOKUP(O105,List!$B$1:$C$6,2,0))</f>
        <v>5</v>
      </c>
      <c r="AN105" s="4" t="str">
        <f>IF(P105="","",VLOOKUP(P105,List!$B$1:$C$6,2,0))</f>
        <v/>
      </c>
      <c r="AO105" s="4" t="str">
        <f>IF(Q105="","",VLOOKUP(Q105,List!$B$1:$C$6,2,0))</f>
        <v/>
      </c>
      <c r="AP105" s="4">
        <f>IF(R105="","",VLOOKUP(R105,List!$B$1:$C$6,2,0))</f>
        <v>5</v>
      </c>
      <c r="AQ105" s="4" t="str">
        <f>IF(S105="","",VLOOKUP(S105,List!$B$1:$C$6,2,0))</f>
        <v/>
      </c>
      <c r="AR105" s="4" t="str">
        <f>IF(T105="","",VLOOKUP(T105,List!$B$1:$C$6,2,0))</f>
        <v/>
      </c>
      <c r="AS105" s="4">
        <f>IF(U105="","",VLOOKUP(U105,List!$B$1:$C$6,2,0))</f>
        <v>5</v>
      </c>
      <c r="AT105" s="4">
        <f>IF(V105="","",VLOOKUP(V105,List!$B$1:$C$6,2,0))</f>
        <v>5</v>
      </c>
    </row>
    <row r="106" spans="1:46" ht="34.9" customHeight="1" x14ac:dyDescent="0.3">
      <c r="A106" s="4" t="s">
        <v>1202</v>
      </c>
      <c r="B106" s="4" t="s">
        <v>53</v>
      </c>
      <c r="C106" s="16" t="s">
        <v>55</v>
      </c>
      <c r="D106" s="4">
        <v>1</v>
      </c>
      <c r="E106" s="4" t="s">
        <v>1194</v>
      </c>
      <c r="F106" s="4" t="s">
        <v>59</v>
      </c>
      <c r="G106" s="4" t="s">
        <v>59</v>
      </c>
      <c r="L106" s="4" t="s">
        <v>59</v>
      </c>
      <c r="N106" s="4" t="s">
        <v>58</v>
      </c>
      <c r="O106" s="4" t="s">
        <v>59</v>
      </c>
      <c r="R106" s="4" t="s">
        <v>59</v>
      </c>
      <c r="U106" s="4" t="s">
        <v>58</v>
      </c>
      <c r="V106" s="4" t="s">
        <v>60</v>
      </c>
      <c r="W106" s="4">
        <v>7</v>
      </c>
      <c r="X106" s="4" t="s">
        <v>109</v>
      </c>
      <c r="Y106" s="4" t="s">
        <v>110</v>
      </c>
      <c r="Z106" s="4" t="s">
        <v>111</v>
      </c>
      <c r="AA106" s="4" t="s">
        <v>155</v>
      </c>
      <c r="AB106" s="4" t="s">
        <v>155</v>
      </c>
      <c r="AC106" s="4" t="s">
        <v>1125</v>
      </c>
      <c r="AD106" s="4">
        <f>IF(F106="","",VLOOKUP(F106,List!$B$1:$C$6,2,0))</f>
        <v>4</v>
      </c>
      <c r="AE106" s="4">
        <f>IF(G106="","",VLOOKUP(G106,List!$B$1:$C$6,2,0))</f>
        <v>4</v>
      </c>
      <c r="AF106" s="4" t="str">
        <f>IF(H106="","",VLOOKUP(H106,List!$B$1:$C$6,2,0))</f>
        <v/>
      </c>
      <c r="AG106" s="4" t="str">
        <f>IF(I106="","",VLOOKUP(I106,List!$B$1:$C$6,2,0))</f>
        <v/>
      </c>
      <c r="AH106" s="4" t="str">
        <f>IF(J106="","",VLOOKUP(J106,List!$B$1:$C$6,2,0))</f>
        <v/>
      </c>
      <c r="AI106" s="4" t="str">
        <f>IF(K106="","",VLOOKUP(K106,List!$B$1:$C$6,2,0))</f>
        <v/>
      </c>
      <c r="AJ106" s="4">
        <f>IF(L106="","",VLOOKUP(L106,List!$B$1:$C$6,2,0))</f>
        <v>4</v>
      </c>
      <c r="AK106" s="4" t="str">
        <f>IF(M106="","",VLOOKUP(M106,List!$B$1:$C$6,2,0))</f>
        <v/>
      </c>
      <c r="AL106" s="4">
        <f>IF(N106="","",VLOOKUP(N106,List!$B$1:$C$6,2,0))</f>
        <v>5</v>
      </c>
      <c r="AM106" s="4">
        <f>IF(O106="","",VLOOKUP(O106,List!$B$1:$C$6,2,0))</f>
        <v>4</v>
      </c>
      <c r="AN106" s="4" t="str">
        <f>IF(P106="","",VLOOKUP(P106,List!$B$1:$C$6,2,0))</f>
        <v/>
      </c>
      <c r="AO106" s="4" t="str">
        <f>IF(Q106="","",VLOOKUP(Q106,List!$B$1:$C$6,2,0))</f>
        <v/>
      </c>
      <c r="AP106" s="4">
        <f>IF(R106="","",VLOOKUP(R106,List!$B$1:$C$6,2,0))</f>
        <v>4</v>
      </c>
      <c r="AQ106" s="4" t="str">
        <f>IF(S106="","",VLOOKUP(S106,List!$B$1:$C$6,2,0))</f>
        <v/>
      </c>
      <c r="AR106" s="4" t="str">
        <f>IF(T106="","",VLOOKUP(T106,List!$B$1:$C$6,2,0))</f>
        <v/>
      </c>
      <c r="AS106" s="4">
        <f>IF(U106="","",VLOOKUP(U106,List!$B$1:$C$6,2,0))</f>
        <v>5</v>
      </c>
      <c r="AT106" s="4">
        <f>IF(V106="","",VLOOKUP(V106,List!$B$1:$C$6,2,0))</f>
        <v>3</v>
      </c>
    </row>
    <row r="107" spans="1:46" ht="34.9" customHeight="1" x14ac:dyDescent="0.3">
      <c r="A107" s="4" t="s">
        <v>1202</v>
      </c>
      <c r="B107" s="4" t="s">
        <v>53</v>
      </c>
      <c r="C107" s="16" t="s">
        <v>55</v>
      </c>
      <c r="D107" s="4">
        <v>2</v>
      </c>
      <c r="E107" s="4" t="s">
        <v>1194</v>
      </c>
      <c r="F107" s="4" t="s">
        <v>58</v>
      </c>
      <c r="G107" s="4" t="s">
        <v>58</v>
      </c>
      <c r="L107" s="4" t="s">
        <v>58</v>
      </c>
      <c r="N107" s="4" t="s">
        <v>58</v>
      </c>
      <c r="O107" s="4" t="s">
        <v>58</v>
      </c>
      <c r="R107" s="4" t="s">
        <v>58</v>
      </c>
      <c r="U107" s="4" t="s">
        <v>58</v>
      </c>
      <c r="V107" s="4" t="s">
        <v>59</v>
      </c>
      <c r="W107" s="4">
        <v>9</v>
      </c>
      <c r="AD107" s="4">
        <f>IF(F107="","",VLOOKUP(F107,List!$B$1:$C$6,2,0))</f>
        <v>5</v>
      </c>
      <c r="AE107" s="4">
        <f>IF(G107="","",VLOOKUP(G107,List!$B$1:$C$6,2,0))</f>
        <v>5</v>
      </c>
      <c r="AF107" s="4" t="str">
        <f>IF(H107="","",VLOOKUP(H107,List!$B$1:$C$6,2,0))</f>
        <v/>
      </c>
      <c r="AG107" s="4" t="str">
        <f>IF(I107="","",VLOOKUP(I107,List!$B$1:$C$6,2,0))</f>
        <v/>
      </c>
      <c r="AH107" s="4" t="str">
        <f>IF(J107="","",VLOOKUP(J107,List!$B$1:$C$6,2,0))</f>
        <v/>
      </c>
      <c r="AI107" s="4" t="str">
        <f>IF(K107="","",VLOOKUP(K107,List!$B$1:$C$6,2,0))</f>
        <v/>
      </c>
      <c r="AJ107" s="4">
        <f>IF(L107="","",VLOOKUP(L107,List!$B$1:$C$6,2,0))</f>
        <v>5</v>
      </c>
      <c r="AK107" s="4" t="str">
        <f>IF(M107="","",VLOOKUP(M107,List!$B$1:$C$6,2,0))</f>
        <v/>
      </c>
      <c r="AL107" s="4">
        <f>IF(N107="","",VLOOKUP(N107,List!$B$1:$C$6,2,0))</f>
        <v>5</v>
      </c>
      <c r="AM107" s="4">
        <f>IF(O107="","",VLOOKUP(O107,List!$B$1:$C$6,2,0))</f>
        <v>5</v>
      </c>
      <c r="AN107" s="4" t="str">
        <f>IF(P107="","",VLOOKUP(P107,List!$B$1:$C$6,2,0))</f>
        <v/>
      </c>
      <c r="AO107" s="4" t="str">
        <f>IF(Q107="","",VLOOKUP(Q107,List!$B$1:$C$6,2,0))</f>
        <v/>
      </c>
      <c r="AP107" s="4">
        <f>IF(R107="","",VLOOKUP(R107,List!$B$1:$C$6,2,0))</f>
        <v>5</v>
      </c>
      <c r="AQ107" s="4" t="str">
        <f>IF(S107="","",VLOOKUP(S107,List!$B$1:$C$6,2,0))</f>
        <v/>
      </c>
      <c r="AR107" s="4" t="str">
        <f>IF(T107="","",VLOOKUP(T107,List!$B$1:$C$6,2,0))</f>
        <v/>
      </c>
      <c r="AS107" s="4">
        <f>IF(U107="","",VLOOKUP(U107,List!$B$1:$C$6,2,0))</f>
        <v>5</v>
      </c>
      <c r="AT107" s="4">
        <f>IF(V107="","",VLOOKUP(V107,List!$B$1:$C$6,2,0))</f>
        <v>4</v>
      </c>
    </row>
    <row r="108" spans="1:46" ht="34.9" customHeight="1" x14ac:dyDescent="0.3">
      <c r="A108" s="4" t="s">
        <v>1202</v>
      </c>
      <c r="B108" s="4" t="s">
        <v>53</v>
      </c>
      <c r="C108" s="16" t="s">
        <v>55</v>
      </c>
      <c r="D108" s="4">
        <v>3</v>
      </c>
      <c r="E108" s="4" t="s">
        <v>1194</v>
      </c>
      <c r="F108" s="4" t="s">
        <v>58</v>
      </c>
      <c r="G108" s="4" t="s">
        <v>58</v>
      </c>
      <c r="L108" s="4" t="s">
        <v>58</v>
      </c>
      <c r="N108" s="4" t="s">
        <v>58</v>
      </c>
      <c r="O108" s="4" t="s">
        <v>58</v>
      </c>
      <c r="R108" s="4" t="s">
        <v>58</v>
      </c>
      <c r="U108" s="4" t="s">
        <v>58</v>
      </c>
      <c r="V108" s="4" t="s">
        <v>58</v>
      </c>
      <c r="W108" s="4">
        <v>10</v>
      </c>
      <c r="Z108" s="4" t="s">
        <v>112</v>
      </c>
      <c r="AA108" s="4" t="s">
        <v>156</v>
      </c>
      <c r="AB108" s="4" t="s">
        <v>155</v>
      </c>
      <c r="AC108" s="4" t="s">
        <v>1125</v>
      </c>
      <c r="AD108" s="4">
        <f>IF(F108="","",VLOOKUP(F108,List!$B$1:$C$6,2,0))</f>
        <v>5</v>
      </c>
      <c r="AE108" s="4">
        <f>IF(G108="","",VLOOKUP(G108,List!$B$1:$C$6,2,0))</f>
        <v>5</v>
      </c>
      <c r="AF108" s="4" t="str">
        <f>IF(H108="","",VLOOKUP(H108,List!$B$1:$C$6,2,0))</f>
        <v/>
      </c>
      <c r="AG108" s="4" t="str">
        <f>IF(I108="","",VLOOKUP(I108,List!$B$1:$C$6,2,0))</f>
        <v/>
      </c>
      <c r="AH108" s="4" t="str">
        <f>IF(J108="","",VLOOKUP(J108,List!$B$1:$C$6,2,0))</f>
        <v/>
      </c>
      <c r="AI108" s="4" t="str">
        <f>IF(K108="","",VLOOKUP(K108,List!$B$1:$C$6,2,0))</f>
        <v/>
      </c>
      <c r="AJ108" s="4">
        <f>IF(L108="","",VLOOKUP(L108,List!$B$1:$C$6,2,0))</f>
        <v>5</v>
      </c>
      <c r="AK108" s="4" t="str">
        <f>IF(M108="","",VLOOKUP(M108,List!$B$1:$C$6,2,0))</f>
        <v/>
      </c>
      <c r="AL108" s="4">
        <f>IF(N108="","",VLOOKUP(N108,List!$B$1:$C$6,2,0))</f>
        <v>5</v>
      </c>
      <c r="AM108" s="4">
        <f>IF(O108="","",VLOOKUP(O108,List!$B$1:$C$6,2,0))</f>
        <v>5</v>
      </c>
      <c r="AN108" s="4" t="str">
        <f>IF(P108="","",VLOOKUP(P108,List!$B$1:$C$6,2,0))</f>
        <v/>
      </c>
      <c r="AO108" s="4" t="str">
        <f>IF(Q108="","",VLOOKUP(Q108,List!$B$1:$C$6,2,0))</f>
        <v/>
      </c>
      <c r="AP108" s="4">
        <f>IF(R108="","",VLOOKUP(R108,List!$B$1:$C$6,2,0))</f>
        <v>5</v>
      </c>
      <c r="AQ108" s="4" t="str">
        <f>IF(S108="","",VLOOKUP(S108,List!$B$1:$C$6,2,0))</f>
        <v/>
      </c>
      <c r="AR108" s="4" t="str">
        <f>IF(T108="","",VLOOKUP(T108,List!$B$1:$C$6,2,0))</f>
        <v/>
      </c>
      <c r="AS108" s="4">
        <f>IF(U108="","",VLOOKUP(U108,List!$B$1:$C$6,2,0))</f>
        <v>5</v>
      </c>
      <c r="AT108" s="4">
        <f>IF(V108="","",VLOOKUP(V108,List!$B$1:$C$6,2,0))</f>
        <v>5</v>
      </c>
    </row>
    <row r="109" spans="1:46" ht="34.9" customHeight="1" x14ac:dyDescent="0.3">
      <c r="A109" s="4" t="s">
        <v>1202</v>
      </c>
      <c r="B109" s="4" t="s">
        <v>53</v>
      </c>
      <c r="C109" s="16" t="s">
        <v>55</v>
      </c>
      <c r="D109" s="4">
        <v>4</v>
      </c>
      <c r="E109" s="4" t="s">
        <v>2</v>
      </c>
      <c r="F109" s="4" t="s">
        <v>58</v>
      </c>
      <c r="G109" s="4" t="s">
        <v>59</v>
      </c>
      <c r="L109" s="4" t="s">
        <v>59</v>
      </c>
      <c r="N109" s="4" t="s">
        <v>59</v>
      </c>
      <c r="O109" s="4" t="s">
        <v>59</v>
      </c>
      <c r="R109" s="4" t="s">
        <v>59</v>
      </c>
      <c r="U109" s="4" t="s">
        <v>59</v>
      </c>
      <c r="V109" s="4" t="s">
        <v>60</v>
      </c>
      <c r="W109" s="4">
        <v>9</v>
      </c>
      <c r="AD109" s="4">
        <f>IF(F109="","",VLOOKUP(F109,List!$B$1:$C$6,2,0))</f>
        <v>5</v>
      </c>
      <c r="AE109" s="4">
        <f>IF(G109="","",VLOOKUP(G109,List!$B$1:$C$6,2,0))</f>
        <v>4</v>
      </c>
      <c r="AF109" s="4" t="str">
        <f>IF(H109="","",VLOOKUP(H109,List!$B$1:$C$6,2,0))</f>
        <v/>
      </c>
      <c r="AG109" s="4" t="str">
        <f>IF(I109="","",VLOOKUP(I109,List!$B$1:$C$6,2,0))</f>
        <v/>
      </c>
      <c r="AH109" s="4" t="str">
        <f>IF(J109="","",VLOOKUP(J109,List!$B$1:$C$6,2,0))</f>
        <v/>
      </c>
      <c r="AI109" s="4" t="str">
        <f>IF(K109="","",VLOOKUP(K109,List!$B$1:$C$6,2,0))</f>
        <v/>
      </c>
      <c r="AJ109" s="4">
        <f>IF(L109="","",VLOOKUP(L109,List!$B$1:$C$6,2,0))</f>
        <v>4</v>
      </c>
      <c r="AK109" s="4" t="str">
        <f>IF(M109="","",VLOOKUP(M109,List!$B$1:$C$6,2,0))</f>
        <v/>
      </c>
      <c r="AL109" s="4">
        <f>IF(N109="","",VLOOKUP(N109,List!$B$1:$C$6,2,0))</f>
        <v>4</v>
      </c>
      <c r="AM109" s="4">
        <f>IF(O109="","",VLOOKUP(O109,List!$B$1:$C$6,2,0))</f>
        <v>4</v>
      </c>
      <c r="AN109" s="4" t="str">
        <f>IF(P109="","",VLOOKUP(P109,List!$B$1:$C$6,2,0))</f>
        <v/>
      </c>
      <c r="AO109" s="4" t="str">
        <f>IF(Q109="","",VLOOKUP(Q109,List!$B$1:$C$6,2,0))</f>
        <v/>
      </c>
      <c r="AP109" s="4">
        <f>IF(R109="","",VLOOKUP(R109,List!$B$1:$C$6,2,0))</f>
        <v>4</v>
      </c>
      <c r="AQ109" s="4" t="str">
        <f>IF(S109="","",VLOOKUP(S109,List!$B$1:$C$6,2,0))</f>
        <v/>
      </c>
      <c r="AR109" s="4" t="str">
        <f>IF(T109="","",VLOOKUP(T109,List!$B$1:$C$6,2,0))</f>
        <v/>
      </c>
      <c r="AS109" s="4">
        <f>IF(U109="","",VLOOKUP(U109,List!$B$1:$C$6,2,0))</f>
        <v>4</v>
      </c>
      <c r="AT109" s="4">
        <f>IF(V109="","",VLOOKUP(V109,List!$B$1:$C$6,2,0))</f>
        <v>3</v>
      </c>
    </row>
    <row r="110" spans="1:46" ht="34.9" customHeight="1" x14ac:dyDescent="0.3">
      <c r="A110" s="4" t="s">
        <v>1202</v>
      </c>
      <c r="B110" s="4" t="s">
        <v>53</v>
      </c>
      <c r="C110" s="16" t="s">
        <v>55</v>
      </c>
      <c r="D110" s="4">
        <v>5</v>
      </c>
      <c r="E110" s="4" t="s">
        <v>1194</v>
      </c>
      <c r="F110" s="4" t="s">
        <v>58</v>
      </c>
      <c r="G110" s="4" t="s">
        <v>58</v>
      </c>
      <c r="L110" s="4" t="s">
        <v>58</v>
      </c>
      <c r="N110" s="4" t="s">
        <v>58</v>
      </c>
      <c r="O110" s="4" t="s">
        <v>58</v>
      </c>
      <c r="R110" s="4" t="s">
        <v>58</v>
      </c>
      <c r="U110" s="4" t="s">
        <v>58</v>
      </c>
      <c r="V110" s="4" t="s">
        <v>58</v>
      </c>
      <c r="W110" s="4">
        <v>10</v>
      </c>
      <c r="X110" s="4" t="s">
        <v>113</v>
      </c>
      <c r="Y110" s="4" t="s">
        <v>76</v>
      </c>
      <c r="Z110" s="4" t="s">
        <v>76</v>
      </c>
      <c r="AD110" s="4">
        <f>IF(F110="","",VLOOKUP(F110,List!$B$1:$C$6,2,0))</f>
        <v>5</v>
      </c>
      <c r="AE110" s="4">
        <f>IF(G110="","",VLOOKUP(G110,List!$B$1:$C$6,2,0))</f>
        <v>5</v>
      </c>
      <c r="AF110" s="4" t="str">
        <f>IF(H110="","",VLOOKUP(H110,List!$B$1:$C$6,2,0))</f>
        <v/>
      </c>
      <c r="AG110" s="4" t="str">
        <f>IF(I110="","",VLOOKUP(I110,List!$B$1:$C$6,2,0))</f>
        <v/>
      </c>
      <c r="AH110" s="4" t="str">
        <f>IF(J110="","",VLOOKUP(J110,List!$B$1:$C$6,2,0))</f>
        <v/>
      </c>
      <c r="AI110" s="4" t="str">
        <f>IF(K110="","",VLOOKUP(K110,List!$B$1:$C$6,2,0))</f>
        <v/>
      </c>
      <c r="AJ110" s="4">
        <f>IF(L110="","",VLOOKUP(L110,List!$B$1:$C$6,2,0))</f>
        <v>5</v>
      </c>
      <c r="AK110" s="4" t="str">
        <f>IF(M110="","",VLOOKUP(M110,List!$B$1:$C$6,2,0))</f>
        <v/>
      </c>
      <c r="AL110" s="4">
        <f>IF(N110="","",VLOOKUP(N110,List!$B$1:$C$6,2,0))</f>
        <v>5</v>
      </c>
      <c r="AM110" s="4">
        <f>IF(O110="","",VLOOKUP(O110,List!$B$1:$C$6,2,0))</f>
        <v>5</v>
      </c>
      <c r="AN110" s="4" t="str">
        <f>IF(P110="","",VLOOKUP(P110,List!$B$1:$C$6,2,0))</f>
        <v/>
      </c>
      <c r="AO110" s="4" t="str">
        <f>IF(Q110="","",VLOOKUP(Q110,List!$B$1:$C$6,2,0))</f>
        <v/>
      </c>
      <c r="AP110" s="4">
        <f>IF(R110="","",VLOOKUP(R110,List!$B$1:$C$6,2,0))</f>
        <v>5</v>
      </c>
      <c r="AQ110" s="4" t="str">
        <f>IF(S110="","",VLOOKUP(S110,List!$B$1:$C$6,2,0))</f>
        <v/>
      </c>
      <c r="AR110" s="4" t="str">
        <f>IF(T110="","",VLOOKUP(T110,List!$B$1:$C$6,2,0))</f>
        <v/>
      </c>
      <c r="AS110" s="4">
        <f>IF(U110="","",VLOOKUP(U110,List!$B$1:$C$6,2,0))</f>
        <v>5</v>
      </c>
      <c r="AT110" s="4">
        <f>IF(V110="","",VLOOKUP(V110,List!$B$1:$C$6,2,0))</f>
        <v>5</v>
      </c>
    </row>
    <row r="111" spans="1:46" ht="34.9" customHeight="1" x14ac:dyDescent="0.3">
      <c r="A111" s="4" t="s">
        <v>1202</v>
      </c>
      <c r="B111" s="4" t="s">
        <v>53</v>
      </c>
      <c r="C111" s="16" t="s">
        <v>55</v>
      </c>
      <c r="D111" s="4">
        <v>6</v>
      </c>
      <c r="E111" s="4" t="s">
        <v>1195</v>
      </c>
      <c r="F111" s="4" t="s">
        <v>58</v>
      </c>
      <c r="G111" s="4" t="s">
        <v>58</v>
      </c>
      <c r="L111" s="4" t="s">
        <v>59</v>
      </c>
      <c r="N111" s="4" t="s">
        <v>59</v>
      </c>
      <c r="O111" s="4" t="s">
        <v>60</v>
      </c>
      <c r="R111" s="4" t="s">
        <v>59</v>
      </c>
      <c r="U111" s="4" t="s">
        <v>58</v>
      </c>
      <c r="V111" s="4" t="s">
        <v>58</v>
      </c>
      <c r="W111" s="4">
        <v>8</v>
      </c>
      <c r="X111" s="4" t="s">
        <v>114</v>
      </c>
      <c r="Y111" s="4" t="s">
        <v>76</v>
      </c>
      <c r="Z111" s="4" t="s">
        <v>115</v>
      </c>
      <c r="AD111" s="4">
        <f>IF(F111="","",VLOOKUP(F111,List!$B$1:$C$6,2,0))</f>
        <v>5</v>
      </c>
      <c r="AE111" s="4">
        <f>IF(G111="","",VLOOKUP(G111,List!$B$1:$C$6,2,0))</f>
        <v>5</v>
      </c>
      <c r="AF111" s="4" t="str">
        <f>IF(H111="","",VLOOKUP(H111,List!$B$1:$C$6,2,0))</f>
        <v/>
      </c>
      <c r="AG111" s="4" t="str">
        <f>IF(I111="","",VLOOKUP(I111,List!$B$1:$C$6,2,0))</f>
        <v/>
      </c>
      <c r="AH111" s="4" t="str">
        <f>IF(J111="","",VLOOKUP(J111,List!$B$1:$C$6,2,0))</f>
        <v/>
      </c>
      <c r="AI111" s="4" t="str">
        <f>IF(K111="","",VLOOKUP(K111,List!$B$1:$C$6,2,0))</f>
        <v/>
      </c>
      <c r="AJ111" s="4">
        <f>IF(L111="","",VLOOKUP(L111,List!$B$1:$C$6,2,0))</f>
        <v>4</v>
      </c>
      <c r="AK111" s="4" t="str">
        <f>IF(M111="","",VLOOKUP(M111,List!$B$1:$C$6,2,0))</f>
        <v/>
      </c>
      <c r="AL111" s="4">
        <f>IF(N111="","",VLOOKUP(N111,List!$B$1:$C$6,2,0))</f>
        <v>4</v>
      </c>
      <c r="AM111" s="4">
        <f>IF(O111="","",VLOOKUP(O111,List!$B$1:$C$6,2,0))</f>
        <v>3</v>
      </c>
      <c r="AN111" s="4" t="str">
        <f>IF(P111="","",VLOOKUP(P111,List!$B$1:$C$6,2,0))</f>
        <v/>
      </c>
      <c r="AO111" s="4" t="str">
        <f>IF(Q111="","",VLOOKUP(Q111,List!$B$1:$C$6,2,0))</f>
        <v/>
      </c>
      <c r="AP111" s="4">
        <f>IF(R111="","",VLOOKUP(R111,List!$B$1:$C$6,2,0))</f>
        <v>4</v>
      </c>
      <c r="AQ111" s="4" t="str">
        <f>IF(S111="","",VLOOKUP(S111,List!$B$1:$C$6,2,0))</f>
        <v/>
      </c>
      <c r="AR111" s="4" t="str">
        <f>IF(T111="","",VLOOKUP(T111,List!$B$1:$C$6,2,0))</f>
        <v/>
      </c>
      <c r="AS111" s="4">
        <f>IF(U111="","",VLOOKUP(U111,List!$B$1:$C$6,2,0))</f>
        <v>5</v>
      </c>
      <c r="AT111" s="4">
        <f>IF(V111="","",VLOOKUP(V111,List!$B$1:$C$6,2,0))</f>
        <v>5</v>
      </c>
    </row>
    <row r="112" spans="1:46" ht="34.9" customHeight="1" x14ac:dyDescent="0.3">
      <c r="A112" s="4" t="s">
        <v>1202</v>
      </c>
      <c r="B112" s="4" t="s">
        <v>53</v>
      </c>
      <c r="C112" s="16" t="s">
        <v>55</v>
      </c>
      <c r="D112" s="4">
        <v>7</v>
      </c>
      <c r="E112" s="4" t="s">
        <v>1194</v>
      </c>
      <c r="F112" s="4" t="s">
        <v>58</v>
      </c>
      <c r="G112" s="4" t="s">
        <v>58</v>
      </c>
      <c r="L112" s="4" t="s">
        <v>58</v>
      </c>
      <c r="N112" s="4" t="s">
        <v>58</v>
      </c>
      <c r="O112" s="4" t="s">
        <v>58</v>
      </c>
      <c r="R112" s="4" t="s">
        <v>58</v>
      </c>
      <c r="U112" s="4" t="s">
        <v>58</v>
      </c>
      <c r="V112" s="4" t="s">
        <v>58</v>
      </c>
      <c r="W112" s="4">
        <v>10</v>
      </c>
      <c r="X112" s="4" t="s">
        <v>61</v>
      </c>
      <c r="Y112" s="4" t="s">
        <v>62</v>
      </c>
      <c r="Z112" s="4" t="s">
        <v>62</v>
      </c>
      <c r="AD112" s="4">
        <f>IF(F112="","",VLOOKUP(F112,List!$B$1:$C$6,2,0))</f>
        <v>5</v>
      </c>
      <c r="AE112" s="4">
        <f>IF(G112="","",VLOOKUP(G112,List!$B$1:$C$6,2,0))</f>
        <v>5</v>
      </c>
      <c r="AF112" s="4" t="str">
        <f>IF(H112="","",VLOOKUP(H112,List!$B$1:$C$6,2,0))</f>
        <v/>
      </c>
      <c r="AG112" s="4" t="str">
        <f>IF(I112="","",VLOOKUP(I112,List!$B$1:$C$6,2,0))</f>
        <v/>
      </c>
      <c r="AH112" s="4" t="str">
        <f>IF(J112="","",VLOOKUP(J112,List!$B$1:$C$6,2,0))</f>
        <v/>
      </c>
      <c r="AI112" s="4" t="str">
        <f>IF(K112="","",VLOOKUP(K112,List!$B$1:$C$6,2,0))</f>
        <v/>
      </c>
      <c r="AJ112" s="4">
        <f>IF(L112="","",VLOOKUP(L112,List!$B$1:$C$6,2,0))</f>
        <v>5</v>
      </c>
      <c r="AK112" s="4" t="str">
        <f>IF(M112="","",VLOOKUP(M112,List!$B$1:$C$6,2,0))</f>
        <v/>
      </c>
      <c r="AL112" s="4">
        <f>IF(N112="","",VLOOKUP(N112,List!$B$1:$C$6,2,0))</f>
        <v>5</v>
      </c>
      <c r="AM112" s="4">
        <f>IF(O112="","",VLOOKUP(O112,List!$B$1:$C$6,2,0))</f>
        <v>5</v>
      </c>
      <c r="AN112" s="4" t="str">
        <f>IF(P112="","",VLOOKUP(P112,List!$B$1:$C$6,2,0))</f>
        <v/>
      </c>
      <c r="AO112" s="4" t="str">
        <f>IF(Q112="","",VLOOKUP(Q112,List!$B$1:$C$6,2,0))</f>
        <v/>
      </c>
      <c r="AP112" s="4">
        <f>IF(R112="","",VLOOKUP(R112,List!$B$1:$C$6,2,0))</f>
        <v>5</v>
      </c>
      <c r="AQ112" s="4" t="str">
        <f>IF(S112="","",VLOOKUP(S112,List!$B$1:$C$6,2,0))</f>
        <v/>
      </c>
      <c r="AR112" s="4" t="str">
        <f>IF(T112="","",VLOOKUP(T112,List!$B$1:$C$6,2,0))</f>
        <v/>
      </c>
      <c r="AS112" s="4">
        <f>IF(U112="","",VLOOKUP(U112,List!$B$1:$C$6,2,0))</f>
        <v>5</v>
      </c>
      <c r="AT112" s="4">
        <f>IF(V112="","",VLOOKUP(V112,List!$B$1:$C$6,2,0))</f>
        <v>5</v>
      </c>
    </row>
    <row r="113" spans="1:46" ht="34.9" customHeight="1" x14ac:dyDescent="0.3">
      <c r="A113" s="4" t="s">
        <v>1202</v>
      </c>
      <c r="B113" s="4" t="s">
        <v>53</v>
      </c>
      <c r="C113" s="16" t="s">
        <v>55</v>
      </c>
      <c r="D113" s="4">
        <v>8</v>
      </c>
      <c r="E113" s="4" t="s">
        <v>1194</v>
      </c>
      <c r="F113" s="4" t="s">
        <v>58</v>
      </c>
      <c r="G113" s="4" t="s">
        <v>58</v>
      </c>
      <c r="L113" s="4" t="s">
        <v>58</v>
      </c>
      <c r="N113" s="4" t="s">
        <v>58</v>
      </c>
      <c r="O113" s="4" t="s">
        <v>58</v>
      </c>
      <c r="R113" s="4" t="s">
        <v>58</v>
      </c>
      <c r="U113" s="4" t="s">
        <v>58</v>
      </c>
      <c r="V113" s="4" t="s">
        <v>58</v>
      </c>
      <c r="W113" s="4">
        <v>9</v>
      </c>
      <c r="AD113" s="4">
        <f>IF(F113="","",VLOOKUP(F113,List!$B$1:$C$6,2,0))</f>
        <v>5</v>
      </c>
      <c r="AE113" s="4">
        <f>IF(G113="","",VLOOKUP(G113,List!$B$1:$C$6,2,0))</f>
        <v>5</v>
      </c>
      <c r="AF113" s="4" t="str">
        <f>IF(H113="","",VLOOKUP(H113,List!$B$1:$C$6,2,0))</f>
        <v/>
      </c>
      <c r="AG113" s="4" t="str">
        <f>IF(I113="","",VLOOKUP(I113,List!$B$1:$C$6,2,0))</f>
        <v/>
      </c>
      <c r="AH113" s="4" t="str">
        <f>IF(J113="","",VLOOKUP(J113,List!$B$1:$C$6,2,0))</f>
        <v/>
      </c>
      <c r="AI113" s="4" t="str">
        <f>IF(K113="","",VLOOKUP(K113,List!$B$1:$C$6,2,0))</f>
        <v/>
      </c>
      <c r="AJ113" s="4">
        <f>IF(L113="","",VLOOKUP(L113,List!$B$1:$C$6,2,0))</f>
        <v>5</v>
      </c>
      <c r="AK113" s="4" t="str">
        <f>IF(M113="","",VLOOKUP(M113,List!$B$1:$C$6,2,0))</f>
        <v/>
      </c>
      <c r="AL113" s="4">
        <f>IF(N113="","",VLOOKUP(N113,List!$B$1:$C$6,2,0))</f>
        <v>5</v>
      </c>
      <c r="AM113" s="4">
        <f>IF(O113="","",VLOOKUP(O113,List!$B$1:$C$6,2,0))</f>
        <v>5</v>
      </c>
      <c r="AN113" s="4" t="str">
        <f>IF(P113="","",VLOOKUP(P113,List!$B$1:$C$6,2,0))</f>
        <v/>
      </c>
      <c r="AO113" s="4" t="str">
        <f>IF(Q113="","",VLOOKUP(Q113,List!$B$1:$C$6,2,0))</f>
        <v/>
      </c>
      <c r="AP113" s="4">
        <f>IF(R113="","",VLOOKUP(R113,List!$B$1:$C$6,2,0))</f>
        <v>5</v>
      </c>
      <c r="AQ113" s="4" t="str">
        <f>IF(S113="","",VLOOKUP(S113,List!$B$1:$C$6,2,0))</f>
        <v/>
      </c>
      <c r="AR113" s="4" t="str">
        <f>IF(T113="","",VLOOKUP(T113,List!$B$1:$C$6,2,0))</f>
        <v/>
      </c>
      <c r="AS113" s="4">
        <f>IF(U113="","",VLOOKUP(U113,List!$B$1:$C$6,2,0))</f>
        <v>5</v>
      </c>
      <c r="AT113" s="4">
        <f>IF(V113="","",VLOOKUP(V113,List!$B$1:$C$6,2,0))</f>
        <v>5</v>
      </c>
    </row>
    <row r="114" spans="1:46" ht="34.9" customHeight="1" x14ac:dyDescent="0.3">
      <c r="A114" s="4" t="s">
        <v>1202</v>
      </c>
      <c r="B114" s="4" t="s">
        <v>53</v>
      </c>
      <c r="C114" s="16" t="s">
        <v>55</v>
      </c>
      <c r="D114" s="4">
        <v>9</v>
      </c>
      <c r="E114" s="4" t="s">
        <v>1194</v>
      </c>
      <c r="F114" s="4" t="s">
        <v>73</v>
      </c>
      <c r="G114" s="4" t="s">
        <v>73</v>
      </c>
      <c r="L114" s="4" t="s">
        <v>73</v>
      </c>
      <c r="N114" s="4" t="s">
        <v>73</v>
      </c>
      <c r="O114" s="4" t="s">
        <v>73</v>
      </c>
      <c r="R114" s="4" t="s">
        <v>73</v>
      </c>
      <c r="U114" s="4" t="s">
        <v>73</v>
      </c>
      <c r="V114" s="4" t="s">
        <v>73</v>
      </c>
      <c r="W114" s="4">
        <v>10</v>
      </c>
      <c r="AD114" s="4">
        <f>IF(F114="","",VLOOKUP(F114,List!$B$1:$C$6,2,0))</f>
        <v>1</v>
      </c>
      <c r="AE114" s="4">
        <f>IF(G114="","",VLOOKUP(G114,List!$B$1:$C$6,2,0))</f>
        <v>1</v>
      </c>
      <c r="AF114" s="4" t="str">
        <f>IF(H114="","",VLOOKUP(H114,List!$B$1:$C$6,2,0))</f>
        <v/>
      </c>
      <c r="AG114" s="4" t="str">
        <f>IF(I114="","",VLOOKUP(I114,List!$B$1:$C$6,2,0))</f>
        <v/>
      </c>
      <c r="AH114" s="4" t="str">
        <f>IF(J114="","",VLOOKUP(J114,List!$B$1:$C$6,2,0))</f>
        <v/>
      </c>
      <c r="AI114" s="4" t="str">
        <f>IF(K114="","",VLOOKUP(K114,List!$B$1:$C$6,2,0))</f>
        <v/>
      </c>
      <c r="AJ114" s="4">
        <f>IF(L114="","",VLOOKUP(L114,List!$B$1:$C$6,2,0))</f>
        <v>1</v>
      </c>
      <c r="AK114" s="4" t="str">
        <f>IF(M114="","",VLOOKUP(M114,List!$B$1:$C$6,2,0))</f>
        <v/>
      </c>
      <c r="AL114" s="4">
        <f>IF(N114="","",VLOOKUP(N114,List!$B$1:$C$6,2,0))</f>
        <v>1</v>
      </c>
      <c r="AM114" s="4">
        <f>IF(O114="","",VLOOKUP(O114,List!$B$1:$C$6,2,0))</f>
        <v>1</v>
      </c>
      <c r="AN114" s="4" t="str">
        <f>IF(P114="","",VLOOKUP(P114,List!$B$1:$C$6,2,0))</f>
        <v/>
      </c>
      <c r="AO114" s="4" t="str">
        <f>IF(Q114="","",VLOOKUP(Q114,List!$B$1:$C$6,2,0))</f>
        <v/>
      </c>
      <c r="AP114" s="4">
        <f>IF(R114="","",VLOOKUP(R114,List!$B$1:$C$6,2,0))</f>
        <v>1</v>
      </c>
      <c r="AQ114" s="4" t="str">
        <f>IF(S114="","",VLOOKUP(S114,List!$B$1:$C$6,2,0))</f>
        <v/>
      </c>
      <c r="AR114" s="4" t="str">
        <f>IF(T114="","",VLOOKUP(T114,List!$B$1:$C$6,2,0))</f>
        <v/>
      </c>
      <c r="AS114" s="4">
        <f>IF(U114="","",VLOOKUP(U114,List!$B$1:$C$6,2,0))</f>
        <v>1</v>
      </c>
      <c r="AT114" s="4">
        <f>IF(V114="","",VLOOKUP(V114,List!$B$1:$C$6,2,0))</f>
        <v>1</v>
      </c>
    </row>
    <row r="115" spans="1:46" ht="34.9" customHeight="1" x14ac:dyDescent="0.3">
      <c r="A115" s="4" t="s">
        <v>1202</v>
      </c>
      <c r="B115" s="4" t="s">
        <v>53</v>
      </c>
      <c r="C115" s="16" t="s">
        <v>55</v>
      </c>
      <c r="D115" s="4">
        <v>10</v>
      </c>
      <c r="E115" s="4" t="s">
        <v>1194</v>
      </c>
      <c r="F115" s="4" t="s">
        <v>58</v>
      </c>
      <c r="G115" s="4" t="s">
        <v>58</v>
      </c>
      <c r="L115" s="4" t="s">
        <v>58</v>
      </c>
      <c r="N115" s="4" t="s">
        <v>58</v>
      </c>
      <c r="O115" s="4" t="s">
        <v>58</v>
      </c>
      <c r="R115" s="4" t="s">
        <v>58</v>
      </c>
      <c r="U115" s="4" t="s">
        <v>58</v>
      </c>
      <c r="V115" s="4" t="s">
        <v>58</v>
      </c>
      <c r="W115" s="4">
        <v>10</v>
      </c>
      <c r="X115" s="4" t="s">
        <v>61</v>
      </c>
      <c r="Y115" s="4" t="s">
        <v>67</v>
      </c>
      <c r="Z115" s="4" t="s">
        <v>67</v>
      </c>
      <c r="AD115" s="4">
        <f>IF(F115="","",VLOOKUP(F115,List!$B$1:$C$6,2,0))</f>
        <v>5</v>
      </c>
      <c r="AE115" s="4">
        <f>IF(G115="","",VLOOKUP(G115,List!$B$1:$C$6,2,0))</f>
        <v>5</v>
      </c>
      <c r="AF115" s="4" t="str">
        <f>IF(H115="","",VLOOKUP(H115,List!$B$1:$C$6,2,0))</f>
        <v/>
      </c>
      <c r="AG115" s="4" t="str">
        <f>IF(I115="","",VLOOKUP(I115,List!$B$1:$C$6,2,0))</f>
        <v/>
      </c>
      <c r="AH115" s="4" t="str">
        <f>IF(J115="","",VLOOKUP(J115,List!$B$1:$C$6,2,0))</f>
        <v/>
      </c>
      <c r="AI115" s="4" t="str">
        <f>IF(K115="","",VLOOKUP(K115,List!$B$1:$C$6,2,0))</f>
        <v/>
      </c>
      <c r="AJ115" s="4">
        <f>IF(L115="","",VLOOKUP(L115,List!$B$1:$C$6,2,0))</f>
        <v>5</v>
      </c>
      <c r="AK115" s="4" t="str">
        <f>IF(M115="","",VLOOKUP(M115,List!$B$1:$C$6,2,0))</f>
        <v/>
      </c>
      <c r="AL115" s="4">
        <f>IF(N115="","",VLOOKUP(N115,List!$B$1:$C$6,2,0))</f>
        <v>5</v>
      </c>
      <c r="AM115" s="4">
        <f>IF(O115="","",VLOOKUP(O115,List!$B$1:$C$6,2,0))</f>
        <v>5</v>
      </c>
      <c r="AN115" s="4" t="str">
        <f>IF(P115="","",VLOOKUP(P115,List!$B$1:$C$6,2,0))</f>
        <v/>
      </c>
      <c r="AO115" s="4" t="str">
        <f>IF(Q115="","",VLOOKUP(Q115,List!$B$1:$C$6,2,0))</f>
        <v/>
      </c>
      <c r="AP115" s="4">
        <f>IF(R115="","",VLOOKUP(R115,List!$B$1:$C$6,2,0))</f>
        <v>5</v>
      </c>
      <c r="AQ115" s="4" t="str">
        <f>IF(S115="","",VLOOKUP(S115,List!$B$1:$C$6,2,0))</f>
        <v/>
      </c>
      <c r="AR115" s="4" t="str">
        <f>IF(T115="","",VLOOKUP(T115,List!$B$1:$C$6,2,0))</f>
        <v/>
      </c>
      <c r="AS115" s="4">
        <f>IF(U115="","",VLOOKUP(U115,List!$B$1:$C$6,2,0))</f>
        <v>5</v>
      </c>
      <c r="AT115" s="4">
        <f>IF(V115="","",VLOOKUP(V115,List!$B$1:$C$6,2,0))</f>
        <v>5</v>
      </c>
    </row>
    <row r="116" spans="1:46" ht="34.9" customHeight="1" x14ac:dyDescent="0.3">
      <c r="A116" s="4" t="s">
        <v>1202</v>
      </c>
      <c r="B116" s="4" t="s">
        <v>53</v>
      </c>
      <c r="C116" s="16" t="s">
        <v>55</v>
      </c>
      <c r="D116" s="4">
        <v>11</v>
      </c>
      <c r="E116" s="4" t="s">
        <v>1194</v>
      </c>
      <c r="F116" s="4" t="s">
        <v>58</v>
      </c>
      <c r="G116" s="4" t="s">
        <v>58</v>
      </c>
      <c r="L116" s="4" t="s">
        <v>58</v>
      </c>
      <c r="N116" s="4" t="s">
        <v>58</v>
      </c>
      <c r="O116" s="4" t="s">
        <v>58</v>
      </c>
      <c r="R116" s="4" t="s">
        <v>58</v>
      </c>
      <c r="U116" s="4" t="s">
        <v>58</v>
      </c>
      <c r="V116" s="4" t="s">
        <v>58</v>
      </c>
      <c r="W116" s="4">
        <v>10</v>
      </c>
      <c r="X116" s="4" t="s">
        <v>116</v>
      </c>
      <c r="Y116" s="4" t="s">
        <v>117</v>
      </c>
      <c r="Z116" s="4" t="s">
        <v>117</v>
      </c>
      <c r="AD116" s="4">
        <f>IF(F116="","",VLOOKUP(F116,List!$B$1:$C$6,2,0))</f>
        <v>5</v>
      </c>
      <c r="AE116" s="4">
        <f>IF(G116="","",VLOOKUP(G116,List!$B$1:$C$6,2,0))</f>
        <v>5</v>
      </c>
      <c r="AF116" s="4" t="str">
        <f>IF(H116="","",VLOOKUP(H116,List!$B$1:$C$6,2,0))</f>
        <v/>
      </c>
      <c r="AG116" s="4" t="str">
        <f>IF(I116="","",VLOOKUP(I116,List!$B$1:$C$6,2,0))</f>
        <v/>
      </c>
      <c r="AH116" s="4" t="str">
        <f>IF(J116="","",VLOOKUP(J116,List!$B$1:$C$6,2,0))</f>
        <v/>
      </c>
      <c r="AI116" s="4" t="str">
        <f>IF(K116="","",VLOOKUP(K116,List!$B$1:$C$6,2,0))</f>
        <v/>
      </c>
      <c r="AJ116" s="4">
        <f>IF(L116="","",VLOOKUP(L116,List!$B$1:$C$6,2,0))</f>
        <v>5</v>
      </c>
      <c r="AK116" s="4" t="str">
        <f>IF(M116="","",VLOOKUP(M116,List!$B$1:$C$6,2,0))</f>
        <v/>
      </c>
      <c r="AL116" s="4">
        <f>IF(N116="","",VLOOKUP(N116,List!$B$1:$C$6,2,0))</f>
        <v>5</v>
      </c>
      <c r="AM116" s="4">
        <f>IF(O116="","",VLOOKUP(O116,List!$B$1:$C$6,2,0))</f>
        <v>5</v>
      </c>
      <c r="AN116" s="4" t="str">
        <f>IF(P116="","",VLOOKUP(P116,List!$B$1:$C$6,2,0))</f>
        <v/>
      </c>
      <c r="AO116" s="4" t="str">
        <f>IF(Q116="","",VLOOKUP(Q116,List!$B$1:$C$6,2,0))</f>
        <v/>
      </c>
      <c r="AP116" s="4">
        <f>IF(R116="","",VLOOKUP(R116,List!$B$1:$C$6,2,0))</f>
        <v>5</v>
      </c>
      <c r="AQ116" s="4" t="str">
        <f>IF(S116="","",VLOOKUP(S116,List!$B$1:$C$6,2,0))</f>
        <v/>
      </c>
      <c r="AR116" s="4" t="str">
        <f>IF(T116="","",VLOOKUP(T116,List!$B$1:$C$6,2,0))</f>
        <v/>
      </c>
      <c r="AS116" s="4">
        <f>IF(U116="","",VLOOKUP(U116,List!$B$1:$C$6,2,0))</f>
        <v>5</v>
      </c>
      <c r="AT116" s="4">
        <f>IF(V116="","",VLOOKUP(V116,List!$B$1:$C$6,2,0))</f>
        <v>5</v>
      </c>
    </row>
    <row r="117" spans="1:46" ht="34.9" customHeight="1" x14ac:dyDescent="0.3">
      <c r="A117" s="4" t="s">
        <v>1202</v>
      </c>
      <c r="B117" s="4" t="s">
        <v>53</v>
      </c>
      <c r="C117" s="16" t="s">
        <v>55</v>
      </c>
      <c r="D117" s="4">
        <v>12</v>
      </c>
      <c r="E117" s="4" t="s">
        <v>1194</v>
      </c>
      <c r="F117" s="4" t="s">
        <v>58</v>
      </c>
      <c r="G117" s="4" t="s">
        <v>59</v>
      </c>
      <c r="L117" s="4" t="s">
        <v>58</v>
      </c>
      <c r="N117" s="4" t="s">
        <v>58</v>
      </c>
      <c r="O117" s="4" t="s">
        <v>59</v>
      </c>
      <c r="R117" s="4" t="s">
        <v>59</v>
      </c>
      <c r="U117" s="4" t="s">
        <v>58</v>
      </c>
      <c r="V117" s="4" t="s">
        <v>58</v>
      </c>
      <c r="W117" s="4">
        <v>9</v>
      </c>
      <c r="AD117" s="4">
        <f>IF(F117="","",VLOOKUP(F117,List!$B$1:$C$6,2,0))</f>
        <v>5</v>
      </c>
      <c r="AE117" s="4">
        <f>IF(G117="","",VLOOKUP(G117,List!$B$1:$C$6,2,0))</f>
        <v>4</v>
      </c>
      <c r="AF117" s="4" t="str">
        <f>IF(H117="","",VLOOKUP(H117,List!$B$1:$C$6,2,0))</f>
        <v/>
      </c>
      <c r="AG117" s="4" t="str">
        <f>IF(I117="","",VLOOKUP(I117,List!$B$1:$C$6,2,0))</f>
        <v/>
      </c>
      <c r="AH117" s="4" t="str">
        <f>IF(J117="","",VLOOKUP(J117,List!$B$1:$C$6,2,0))</f>
        <v/>
      </c>
      <c r="AI117" s="4" t="str">
        <f>IF(K117="","",VLOOKUP(K117,List!$B$1:$C$6,2,0))</f>
        <v/>
      </c>
      <c r="AJ117" s="4">
        <f>IF(L117="","",VLOOKUP(L117,List!$B$1:$C$6,2,0))</f>
        <v>5</v>
      </c>
      <c r="AK117" s="4" t="str">
        <f>IF(M117="","",VLOOKUP(M117,List!$B$1:$C$6,2,0))</f>
        <v/>
      </c>
      <c r="AL117" s="4">
        <f>IF(N117="","",VLOOKUP(N117,List!$B$1:$C$6,2,0))</f>
        <v>5</v>
      </c>
      <c r="AM117" s="4">
        <f>IF(O117="","",VLOOKUP(O117,List!$B$1:$C$6,2,0))</f>
        <v>4</v>
      </c>
      <c r="AN117" s="4" t="str">
        <f>IF(P117="","",VLOOKUP(P117,List!$B$1:$C$6,2,0))</f>
        <v/>
      </c>
      <c r="AO117" s="4" t="str">
        <f>IF(Q117="","",VLOOKUP(Q117,List!$B$1:$C$6,2,0))</f>
        <v/>
      </c>
      <c r="AP117" s="4">
        <f>IF(R117="","",VLOOKUP(R117,List!$B$1:$C$6,2,0))</f>
        <v>4</v>
      </c>
      <c r="AQ117" s="4" t="str">
        <f>IF(S117="","",VLOOKUP(S117,List!$B$1:$C$6,2,0))</f>
        <v/>
      </c>
      <c r="AR117" s="4" t="str">
        <f>IF(T117="","",VLOOKUP(T117,List!$B$1:$C$6,2,0))</f>
        <v/>
      </c>
      <c r="AS117" s="4">
        <f>IF(U117="","",VLOOKUP(U117,List!$B$1:$C$6,2,0))</f>
        <v>5</v>
      </c>
      <c r="AT117" s="4">
        <f>IF(V117="","",VLOOKUP(V117,List!$B$1:$C$6,2,0))</f>
        <v>5</v>
      </c>
    </row>
    <row r="118" spans="1:46" ht="34.9" customHeight="1" x14ac:dyDescent="0.3">
      <c r="A118" s="4" t="s">
        <v>1202</v>
      </c>
      <c r="B118" s="4" t="s">
        <v>53</v>
      </c>
      <c r="C118" s="16" t="s">
        <v>55</v>
      </c>
      <c r="D118" s="4">
        <v>13</v>
      </c>
      <c r="E118" s="4" t="s">
        <v>1194</v>
      </c>
      <c r="F118" s="4" t="s">
        <v>58</v>
      </c>
      <c r="G118" s="4" t="s">
        <v>58</v>
      </c>
      <c r="L118" s="4" t="s">
        <v>58</v>
      </c>
      <c r="N118" s="4" t="s">
        <v>58</v>
      </c>
      <c r="O118" s="4" t="s">
        <v>59</v>
      </c>
      <c r="R118" s="4" t="s">
        <v>58</v>
      </c>
      <c r="U118" s="4" t="s">
        <v>58</v>
      </c>
      <c r="V118" s="4" t="s">
        <v>58</v>
      </c>
      <c r="W118" s="4">
        <v>9</v>
      </c>
      <c r="Z118" s="4" t="s">
        <v>118</v>
      </c>
      <c r="AD118" s="4">
        <f>IF(F118="","",VLOOKUP(F118,List!$B$1:$C$6,2,0))</f>
        <v>5</v>
      </c>
      <c r="AE118" s="4">
        <f>IF(G118="","",VLOOKUP(G118,List!$B$1:$C$6,2,0))</f>
        <v>5</v>
      </c>
      <c r="AF118" s="4" t="str">
        <f>IF(H118="","",VLOOKUP(H118,List!$B$1:$C$6,2,0))</f>
        <v/>
      </c>
      <c r="AG118" s="4" t="str">
        <f>IF(I118="","",VLOOKUP(I118,List!$B$1:$C$6,2,0))</f>
        <v/>
      </c>
      <c r="AH118" s="4" t="str">
        <f>IF(J118="","",VLOOKUP(J118,List!$B$1:$C$6,2,0))</f>
        <v/>
      </c>
      <c r="AI118" s="4" t="str">
        <f>IF(K118="","",VLOOKUP(K118,List!$B$1:$C$6,2,0))</f>
        <v/>
      </c>
      <c r="AJ118" s="4">
        <f>IF(L118="","",VLOOKUP(L118,List!$B$1:$C$6,2,0))</f>
        <v>5</v>
      </c>
      <c r="AK118" s="4" t="str">
        <f>IF(M118="","",VLOOKUP(M118,List!$B$1:$C$6,2,0))</f>
        <v/>
      </c>
      <c r="AL118" s="4">
        <f>IF(N118="","",VLOOKUP(N118,List!$B$1:$C$6,2,0))</f>
        <v>5</v>
      </c>
      <c r="AM118" s="4">
        <f>IF(O118="","",VLOOKUP(O118,List!$B$1:$C$6,2,0))</f>
        <v>4</v>
      </c>
      <c r="AN118" s="4" t="str">
        <f>IF(P118="","",VLOOKUP(P118,List!$B$1:$C$6,2,0))</f>
        <v/>
      </c>
      <c r="AO118" s="4" t="str">
        <f>IF(Q118="","",VLOOKUP(Q118,List!$B$1:$C$6,2,0))</f>
        <v/>
      </c>
      <c r="AP118" s="4">
        <f>IF(R118="","",VLOOKUP(R118,List!$B$1:$C$6,2,0))</f>
        <v>5</v>
      </c>
      <c r="AQ118" s="4" t="str">
        <f>IF(S118="","",VLOOKUP(S118,List!$B$1:$C$6,2,0))</f>
        <v/>
      </c>
      <c r="AR118" s="4" t="str">
        <f>IF(T118="","",VLOOKUP(T118,List!$B$1:$C$6,2,0))</f>
        <v/>
      </c>
      <c r="AS118" s="4">
        <f>IF(U118="","",VLOOKUP(U118,List!$B$1:$C$6,2,0))</f>
        <v>5</v>
      </c>
      <c r="AT118" s="4">
        <f>IF(V118="","",VLOOKUP(V118,List!$B$1:$C$6,2,0))</f>
        <v>5</v>
      </c>
    </row>
    <row r="119" spans="1:46" ht="34.9" customHeight="1" x14ac:dyDescent="0.3">
      <c r="A119" s="4" t="s">
        <v>1202</v>
      </c>
      <c r="B119" s="4" t="s">
        <v>53</v>
      </c>
      <c r="C119" s="16" t="s">
        <v>55</v>
      </c>
      <c r="D119" s="4">
        <v>14</v>
      </c>
      <c r="E119" s="4" t="s">
        <v>1194</v>
      </c>
      <c r="F119" s="4" t="s">
        <v>59</v>
      </c>
      <c r="G119" s="4" t="s">
        <v>59</v>
      </c>
      <c r="L119" s="4" t="s">
        <v>59</v>
      </c>
      <c r="N119" s="4" t="s">
        <v>59</v>
      </c>
      <c r="O119" s="4" t="s">
        <v>59</v>
      </c>
      <c r="R119" s="4" t="s">
        <v>59</v>
      </c>
      <c r="U119" s="4" t="s">
        <v>60</v>
      </c>
      <c r="V119" s="4" t="s">
        <v>60</v>
      </c>
      <c r="W119" s="4">
        <v>8</v>
      </c>
      <c r="AA119" s="4" t="s">
        <v>160</v>
      </c>
      <c r="AB119" s="4" t="s">
        <v>1175</v>
      </c>
      <c r="AC119" s="4" t="s">
        <v>1121</v>
      </c>
      <c r="AD119" s="4">
        <f>IF(F119="","",VLOOKUP(F119,List!$B$1:$C$6,2,0))</f>
        <v>4</v>
      </c>
      <c r="AE119" s="4">
        <f>IF(G119="","",VLOOKUP(G119,List!$B$1:$C$6,2,0))</f>
        <v>4</v>
      </c>
      <c r="AF119" s="4" t="str">
        <f>IF(H119="","",VLOOKUP(H119,List!$B$1:$C$6,2,0))</f>
        <v/>
      </c>
      <c r="AG119" s="4" t="str">
        <f>IF(I119="","",VLOOKUP(I119,List!$B$1:$C$6,2,0))</f>
        <v/>
      </c>
      <c r="AH119" s="4" t="str">
        <f>IF(J119="","",VLOOKUP(J119,List!$B$1:$C$6,2,0))</f>
        <v/>
      </c>
      <c r="AI119" s="4" t="str">
        <f>IF(K119="","",VLOOKUP(K119,List!$B$1:$C$6,2,0))</f>
        <v/>
      </c>
      <c r="AJ119" s="4">
        <f>IF(L119="","",VLOOKUP(L119,List!$B$1:$C$6,2,0))</f>
        <v>4</v>
      </c>
      <c r="AK119" s="4" t="str">
        <f>IF(M119="","",VLOOKUP(M119,List!$B$1:$C$6,2,0))</f>
        <v/>
      </c>
      <c r="AL119" s="4">
        <f>IF(N119="","",VLOOKUP(N119,List!$B$1:$C$6,2,0))</f>
        <v>4</v>
      </c>
      <c r="AM119" s="4">
        <f>IF(O119="","",VLOOKUP(O119,List!$B$1:$C$6,2,0))</f>
        <v>4</v>
      </c>
      <c r="AN119" s="4" t="str">
        <f>IF(P119="","",VLOOKUP(P119,List!$B$1:$C$6,2,0))</f>
        <v/>
      </c>
      <c r="AO119" s="4" t="str">
        <f>IF(Q119="","",VLOOKUP(Q119,List!$B$1:$C$6,2,0))</f>
        <v/>
      </c>
      <c r="AP119" s="4">
        <f>IF(R119="","",VLOOKUP(R119,List!$B$1:$C$6,2,0))</f>
        <v>4</v>
      </c>
      <c r="AQ119" s="4" t="str">
        <f>IF(S119="","",VLOOKUP(S119,List!$B$1:$C$6,2,0))</f>
        <v/>
      </c>
      <c r="AR119" s="4" t="str">
        <f>IF(T119="","",VLOOKUP(T119,List!$B$1:$C$6,2,0))</f>
        <v/>
      </c>
      <c r="AS119" s="4">
        <f>IF(U119="","",VLOOKUP(U119,List!$B$1:$C$6,2,0))</f>
        <v>3</v>
      </c>
      <c r="AT119" s="4">
        <f>IF(V119="","",VLOOKUP(V119,List!$B$1:$C$6,2,0))</f>
        <v>3</v>
      </c>
    </row>
    <row r="120" spans="1:46" ht="34.9" customHeight="1" x14ac:dyDescent="0.3">
      <c r="A120" s="4" t="s">
        <v>1202</v>
      </c>
      <c r="B120" s="4" t="s">
        <v>53</v>
      </c>
      <c r="C120" s="16" t="s">
        <v>55</v>
      </c>
      <c r="D120" s="4">
        <v>15</v>
      </c>
      <c r="E120" s="4" t="s">
        <v>1194</v>
      </c>
      <c r="F120" s="4" t="s">
        <v>59</v>
      </c>
      <c r="G120" s="4" t="s">
        <v>59</v>
      </c>
      <c r="L120" s="4" t="s">
        <v>59</v>
      </c>
      <c r="N120" s="4" t="s">
        <v>59</v>
      </c>
      <c r="O120" s="4" t="s">
        <v>59</v>
      </c>
      <c r="R120" s="4" t="s">
        <v>59</v>
      </c>
      <c r="U120" s="4" t="s">
        <v>59</v>
      </c>
      <c r="V120" s="4" t="s">
        <v>59</v>
      </c>
      <c r="W120" s="4">
        <v>8</v>
      </c>
      <c r="AD120" s="4">
        <f>IF(F120="","",VLOOKUP(F120,List!$B$1:$C$6,2,0))</f>
        <v>4</v>
      </c>
      <c r="AE120" s="4">
        <f>IF(G120="","",VLOOKUP(G120,List!$B$1:$C$6,2,0))</f>
        <v>4</v>
      </c>
      <c r="AF120" s="4" t="str">
        <f>IF(H120="","",VLOOKUP(H120,List!$B$1:$C$6,2,0))</f>
        <v/>
      </c>
      <c r="AG120" s="4" t="str">
        <f>IF(I120="","",VLOOKUP(I120,List!$B$1:$C$6,2,0))</f>
        <v/>
      </c>
      <c r="AH120" s="4" t="str">
        <f>IF(J120="","",VLOOKUP(J120,List!$B$1:$C$6,2,0))</f>
        <v/>
      </c>
      <c r="AI120" s="4" t="str">
        <f>IF(K120="","",VLOOKUP(K120,List!$B$1:$C$6,2,0))</f>
        <v/>
      </c>
      <c r="AJ120" s="4">
        <f>IF(L120="","",VLOOKUP(L120,List!$B$1:$C$6,2,0))</f>
        <v>4</v>
      </c>
      <c r="AK120" s="4" t="str">
        <f>IF(M120="","",VLOOKUP(M120,List!$B$1:$C$6,2,0))</f>
        <v/>
      </c>
      <c r="AL120" s="4">
        <f>IF(N120="","",VLOOKUP(N120,List!$B$1:$C$6,2,0))</f>
        <v>4</v>
      </c>
      <c r="AM120" s="4">
        <f>IF(O120="","",VLOOKUP(O120,List!$B$1:$C$6,2,0))</f>
        <v>4</v>
      </c>
      <c r="AN120" s="4" t="str">
        <f>IF(P120="","",VLOOKUP(P120,List!$B$1:$C$6,2,0))</f>
        <v/>
      </c>
      <c r="AO120" s="4" t="str">
        <f>IF(Q120="","",VLOOKUP(Q120,List!$B$1:$C$6,2,0))</f>
        <v/>
      </c>
      <c r="AP120" s="4">
        <f>IF(R120="","",VLOOKUP(R120,List!$B$1:$C$6,2,0))</f>
        <v>4</v>
      </c>
      <c r="AQ120" s="4" t="str">
        <f>IF(S120="","",VLOOKUP(S120,List!$B$1:$C$6,2,0))</f>
        <v/>
      </c>
      <c r="AR120" s="4" t="str">
        <f>IF(T120="","",VLOOKUP(T120,List!$B$1:$C$6,2,0))</f>
        <v/>
      </c>
      <c r="AS120" s="4">
        <f>IF(U120="","",VLOOKUP(U120,List!$B$1:$C$6,2,0))</f>
        <v>4</v>
      </c>
      <c r="AT120" s="4">
        <f>IF(V120="","",VLOOKUP(V120,List!$B$1:$C$6,2,0))</f>
        <v>4</v>
      </c>
    </row>
    <row r="121" spans="1:46" ht="34.9" customHeight="1" x14ac:dyDescent="0.3">
      <c r="A121" s="4" t="s">
        <v>1202</v>
      </c>
      <c r="B121" s="4" t="s">
        <v>53</v>
      </c>
      <c r="C121" s="16" t="s">
        <v>55</v>
      </c>
      <c r="D121" s="4">
        <v>16</v>
      </c>
      <c r="E121" s="4" t="s">
        <v>1195</v>
      </c>
      <c r="F121" s="4" t="s">
        <v>60</v>
      </c>
      <c r="G121" s="4" t="s">
        <v>60</v>
      </c>
      <c r="L121" s="4" t="s">
        <v>60</v>
      </c>
      <c r="N121" s="4" t="s">
        <v>60</v>
      </c>
      <c r="O121" s="4" t="s">
        <v>74</v>
      </c>
      <c r="R121" s="4" t="s">
        <v>60</v>
      </c>
      <c r="U121" s="4" t="s">
        <v>59</v>
      </c>
      <c r="V121" s="4" t="s">
        <v>59</v>
      </c>
      <c r="W121" s="4">
        <v>6</v>
      </c>
      <c r="Z121" s="4" t="s">
        <v>119</v>
      </c>
      <c r="AA121" s="4" t="s">
        <v>165</v>
      </c>
      <c r="AB121" s="4" t="s">
        <v>1161</v>
      </c>
      <c r="AC121" s="4" t="s">
        <v>1120</v>
      </c>
      <c r="AD121" s="4">
        <f>IF(F121="","",VLOOKUP(F121,List!$B$1:$C$6,2,0))</f>
        <v>3</v>
      </c>
      <c r="AE121" s="4">
        <f>IF(G121="","",VLOOKUP(G121,List!$B$1:$C$6,2,0))</f>
        <v>3</v>
      </c>
      <c r="AF121" s="4" t="str">
        <f>IF(H121="","",VLOOKUP(H121,List!$B$1:$C$6,2,0))</f>
        <v/>
      </c>
      <c r="AG121" s="4" t="str">
        <f>IF(I121="","",VLOOKUP(I121,List!$B$1:$C$6,2,0))</f>
        <v/>
      </c>
      <c r="AH121" s="4" t="str">
        <f>IF(J121="","",VLOOKUP(J121,List!$B$1:$C$6,2,0))</f>
        <v/>
      </c>
      <c r="AI121" s="4" t="str">
        <f>IF(K121="","",VLOOKUP(K121,List!$B$1:$C$6,2,0))</f>
        <v/>
      </c>
      <c r="AJ121" s="4">
        <f>IF(L121="","",VLOOKUP(L121,List!$B$1:$C$6,2,0))</f>
        <v>3</v>
      </c>
      <c r="AK121" s="4" t="str">
        <f>IF(M121="","",VLOOKUP(M121,List!$B$1:$C$6,2,0))</f>
        <v/>
      </c>
      <c r="AL121" s="4">
        <f>IF(N121="","",VLOOKUP(N121,List!$B$1:$C$6,2,0))</f>
        <v>3</v>
      </c>
      <c r="AM121" s="4">
        <f>IF(O121="","",VLOOKUP(O121,List!$B$1:$C$6,2,0))</f>
        <v>2</v>
      </c>
      <c r="AN121" s="4" t="str">
        <f>IF(P121="","",VLOOKUP(P121,List!$B$1:$C$6,2,0))</f>
        <v/>
      </c>
      <c r="AO121" s="4" t="str">
        <f>IF(Q121="","",VLOOKUP(Q121,List!$B$1:$C$6,2,0))</f>
        <v/>
      </c>
      <c r="AP121" s="4">
        <f>IF(R121="","",VLOOKUP(R121,List!$B$1:$C$6,2,0))</f>
        <v>3</v>
      </c>
      <c r="AQ121" s="4" t="str">
        <f>IF(S121="","",VLOOKUP(S121,List!$B$1:$C$6,2,0))</f>
        <v/>
      </c>
      <c r="AR121" s="4" t="str">
        <f>IF(T121="","",VLOOKUP(T121,List!$B$1:$C$6,2,0))</f>
        <v/>
      </c>
      <c r="AS121" s="4">
        <f>IF(U121="","",VLOOKUP(U121,List!$B$1:$C$6,2,0))</f>
        <v>4</v>
      </c>
      <c r="AT121" s="4">
        <f>IF(V121="","",VLOOKUP(V121,List!$B$1:$C$6,2,0))</f>
        <v>4</v>
      </c>
    </row>
    <row r="122" spans="1:46" ht="34.9" customHeight="1" x14ac:dyDescent="0.3">
      <c r="A122" s="4" t="s">
        <v>1202</v>
      </c>
      <c r="B122" s="4" t="s">
        <v>53</v>
      </c>
      <c r="C122" s="16" t="s">
        <v>55</v>
      </c>
      <c r="D122" s="4">
        <v>17</v>
      </c>
      <c r="E122" s="4" t="s">
        <v>1194</v>
      </c>
      <c r="F122" s="4" t="s">
        <v>58</v>
      </c>
      <c r="G122" s="4" t="s">
        <v>58</v>
      </c>
      <c r="L122" s="4" t="s">
        <v>58</v>
      </c>
      <c r="N122" s="4" t="s">
        <v>58</v>
      </c>
      <c r="O122" s="4" t="s">
        <v>58</v>
      </c>
      <c r="R122" s="4" t="s">
        <v>58</v>
      </c>
      <c r="U122" s="4" t="s">
        <v>58</v>
      </c>
      <c r="V122" s="4" t="s">
        <v>58</v>
      </c>
      <c r="W122" s="4">
        <v>9</v>
      </c>
      <c r="AD122" s="4">
        <f>IF(F122="","",VLOOKUP(F122,List!$B$1:$C$6,2,0))</f>
        <v>5</v>
      </c>
      <c r="AE122" s="4">
        <f>IF(G122="","",VLOOKUP(G122,List!$B$1:$C$6,2,0))</f>
        <v>5</v>
      </c>
      <c r="AF122" s="4" t="str">
        <f>IF(H122="","",VLOOKUP(H122,List!$B$1:$C$6,2,0))</f>
        <v/>
      </c>
      <c r="AG122" s="4" t="str">
        <f>IF(I122="","",VLOOKUP(I122,List!$B$1:$C$6,2,0))</f>
        <v/>
      </c>
      <c r="AH122" s="4" t="str">
        <f>IF(J122="","",VLOOKUP(J122,List!$B$1:$C$6,2,0))</f>
        <v/>
      </c>
      <c r="AI122" s="4" t="str">
        <f>IF(K122="","",VLOOKUP(K122,List!$B$1:$C$6,2,0))</f>
        <v/>
      </c>
      <c r="AJ122" s="4">
        <f>IF(L122="","",VLOOKUP(L122,List!$B$1:$C$6,2,0))</f>
        <v>5</v>
      </c>
      <c r="AK122" s="4" t="str">
        <f>IF(M122="","",VLOOKUP(M122,List!$B$1:$C$6,2,0))</f>
        <v/>
      </c>
      <c r="AL122" s="4">
        <f>IF(N122="","",VLOOKUP(N122,List!$B$1:$C$6,2,0))</f>
        <v>5</v>
      </c>
      <c r="AM122" s="4">
        <f>IF(O122="","",VLOOKUP(O122,List!$B$1:$C$6,2,0))</f>
        <v>5</v>
      </c>
      <c r="AN122" s="4" t="str">
        <f>IF(P122="","",VLOOKUP(P122,List!$B$1:$C$6,2,0))</f>
        <v/>
      </c>
      <c r="AO122" s="4" t="str">
        <f>IF(Q122="","",VLOOKUP(Q122,List!$B$1:$C$6,2,0))</f>
        <v/>
      </c>
      <c r="AP122" s="4">
        <f>IF(R122="","",VLOOKUP(R122,List!$B$1:$C$6,2,0))</f>
        <v>5</v>
      </c>
      <c r="AQ122" s="4" t="str">
        <f>IF(S122="","",VLOOKUP(S122,List!$B$1:$C$6,2,0))</f>
        <v/>
      </c>
      <c r="AR122" s="4" t="str">
        <f>IF(T122="","",VLOOKUP(T122,List!$B$1:$C$6,2,0))</f>
        <v/>
      </c>
      <c r="AS122" s="4">
        <f>IF(U122="","",VLOOKUP(U122,List!$B$1:$C$6,2,0))</f>
        <v>5</v>
      </c>
      <c r="AT122" s="4">
        <f>IF(V122="","",VLOOKUP(V122,List!$B$1:$C$6,2,0))</f>
        <v>5</v>
      </c>
    </row>
    <row r="123" spans="1:46" ht="34.9" customHeight="1" x14ac:dyDescent="0.3">
      <c r="A123" s="4" t="s">
        <v>1202</v>
      </c>
      <c r="B123" s="4" t="s">
        <v>53</v>
      </c>
      <c r="C123" s="16" t="s">
        <v>55</v>
      </c>
      <c r="D123" s="4">
        <v>18</v>
      </c>
      <c r="E123" s="4" t="s">
        <v>1194</v>
      </c>
      <c r="F123" s="4" t="s">
        <v>58</v>
      </c>
      <c r="G123" s="4" t="s">
        <v>59</v>
      </c>
      <c r="L123" s="4" t="s">
        <v>59</v>
      </c>
      <c r="N123" s="4" t="s">
        <v>59</v>
      </c>
      <c r="O123" s="4" t="s">
        <v>59</v>
      </c>
      <c r="R123" s="4" t="s">
        <v>59</v>
      </c>
      <c r="U123" s="4" t="s">
        <v>58</v>
      </c>
      <c r="V123" s="4" t="s">
        <v>58</v>
      </c>
      <c r="W123" s="4">
        <v>8</v>
      </c>
      <c r="AD123" s="4">
        <f>IF(F123="","",VLOOKUP(F123,List!$B$1:$C$6,2,0))</f>
        <v>5</v>
      </c>
      <c r="AE123" s="4">
        <f>IF(G123="","",VLOOKUP(G123,List!$B$1:$C$6,2,0))</f>
        <v>4</v>
      </c>
      <c r="AF123" s="4" t="str">
        <f>IF(H123="","",VLOOKUP(H123,List!$B$1:$C$6,2,0))</f>
        <v/>
      </c>
      <c r="AG123" s="4" t="str">
        <f>IF(I123="","",VLOOKUP(I123,List!$B$1:$C$6,2,0))</f>
        <v/>
      </c>
      <c r="AH123" s="4" t="str">
        <f>IF(J123="","",VLOOKUP(J123,List!$B$1:$C$6,2,0))</f>
        <v/>
      </c>
      <c r="AI123" s="4" t="str">
        <f>IF(K123="","",VLOOKUP(K123,List!$B$1:$C$6,2,0))</f>
        <v/>
      </c>
      <c r="AJ123" s="4">
        <f>IF(L123="","",VLOOKUP(L123,List!$B$1:$C$6,2,0))</f>
        <v>4</v>
      </c>
      <c r="AK123" s="4" t="str">
        <f>IF(M123="","",VLOOKUP(M123,List!$B$1:$C$6,2,0))</f>
        <v/>
      </c>
      <c r="AL123" s="4">
        <f>IF(N123="","",VLOOKUP(N123,List!$B$1:$C$6,2,0))</f>
        <v>4</v>
      </c>
      <c r="AM123" s="4">
        <f>IF(O123="","",VLOOKUP(O123,List!$B$1:$C$6,2,0))</f>
        <v>4</v>
      </c>
      <c r="AN123" s="4" t="str">
        <f>IF(P123="","",VLOOKUP(P123,List!$B$1:$C$6,2,0))</f>
        <v/>
      </c>
      <c r="AO123" s="4" t="str">
        <f>IF(Q123="","",VLOOKUP(Q123,List!$B$1:$C$6,2,0))</f>
        <v/>
      </c>
      <c r="AP123" s="4">
        <f>IF(R123="","",VLOOKUP(R123,List!$B$1:$C$6,2,0))</f>
        <v>4</v>
      </c>
      <c r="AQ123" s="4" t="str">
        <f>IF(S123="","",VLOOKUP(S123,List!$B$1:$C$6,2,0))</f>
        <v/>
      </c>
      <c r="AR123" s="4" t="str">
        <f>IF(T123="","",VLOOKUP(T123,List!$B$1:$C$6,2,0))</f>
        <v/>
      </c>
      <c r="AS123" s="4">
        <f>IF(U123="","",VLOOKUP(U123,List!$B$1:$C$6,2,0))</f>
        <v>5</v>
      </c>
      <c r="AT123" s="4">
        <f>IF(V123="","",VLOOKUP(V123,List!$B$1:$C$6,2,0))</f>
        <v>5</v>
      </c>
    </row>
    <row r="124" spans="1:46" ht="34.9" customHeight="1" x14ac:dyDescent="0.3">
      <c r="A124" s="4" t="s">
        <v>1202</v>
      </c>
      <c r="B124" s="4" t="s">
        <v>53</v>
      </c>
      <c r="C124" s="16" t="s">
        <v>55</v>
      </c>
      <c r="D124" s="4">
        <v>19</v>
      </c>
      <c r="E124" s="4" t="s">
        <v>2</v>
      </c>
      <c r="F124" s="4" t="s">
        <v>59</v>
      </c>
      <c r="G124" s="4" t="s">
        <v>60</v>
      </c>
      <c r="L124" s="4" t="s">
        <v>59</v>
      </c>
      <c r="N124" s="4" t="s">
        <v>58</v>
      </c>
      <c r="O124" s="4" t="s">
        <v>60</v>
      </c>
      <c r="R124" s="4" t="s">
        <v>59</v>
      </c>
      <c r="U124" s="4" t="s">
        <v>59</v>
      </c>
      <c r="V124" s="4" t="s">
        <v>59</v>
      </c>
      <c r="W124" s="4">
        <v>7</v>
      </c>
      <c r="X124" s="4" t="s">
        <v>120</v>
      </c>
      <c r="Y124" s="4" t="s">
        <v>121</v>
      </c>
      <c r="Z124" s="4" t="s">
        <v>121</v>
      </c>
      <c r="AD124" s="4">
        <f>IF(F124="","",VLOOKUP(F124,List!$B$1:$C$6,2,0))</f>
        <v>4</v>
      </c>
      <c r="AE124" s="4">
        <f>IF(G124="","",VLOOKUP(G124,List!$B$1:$C$6,2,0))</f>
        <v>3</v>
      </c>
      <c r="AF124" s="4" t="str">
        <f>IF(H124="","",VLOOKUP(H124,List!$B$1:$C$6,2,0))</f>
        <v/>
      </c>
      <c r="AG124" s="4" t="str">
        <f>IF(I124="","",VLOOKUP(I124,List!$B$1:$C$6,2,0))</f>
        <v/>
      </c>
      <c r="AH124" s="4" t="str">
        <f>IF(J124="","",VLOOKUP(J124,List!$B$1:$C$6,2,0))</f>
        <v/>
      </c>
      <c r="AI124" s="4" t="str">
        <f>IF(K124="","",VLOOKUP(K124,List!$B$1:$C$6,2,0))</f>
        <v/>
      </c>
      <c r="AJ124" s="4">
        <f>IF(L124="","",VLOOKUP(L124,List!$B$1:$C$6,2,0))</f>
        <v>4</v>
      </c>
      <c r="AK124" s="4" t="str">
        <f>IF(M124="","",VLOOKUP(M124,List!$B$1:$C$6,2,0))</f>
        <v/>
      </c>
      <c r="AL124" s="4">
        <f>IF(N124="","",VLOOKUP(N124,List!$B$1:$C$6,2,0))</f>
        <v>5</v>
      </c>
      <c r="AM124" s="4">
        <f>IF(O124="","",VLOOKUP(O124,List!$B$1:$C$6,2,0))</f>
        <v>3</v>
      </c>
      <c r="AN124" s="4" t="str">
        <f>IF(P124="","",VLOOKUP(P124,List!$B$1:$C$6,2,0))</f>
        <v/>
      </c>
      <c r="AO124" s="4" t="str">
        <f>IF(Q124="","",VLOOKUP(Q124,List!$B$1:$C$6,2,0))</f>
        <v/>
      </c>
      <c r="AP124" s="4">
        <f>IF(R124="","",VLOOKUP(R124,List!$B$1:$C$6,2,0))</f>
        <v>4</v>
      </c>
      <c r="AQ124" s="4" t="str">
        <f>IF(S124="","",VLOOKUP(S124,List!$B$1:$C$6,2,0))</f>
        <v/>
      </c>
      <c r="AR124" s="4" t="str">
        <f>IF(T124="","",VLOOKUP(T124,List!$B$1:$C$6,2,0))</f>
        <v/>
      </c>
      <c r="AS124" s="4">
        <f>IF(U124="","",VLOOKUP(U124,List!$B$1:$C$6,2,0))</f>
        <v>4</v>
      </c>
      <c r="AT124" s="4">
        <f>IF(V124="","",VLOOKUP(V124,List!$B$1:$C$6,2,0))</f>
        <v>4</v>
      </c>
    </row>
    <row r="125" spans="1:46" ht="34.9" customHeight="1" x14ac:dyDescent="0.3">
      <c r="A125" s="4" t="s">
        <v>1202</v>
      </c>
      <c r="B125" s="4" t="s">
        <v>53</v>
      </c>
      <c r="C125" s="16" t="s">
        <v>55</v>
      </c>
      <c r="D125" s="4">
        <v>20</v>
      </c>
      <c r="E125" s="4" t="s">
        <v>1194</v>
      </c>
      <c r="F125" s="4" t="s">
        <v>59</v>
      </c>
      <c r="G125" s="4" t="s">
        <v>59</v>
      </c>
      <c r="L125" s="4" t="s">
        <v>59</v>
      </c>
      <c r="N125" s="4" t="s">
        <v>59</v>
      </c>
      <c r="O125" s="4" t="s">
        <v>59</v>
      </c>
      <c r="R125" s="4" t="s">
        <v>59</v>
      </c>
      <c r="U125" s="4" t="s">
        <v>59</v>
      </c>
      <c r="V125" s="4" t="s">
        <v>59</v>
      </c>
      <c r="W125" s="4">
        <v>9</v>
      </c>
      <c r="X125" s="4" t="s">
        <v>76</v>
      </c>
      <c r="Y125" s="4" t="s">
        <v>76</v>
      </c>
      <c r="Z125" s="4" t="s">
        <v>76</v>
      </c>
      <c r="AD125" s="4">
        <f>IF(F125="","",VLOOKUP(F125,List!$B$1:$C$6,2,0))</f>
        <v>4</v>
      </c>
      <c r="AE125" s="4">
        <f>IF(G125="","",VLOOKUP(G125,List!$B$1:$C$6,2,0))</f>
        <v>4</v>
      </c>
      <c r="AF125" s="4" t="str">
        <f>IF(H125="","",VLOOKUP(H125,List!$B$1:$C$6,2,0))</f>
        <v/>
      </c>
      <c r="AG125" s="4" t="str">
        <f>IF(I125="","",VLOOKUP(I125,List!$B$1:$C$6,2,0))</f>
        <v/>
      </c>
      <c r="AH125" s="4" t="str">
        <f>IF(J125="","",VLOOKUP(J125,List!$B$1:$C$6,2,0))</f>
        <v/>
      </c>
      <c r="AI125" s="4" t="str">
        <f>IF(K125="","",VLOOKUP(K125,List!$B$1:$C$6,2,0))</f>
        <v/>
      </c>
      <c r="AJ125" s="4">
        <f>IF(L125="","",VLOOKUP(L125,List!$B$1:$C$6,2,0))</f>
        <v>4</v>
      </c>
      <c r="AK125" s="4" t="str">
        <f>IF(M125="","",VLOOKUP(M125,List!$B$1:$C$6,2,0))</f>
        <v/>
      </c>
      <c r="AL125" s="4">
        <f>IF(N125="","",VLOOKUP(N125,List!$B$1:$C$6,2,0))</f>
        <v>4</v>
      </c>
      <c r="AM125" s="4">
        <f>IF(O125="","",VLOOKUP(O125,List!$B$1:$C$6,2,0))</f>
        <v>4</v>
      </c>
      <c r="AN125" s="4" t="str">
        <f>IF(P125="","",VLOOKUP(P125,List!$B$1:$C$6,2,0))</f>
        <v/>
      </c>
      <c r="AO125" s="4" t="str">
        <f>IF(Q125="","",VLOOKUP(Q125,List!$B$1:$C$6,2,0))</f>
        <v/>
      </c>
      <c r="AP125" s="4">
        <f>IF(R125="","",VLOOKUP(R125,List!$B$1:$C$6,2,0))</f>
        <v>4</v>
      </c>
      <c r="AQ125" s="4" t="str">
        <f>IF(S125="","",VLOOKUP(S125,List!$B$1:$C$6,2,0))</f>
        <v/>
      </c>
      <c r="AR125" s="4" t="str">
        <f>IF(T125="","",VLOOKUP(T125,List!$B$1:$C$6,2,0))</f>
        <v/>
      </c>
      <c r="AS125" s="4">
        <f>IF(U125="","",VLOOKUP(U125,List!$B$1:$C$6,2,0))</f>
        <v>4</v>
      </c>
      <c r="AT125" s="4">
        <f>IF(V125="","",VLOOKUP(V125,List!$B$1:$C$6,2,0))</f>
        <v>4</v>
      </c>
    </row>
    <row r="126" spans="1:46" ht="34.9" customHeight="1" x14ac:dyDescent="0.3">
      <c r="A126" s="4" t="s">
        <v>1202</v>
      </c>
      <c r="B126" s="4" t="s">
        <v>53</v>
      </c>
      <c r="C126" s="16" t="s">
        <v>55</v>
      </c>
      <c r="D126" s="4">
        <v>21</v>
      </c>
      <c r="E126" s="4" t="s">
        <v>12</v>
      </c>
      <c r="F126" s="4" t="s">
        <v>58</v>
      </c>
      <c r="G126" s="4" t="s">
        <v>58</v>
      </c>
      <c r="L126" s="4" t="s">
        <v>58</v>
      </c>
      <c r="N126" s="4" t="s">
        <v>58</v>
      </c>
      <c r="O126" s="4" t="s">
        <v>58</v>
      </c>
      <c r="R126" s="4" t="s">
        <v>58</v>
      </c>
      <c r="U126" s="4" t="s">
        <v>58</v>
      </c>
      <c r="V126" s="4" t="s">
        <v>58</v>
      </c>
      <c r="W126" s="4">
        <v>8</v>
      </c>
      <c r="AD126" s="4">
        <f>IF(F126="","",VLOOKUP(F126,List!$B$1:$C$6,2,0))</f>
        <v>5</v>
      </c>
      <c r="AE126" s="4">
        <f>IF(G126="","",VLOOKUP(G126,List!$B$1:$C$6,2,0))</f>
        <v>5</v>
      </c>
      <c r="AF126" s="4" t="str">
        <f>IF(H126="","",VLOOKUP(H126,List!$B$1:$C$6,2,0))</f>
        <v/>
      </c>
      <c r="AG126" s="4" t="str">
        <f>IF(I126="","",VLOOKUP(I126,List!$B$1:$C$6,2,0))</f>
        <v/>
      </c>
      <c r="AH126" s="4" t="str">
        <f>IF(J126="","",VLOOKUP(J126,List!$B$1:$C$6,2,0))</f>
        <v/>
      </c>
      <c r="AI126" s="4" t="str">
        <f>IF(K126="","",VLOOKUP(K126,List!$B$1:$C$6,2,0))</f>
        <v/>
      </c>
      <c r="AJ126" s="4">
        <f>IF(L126="","",VLOOKUP(L126,List!$B$1:$C$6,2,0))</f>
        <v>5</v>
      </c>
      <c r="AK126" s="4" t="str">
        <f>IF(M126="","",VLOOKUP(M126,List!$B$1:$C$6,2,0))</f>
        <v/>
      </c>
      <c r="AL126" s="4">
        <f>IF(N126="","",VLOOKUP(N126,List!$B$1:$C$6,2,0))</f>
        <v>5</v>
      </c>
      <c r="AM126" s="4">
        <f>IF(O126="","",VLOOKUP(O126,List!$B$1:$C$6,2,0))</f>
        <v>5</v>
      </c>
      <c r="AN126" s="4" t="str">
        <f>IF(P126="","",VLOOKUP(P126,List!$B$1:$C$6,2,0))</f>
        <v/>
      </c>
      <c r="AO126" s="4" t="str">
        <f>IF(Q126="","",VLOOKUP(Q126,List!$B$1:$C$6,2,0))</f>
        <v/>
      </c>
      <c r="AP126" s="4">
        <f>IF(R126="","",VLOOKUP(R126,List!$B$1:$C$6,2,0))</f>
        <v>5</v>
      </c>
      <c r="AQ126" s="4" t="str">
        <f>IF(S126="","",VLOOKUP(S126,List!$B$1:$C$6,2,0))</f>
        <v/>
      </c>
      <c r="AR126" s="4" t="str">
        <f>IF(T126="","",VLOOKUP(T126,List!$B$1:$C$6,2,0))</f>
        <v/>
      </c>
      <c r="AS126" s="4">
        <f>IF(U126="","",VLOOKUP(U126,List!$B$1:$C$6,2,0))</f>
        <v>5</v>
      </c>
      <c r="AT126" s="4">
        <f>IF(V126="","",VLOOKUP(V126,List!$B$1:$C$6,2,0))</f>
        <v>5</v>
      </c>
    </row>
    <row r="127" spans="1:46" ht="34.9" customHeight="1" x14ac:dyDescent="0.3">
      <c r="A127" s="4" t="s">
        <v>1202</v>
      </c>
      <c r="B127" s="4" t="s">
        <v>53</v>
      </c>
      <c r="C127" s="16" t="s">
        <v>55</v>
      </c>
      <c r="D127" s="4">
        <v>22</v>
      </c>
      <c r="E127" s="4" t="s">
        <v>1195</v>
      </c>
      <c r="F127" s="4" t="s">
        <v>58</v>
      </c>
      <c r="G127" s="4" t="s">
        <v>58</v>
      </c>
      <c r="L127" s="4" t="s">
        <v>58</v>
      </c>
      <c r="N127" s="4" t="s">
        <v>58</v>
      </c>
      <c r="O127" s="4" t="s">
        <v>58</v>
      </c>
      <c r="R127" s="4" t="s">
        <v>58</v>
      </c>
      <c r="U127" s="4" t="s">
        <v>58</v>
      </c>
      <c r="V127" s="4" t="s">
        <v>58</v>
      </c>
      <c r="W127" s="4">
        <v>10</v>
      </c>
      <c r="X127" s="4" t="s">
        <v>122</v>
      </c>
      <c r="Y127" s="4" t="s">
        <v>123</v>
      </c>
      <c r="Z127" s="4" t="s">
        <v>124</v>
      </c>
      <c r="AD127" s="4">
        <f>IF(F127="","",VLOOKUP(F127,List!$B$1:$C$6,2,0))</f>
        <v>5</v>
      </c>
      <c r="AE127" s="4">
        <f>IF(G127="","",VLOOKUP(G127,List!$B$1:$C$6,2,0))</f>
        <v>5</v>
      </c>
      <c r="AF127" s="4" t="str">
        <f>IF(H127="","",VLOOKUP(H127,List!$B$1:$C$6,2,0))</f>
        <v/>
      </c>
      <c r="AG127" s="4" t="str">
        <f>IF(I127="","",VLOOKUP(I127,List!$B$1:$C$6,2,0))</f>
        <v/>
      </c>
      <c r="AH127" s="4" t="str">
        <f>IF(J127="","",VLOOKUP(J127,List!$B$1:$C$6,2,0))</f>
        <v/>
      </c>
      <c r="AI127" s="4" t="str">
        <f>IF(K127="","",VLOOKUP(K127,List!$B$1:$C$6,2,0))</f>
        <v/>
      </c>
      <c r="AJ127" s="4">
        <f>IF(L127="","",VLOOKUP(L127,List!$B$1:$C$6,2,0))</f>
        <v>5</v>
      </c>
      <c r="AK127" s="4" t="str">
        <f>IF(M127="","",VLOOKUP(M127,List!$B$1:$C$6,2,0))</f>
        <v/>
      </c>
      <c r="AL127" s="4">
        <f>IF(N127="","",VLOOKUP(N127,List!$B$1:$C$6,2,0))</f>
        <v>5</v>
      </c>
      <c r="AM127" s="4">
        <f>IF(O127="","",VLOOKUP(O127,List!$B$1:$C$6,2,0))</f>
        <v>5</v>
      </c>
      <c r="AN127" s="4" t="str">
        <f>IF(P127="","",VLOOKUP(P127,List!$B$1:$C$6,2,0))</f>
        <v/>
      </c>
      <c r="AO127" s="4" t="str">
        <f>IF(Q127="","",VLOOKUP(Q127,List!$B$1:$C$6,2,0))</f>
        <v/>
      </c>
      <c r="AP127" s="4">
        <f>IF(R127="","",VLOOKUP(R127,List!$B$1:$C$6,2,0))</f>
        <v>5</v>
      </c>
      <c r="AQ127" s="4" t="str">
        <f>IF(S127="","",VLOOKUP(S127,List!$B$1:$C$6,2,0))</f>
        <v/>
      </c>
      <c r="AR127" s="4" t="str">
        <f>IF(T127="","",VLOOKUP(T127,List!$B$1:$C$6,2,0))</f>
        <v/>
      </c>
      <c r="AS127" s="4">
        <f>IF(U127="","",VLOOKUP(U127,List!$B$1:$C$6,2,0))</f>
        <v>5</v>
      </c>
      <c r="AT127" s="4">
        <f>IF(V127="","",VLOOKUP(V127,List!$B$1:$C$6,2,0))</f>
        <v>5</v>
      </c>
    </row>
    <row r="128" spans="1:46" ht="34.9" customHeight="1" x14ac:dyDescent="0.3">
      <c r="A128" s="4" t="s">
        <v>1202</v>
      </c>
      <c r="B128" s="4" t="s">
        <v>53</v>
      </c>
      <c r="C128" s="16" t="s">
        <v>55</v>
      </c>
      <c r="D128" s="4">
        <v>23</v>
      </c>
      <c r="E128" s="4" t="s">
        <v>1195</v>
      </c>
      <c r="F128" s="4" t="s">
        <v>59</v>
      </c>
      <c r="G128" s="4" t="s">
        <v>60</v>
      </c>
      <c r="L128" s="4" t="s">
        <v>60</v>
      </c>
      <c r="N128" s="4" t="s">
        <v>59</v>
      </c>
      <c r="O128" s="4" t="s">
        <v>60</v>
      </c>
      <c r="R128" s="4" t="s">
        <v>60</v>
      </c>
      <c r="U128" s="4" t="s">
        <v>59</v>
      </c>
      <c r="V128" s="4" t="s">
        <v>59</v>
      </c>
      <c r="W128" s="4">
        <v>8</v>
      </c>
      <c r="X128" s="4" t="s">
        <v>125</v>
      </c>
      <c r="Y128" s="4" t="s">
        <v>76</v>
      </c>
      <c r="Z128" s="4" t="s">
        <v>76</v>
      </c>
      <c r="AD128" s="4">
        <f>IF(F128="","",VLOOKUP(F128,List!$B$1:$C$6,2,0))</f>
        <v>4</v>
      </c>
      <c r="AE128" s="4">
        <f>IF(G128="","",VLOOKUP(G128,List!$B$1:$C$6,2,0))</f>
        <v>3</v>
      </c>
      <c r="AF128" s="4" t="str">
        <f>IF(H128="","",VLOOKUP(H128,List!$B$1:$C$6,2,0))</f>
        <v/>
      </c>
      <c r="AG128" s="4" t="str">
        <f>IF(I128="","",VLOOKUP(I128,List!$B$1:$C$6,2,0))</f>
        <v/>
      </c>
      <c r="AH128" s="4" t="str">
        <f>IF(J128="","",VLOOKUP(J128,List!$B$1:$C$6,2,0))</f>
        <v/>
      </c>
      <c r="AI128" s="4" t="str">
        <f>IF(K128="","",VLOOKUP(K128,List!$B$1:$C$6,2,0))</f>
        <v/>
      </c>
      <c r="AJ128" s="4">
        <f>IF(L128="","",VLOOKUP(L128,List!$B$1:$C$6,2,0))</f>
        <v>3</v>
      </c>
      <c r="AK128" s="4" t="str">
        <f>IF(M128="","",VLOOKUP(M128,List!$B$1:$C$6,2,0))</f>
        <v/>
      </c>
      <c r="AL128" s="4">
        <f>IF(N128="","",VLOOKUP(N128,List!$B$1:$C$6,2,0))</f>
        <v>4</v>
      </c>
      <c r="AM128" s="4">
        <f>IF(O128="","",VLOOKUP(O128,List!$B$1:$C$6,2,0))</f>
        <v>3</v>
      </c>
      <c r="AN128" s="4" t="str">
        <f>IF(P128="","",VLOOKUP(P128,List!$B$1:$C$6,2,0))</f>
        <v/>
      </c>
      <c r="AO128" s="4" t="str">
        <f>IF(Q128="","",VLOOKUP(Q128,List!$B$1:$C$6,2,0))</f>
        <v/>
      </c>
      <c r="AP128" s="4">
        <f>IF(R128="","",VLOOKUP(R128,List!$B$1:$C$6,2,0))</f>
        <v>3</v>
      </c>
      <c r="AQ128" s="4" t="str">
        <f>IF(S128="","",VLOOKUP(S128,List!$B$1:$C$6,2,0))</f>
        <v/>
      </c>
      <c r="AR128" s="4" t="str">
        <f>IF(T128="","",VLOOKUP(T128,List!$B$1:$C$6,2,0))</f>
        <v/>
      </c>
      <c r="AS128" s="4">
        <f>IF(U128="","",VLOOKUP(U128,List!$B$1:$C$6,2,0))</f>
        <v>4</v>
      </c>
      <c r="AT128" s="4">
        <f>IF(V128="","",VLOOKUP(V128,List!$B$1:$C$6,2,0))</f>
        <v>4</v>
      </c>
    </row>
    <row r="129" spans="1:46" ht="34.9" customHeight="1" x14ac:dyDescent="0.3">
      <c r="A129" s="4" t="s">
        <v>1202</v>
      </c>
      <c r="B129" s="4" t="s">
        <v>53</v>
      </c>
      <c r="C129" s="16" t="s">
        <v>55</v>
      </c>
      <c r="D129" s="4">
        <v>24</v>
      </c>
      <c r="E129" s="4" t="s">
        <v>1194</v>
      </c>
      <c r="F129" s="4" t="s">
        <v>59</v>
      </c>
      <c r="G129" s="4" t="s">
        <v>60</v>
      </c>
      <c r="L129" s="4" t="s">
        <v>74</v>
      </c>
      <c r="N129" s="4" t="s">
        <v>60</v>
      </c>
      <c r="O129" s="4" t="s">
        <v>74</v>
      </c>
      <c r="R129" s="4" t="s">
        <v>74</v>
      </c>
      <c r="U129" s="4" t="s">
        <v>59</v>
      </c>
      <c r="V129" s="4" t="s">
        <v>59</v>
      </c>
      <c r="W129" s="4">
        <v>8</v>
      </c>
      <c r="X129" s="4" t="s">
        <v>126</v>
      </c>
      <c r="Y129" s="4" t="s">
        <v>127</v>
      </c>
      <c r="Z129" s="4" t="s">
        <v>128</v>
      </c>
      <c r="AA129" s="4" t="s">
        <v>128</v>
      </c>
      <c r="AB129" s="4" t="s">
        <v>128</v>
      </c>
      <c r="AC129" s="4" t="s">
        <v>1121</v>
      </c>
      <c r="AD129" s="4">
        <f>IF(F129="","",VLOOKUP(F129,List!$B$1:$C$6,2,0))</f>
        <v>4</v>
      </c>
      <c r="AE129" s="4">
        <f>IF(G129="","",VLOOKUP(G129,List!$B$1:$C$6,2,0))</f>
        <v>3</v>
      </c>
      <c r="AF129" s="4" t="str">
        <f>IF(H129="","",VLOOKUP(H129,List!$B$1:$C$6,2,0))</f>
        <v/>
      </c>
      <c r="AG129" s="4" t="str">
        <f>IF(I129="","",VLOOKUP(I129,List!$B$1:$C$6,2,0))</f>
        <v/>
      </c>
      <c r="AH129" s="4" t="str">
        <f>IF(J129="","",VLOOKUP(J129,List!$B$1:$C$6,2,0))</f>
        <v/>
      </c>
      <c r="AI129" s="4" t="str">
        <f>IF(K129="","",VLOOKUP(K129,List!$B$1:$C$6,2,0))</f>
        <v/>
      </c>
      <c r="AJ129" s="4">
        <f>IF(L129="","",VLOOKUP(L129,List!$B$1:$C$6,2,0))</f>
        <v>2</v>
      </c>
      <c r="AK129" s="4" t="str">
        <f>IF(M129="","",VLOOKUP(M129,List!$B$1:$C$6,2,0))</f>
        <v/>
      </c>
      <c r="AL129" s="4">
        <f>IF(N129="","",VLOOKUP(N129,List!$B$1:$C$6,2,0))</f>
        <v>3</v>
      </c>
      <c r="AM129" s="4">
        <f>IF(O129="","",VLOOKUP(O129,List!$B$1:$C$6,2,0))</f>
        <v>2</v>
      </c>
      <c r="AN129" s="4" t="str">
        <f>IF(P129="","",VLOOKUP(P129,List!$B$1:$C$6,2,0))</f>
        <v/>
      </c>
      <c r="AO129" s="4" t="str">
        <f>IF(Q129="","",VLOOKUP(Q129,List!$B$1:$C$6,2,0))</f>
        <v/>
      </c>
      <c r="AP129" s="4">
        <f>IF(R129="","",VLOOKUP(R129,List!$B$1:$C$6,2,0))</f>
        <v>2</v>
      </c>
      <c r="AQ129" s="4" t="str">
        <f>IF(S129="","",VLOOKUP(S129,List!$B$1:$C$6,2,0))</f>
        <v/>
      </c>
      <c r="AR129" s="4" t="str">
        <f>IF(T129="","",VLOOKUP(T129,List!$B$1:$C$6,2,0))</f>
        <v/>
      </c>
      <c r="AS129" s="4">
        <f>IF(U129="","",VLOOKUP(U129,List!$B$1:$C$6,2,0))</f>
        <v>4</v>
      </c>
      <c r="AT129" s="4">
        <f>IF(V129="","",VLOOKUP(V129,List!$B$1:$C$6,2,0))</f>
        <v>4</v>
      </c>
    </row>
    <row r="130" spans="1:46" ht="34.9" customHeight="1" x14ac:dyDescent="0.3">
      <c r="A130" s="4" t="s">
        <v>1202</v>
      </c>
      <c r="B130" s="4" t="s">
        <v>53</v>
      </c>
      <c r="C130" s="16" t="s">
        <v>55</v>
      </c>
      <c r="D130" s="4">
        <v>25</v>
      </c>
      <c r="E130" s="4" t="s">
        <v>1195</v>
      </c>
      <c r="F130" s="4" t="s">
        <v>59</v>
      </c>
      <c r="G130" s="4" t="s">
        <v>59</v>
      </c>
      <c r="L130" s="4" t="s">
        <v>59</v>
      </c>
      <c r="N130" s="4" t="s">
        <v>59</v>
      </c>
      <c r="O130" s="4" t="s">
        <v>59</v>
      </c>
      <c r="R130" s="4" t="s">
        <v>59</v>
      </c>
      <c r="U130" s="4" t="s">
        <v>59</v>
      </c>
      <c r="V130" s="4" t="s">
        <v>59</v>
      </c>
      <c r="W130" s="4">
        <v>8</v>
      </c>
      <c r="X130" s="4" t="s">
        <v>129</v>
      </c>
      <c r="Y130" s="4" t="s">
        <v>67</v>
      </c>
      <c r="Z130" s="4" t="s">
        <v>67</v>
      </c>
      <c r="AD130" s="4">
        <f>IF(F130="","",VLOOKUP(F130,List!$B$1:$C$6,2,0))</f>
        <v>4</v>
      </c>
      <c r="AE130" s="4">
        <f>IF(G130="","",VLOOKUP(G130,List!$B$1:$C$6,2,0))</f>
        <v>4</v>
      </c>
      <c r="AF130" s="4" t="str">
        <f>IF(H130="","",VLOOKUP(H130,List!$B$1:$C$6,2,0))</f>
        <v/>
      </c>
      <c r="AG130" s="4" t="str">
        <f>IF(I130="","",VLOOKUP(I130,List!$B$1:$C$6,2,0))</f>
        <v/>
      </c>
      <c r="AH130" s="4" t="str">
        <f>IF(J130="","",VLOOKUP(J130,List!$B$1:$C$6,2,0))</f>
        <v/>
      </c>
      <c r="AI130" s="4" t="str">
        <f>IF(K130="","",VLOOKUP(K130,List!$B$1:$C$6,2,0))</f>
        <v/>
      </c>
      <c r="AJ130" s="4">
        <f>IF(L130="","",VLOOKUP(L130,List!$B$1:$C$6,2,0))</f>
        <v>4</v>
      </c>
      <c r="AK130" s="4" t="str">
        <f>IF(M130="","",VLOOKUP(M130,List!$B$1:$C$6,2,0))</f>
        <v/>
      </c>
      <c r="AL130" s="4">
        <f>IF(N130="","",VLOOKUP(N130,List!$B$1:$C$6,2,0))</f>
        <v>4</v>
      </c>
      <c r="AM130" s="4">
        <f>IF(O130="","",VLOOKUP(O130,List!$B$1:$C$6,2,0))</f>
        <v>4</v>
      </c>
      <c r="AN130" s="4" t="str">
        <f>IF(P130="","",VLOOKUP(P130,List!$B$1:$C$6,2,0))</f>
        <v/>
      </c>
      <c r="AO130" s="4" t="str">
        <f>IF(Q130="","",VLOOKUP(Q130,List!$B$1:$C$6,2,0))</f>
        <v/>
      </c>
      <c r="AP130" s="4">
        <f>IF(R130="","",VLOOKUP(R130,List!$B$1:$C$6,2,0))</f>
        <v>4</v>
      </c>
      <c r="AQ130" s="4" t="str">
        <f>IF(S130="","",VLOOKUP(S130,List!$B$1:$C$6,2,0))</f>
        <v/>
      </c>
      <c r="AR130" s="4" t="str">
        <f>IF(T130="","",VLOOKUP(T130,List!$B$1:$C$6,2,0))</f>
        <v/>
      </c>
      <c r="AS130" s="4">
        <f>IF(U130="","",VLOOKUP(U130,List!$B$1:$C$6,2,0))</f>
        <v>4</v>
      </c>
      <c r="AT130" s="4">
        <f>IF(V130="","",VLOOKUP(V130,List!$B$1:$C$6,2,0))</f>
        <v>4</v>
      </c>
    </row>
    <row r="131" spans="1:46" ht="34.9" customHeight="1" x14ac:dyDescent="0.3">
      <c r="A131" s="4" t="s">
        <v>1202</v>
      </c>
      <c r="B131" s="4" t="s">
        <v>53</v>
      </c>
      <c r="C131" s="16" t="s">
        <v>55</v>
      </c>
      <c r="D131" s="4">
        <v>26</v>
      </c>
      <c r="E131" s="4" t="s">
        <v>1194</v>
      </c>
      <c r="F131" s="4" t="s">
        <v>58</v>
      </c>
      <c r="G131" s="4" t="s">
        <v>58</v>
      </c>
      <c r="L131" s="4" t="s">
        <v>58</v>
      </c>
      <c r="N131" s="4" t="s">
        <v>58</v>
      </c>
      <c r="O131" s="4" t="s">
        <v>58</v>
      </c>
      <c r="R131" s="4" t="s">
        <v>58</v>
      </c>
      <c r="U131" s="4" t="s">
        <v>58</v>
      </c>
      <c r="V131" s="4" t="s">
        <v>58</v>
      </c>
      <c r="W131" s="4">
        <v>10</v>
      </c>
      <c r="X131" s="4" t="s">
        <v>130</v>
      </c>
      <c r="Y131" s="4" t="s">
        <v>131</v>
      </c>
      <c r="Z131" s="4" t="s">
        <v>132</v>
      </c>
      <c r="AD131" s="4">
        <f>IF(F131="","",VLOOKUP(F131,List!$B$1:$C$6,2,0))</f>
        <v>5</v>
      </c>
      <c r="AE131" s="4">
        <f>IF(G131="","",VLOOKUP(G131,List!$B$1:$C$6,2,0))</f>
        <v>5</v>
      </c>
      <c r="AF131" s="4" t="str">
        <f>IF(H131="","",VLOOKUP(H131,List!$B$1:$C$6,2,0))</f>
        <v/>
      </c>
      <c r="AG131" s="4" t="str">
        <f>IF(I131="","",VLOOKUP(I131,List!$B$1:$C$6,2,0))</f>
        <v/>
      </c>
      <c r="AH131" s="4" t="str">
        <f>IF(J131="","",VLOOKUP(J131,List!$B$1:$C$6,2,0))</f>
        <v/>
      </c>
      <c r="AI131" s="4" t="str">
        <f>IF(K131="","",VLOOKUP(K131,List!$B$1:$C$6,2,0))</f>
        <v/>
      </c>
      <c r="AJ131" s="4">
        <f>IF(L131="","",VLOOKUP(L131,List!$B$1:$C$6,2,0))</f>
        <v>5</v>
      </c>
      <c r="AK131" s="4" t="str">
        <f>IF(M131="","",VLOOKUP(M131,List!$B$1:$C$6,2,0))</f>
        <v/>
      </c>
      <c r="AL131" s="4">
        <f>IF(N131="","",VLOOKUP(N131,List!$B$1:$C$6,2,0))</f>
        <v>5</v>
      </c>
      <c r="AM131" s="4">
        <f>IF(O131="","",VLOOKUP(O131,List!$B$1:$C$6,2,0))</f>
        <v>5</v>
      </c>
      <c r="AN131" s="4" t="str">
        <f>IF(P131="","",VLOOKUP(P131,List!$B$1:$C$6,2,0))</f>
        <v/>
      </c>
      <c r="AO131" s="4" t="str">
        <f>IF(Q131="","",VLOOKUP(Q131,List!$B$1:$C$6,2,0))</f>
        <v/>
      </c>
      <c r="AP131" s="4">
        <f>IF(R131="","",VLOOKUP(R131,List!$B$1:$C$6,2,0))</f>
        <v>5</v>
      </c>
      <c r="AQ131" s="4" t="str">
        <f>IF(S131="","",VLOOKUP(S131,List!$B$1:$C$6,2,0))</f>
        <v/>
      </c>
      <c r="AR131" s="4" t="str">
        <f>IF(T131="","",VLOOKUP(T131,List!$B$1:$C$6,2,0))</f>
        <v/>
      </c>
      <c r="AS131" s="4">
        <f>IF(U131="","",VLOOKUP(U131,List!$B$1:$C$6,2,0))</f>
        <v>5</v>
      </c>
      <c r="AT131" s="4">
        <f>IF(V131="","",VLOOKUP(V131,List!$B$1:$C$6,2,0))</f>
        <v>5</v>
      </c>
    </row>
    <row r="132" spans="1:46" ht="34.9" customHeight="1" x14ac:dyDescent="0.3">
      <c r="A132" s="4" t="s">
        <v>1202</v>
      </c>
      <c r="B132" s="4" t="s">
        <v>53</v>
      </c>
      <c r="C132" s="16" t="s">
        <v>55</v>
      </c>
      <c r="D132" s="4">
        <v>27</v>
      </c>
      <c r="E132" s="4" t="s">
        <v>1194</v>
      </c>
      <c r="F132" s="4" t="s">
        <v>58</v>
      </c>
      <c r="G132" s="4" t="s">
        <v>59</v>
      </c>
      <c r="L132" s="4" t="s">
        <v>59</v>
      </c>
      <c r="N132" s="4" t="s">
        <v>58</v>
      </c>
      <c r="O132" s="4" t="s">
        <v>59</v>
      </c>
      <c r="R132" s="4" t="s">
        <v>58</v>
      </c>
      <c r="U132" s="4" t="s">
        <v>59</v>
      </c>
      <c r="V132" s="4" t="s">
        <v>58</v>
      </c>
      <c r="W132" s="4">
        <v>10</v>
      </c>
      <c r="Z132" s="4" t="s">
        <v>133</v>
      </c>
      <c r="AA132" s="4" t="s">
        <v>133</v>
      </c>
      <c r="AB132" s="4" t="s">
        <v>1175</v>
      </c>
      <c r="AC132" s="4" t="s">
        <v>1121</v>
      </c>
      <c r="AD132" s="4">
        <f>IF(F132="","",VLOOKUP(F132,List!$B$1:$C$6,2,0))</f>
        <v>5</v>
      </c>
      <c r="AE132" s="4">
        <f>IF(G132="","",VLOOKUP(G132,List!$B$1:$C$6,2,0))</f>
        <v>4</v>
      </c>
      <c r="AF132" s="4" t="str">
        <f>IF(H132="","",VLOOKUP(H132,List!$B$1:$C$6,2,0))</f>
        <v/>
      </c>
      <c r="AG132" s="4" t="str">
        <f>IF(I132="","",VLOOKUP(I132,List!$B$1:$C$6,2,0))</f>
        <v/>
      </c>
      <c r="AH132" s="4" t="str">
        <f>IF(J132="","",VLOOKUP(J132,List!$B$1:$C$6,2,0))</f>
        <v/>
      </c>
      <c r="AI132" s="4" t="str">
        <f>IF(K132="","",VLOOKUP(K132,List!$B$1:$C$6,2,0))</f>
        <v/>
      </c>
      <c r="AJ132" s="4">
        <f>IF(L132="","",VLOOKUP(L132,List!$B$1:$C$6,2,0))</f>
        <v>4</v>
      </c>
      <c r="AK132" s="4" t="str">
        <f>IF(M132="","",VLOOKUP(M132,List!$B$1:$C$6,2,0))</f>
        <v/>
      </c>
      <c r="AL132" s="4">
        <f>IF(N132="","",VLOOKUP(N132,List!$B$1:$C$6,2,0))</f>
        <v>5</v>
      </c>
      <c r="AM132" s="4">
        <f>IF(O132="","",VLOOKUP(O132,List!$B$1:$C$6,2,0))</f>
        <v>4</v>
      </c>
      <c r="AN132" s="4" t="str">
        <f>IF(P132="","",VLOOKUP(P132,List!$B$1:$C$6,2,0))</f>
        <v/>
      </c>
      <c r="AO132" s="4" t="str">
        <f>IF(Q132="","",VLOOKUP(Q132,List!$B$1:$C$6,2,0))</f>
        <v/>
      </c>
      <c r="AP132" s="4">
        <f>IF(R132="","",VLOOKUP(R132,List!$B$1:$C$6,2,0))</f>
        <v>5</v>
      </c>
      <c r="AQ132" s="4" t="str">
        <f>IF(S132="","",VLOOKUP(S132,List!$B$1:$C$6,2,0))</f>
        <v/>
      </c>
      <c r="AR132" s="4" t="str">
        <f>IF(T132="","",VLOOKUP(T132,List!$B$1:$C$6,2,0))</f>
        <v/>
      </c>
      <c r="AS132" s="4">
        <f>IF(U132="","",VLOOKUP(U132,List!$B$1:$C$6,2,0))</f>
        <v>4</v>
      </c>
      <c r="AT132" s="4">
        <f>IF(V132="","",VLOOKUP(V132,List!$B$1:$C$6,2,0))</f>
        <v>5</v>
      </c>
    </row>
    <row r="133" spans="1:46" ht="34.9" customHeight="1" x14ac:dyDescent="0.3">
      <c r="A133" s="4" t="s">
        <v>1202</v>
      </c>
      <c r="B133" s="4" t="s">
        <v>53</v>
      </c>
      <c r="C133" s="16" t="s">
        <v>55</v>
      </c>
      <c r="D133" s="4">
        <v>28</v>
      </c>
      <c r="E133" s="4" t="s">
        <v>1194</v>
      </c>
      <c r="F133" s="4" t="s">
        <v>58</v>
      </c>
      <c r="G133" s="4" t="s">
        <v>59</v>
      </c>
      <c r="L133" s="4" t="s">
        <v>59</v>
      </c>
      <c r="N133" s="4" t="s">
        <v>59</v>
      </c>
      <c r="O133" s="4" t="s">
        <v>59</v>
      </c>
      <c r="R133" s="4" t="s">
        <v>58</v>
      </c>
      <c r="U133" s="4" t="s">
        <v>59</v>
      </c>
      <c r="V133" s="4" t="s">
        <v>58</v>
      </c>
      <c r="W133" s="4">
        <v>10</v>
      </c>
      <c r="AD133" s="4">
        <f>IF(F133="","",VLOOKUP(F133,List!$B$1:$C$6,2,0))</f>
        <v>5</v>
      </c>
      <c r="AE133" s="4">
        <f>IF(G133="","",VLOOKUP(G133,List!$B$1:$C$6,2,0))</f>
        <v>4</v>
      </c>
      <c r="AF133" s="4" t="str">
        <f>IF(H133="","",VLOOKUP(H133,List!$B$1:$C$6,2,0))</f>
        <v/>
      </c>
      <c r="AG133" s="4" t="str">
        <f>IF(I133="","",VLOOKUP(I133,List!$B$1:$C$6,2,0))</f>
        <v/>
      </c>
      <c r="AH133" s="4" t="str">
        <f>IF(J133="","",VLOOKUP(J133,List!$B$1:$C$6,2,0))</f>
        <v/>
      </c>
      <c r="AI133" s="4" t="str">
        <f>IF(K133="","",VLOOKUP(K133,List!$B$1:$C$6,2,0))</f>
        <v/>
      </c>
      <c r="AJ133" s="4">
        <f>IF(L133="","",VLOOKUP(L133,List!$B$1:$C$6,2,0))</f>
        <v>4</v>
      </c>
      <c r="AK133" s="4" t="str">
        <f>IF(M133="","",VLOOKUP(M133,List!$B$1:$C$6,2,0))</f>
        <v/>
      </c>
      <c r="AL133" s="4">
        <f>IF(N133="","",VLOOKUP(N133,List!$B$1:$C$6,2,0))</f>
        <v>4</v>
      </c>
      <c r="AM133" s="4">
        <f>IF(O133="","",VLOOKUP(O133,List!$B$1:$C$6,2,0))</f>
        <v>4</v>
      </c>
      <c r="AN133" s="4" t="str">
        <f>IF(P133="","",VLOOKUP(P133,List!$B$1:$C$6,2,0))</f>
        <v/>
      </c>
      <c r="AO133" s="4" t="str">
        <f>IF(Q133="","",VLOOKUP(Q133,List!$B$1:$C$6,2,0))</f>
        <v/>
      </c>
      <c r="AP133" s="4">
        <f>IF(R133="","",VLOOKUP(R133,List!$B$1:$C$6,2,0))</f>
        <v>5</v>
      </c>
      <c r="AQ133" s="4" t="str">
        <f>IF(S133="","",VLOOKUP(S133,List!$B$1:$C$6,2,0))</f>
        <v/>
      </c>
      <c r="AR133" s="4" t="str">
        <f>IF(T133="","",VLOOKUP(T133,List!$B$1:$C$6,2,0))</f>
        <v/>
      </c>
      <c r="AS133" s="4">
        <f>IF(U133="","",VLOOKUP(U133,List!$B$1:$C$6,2,0))</f>
        <v>4</v>
      </c>
      <c r="AT133" s="4">
        <f>IF(V133="","",VLOOKUP(V133,List!$B$1:$C$6,2,0))</f>
        <v>5</v>
      </c>
    </row>
    <row r="134" spans="1:46" ht="34.9" customHeight="1" x14ac:dyDescent="0.3">
      <c r="A134" s="4" t="s">
        <v>1202</v>
      </c>
      <c r="B134" s="4" t="s">
        <v>53</v>
      </c>
      <c r="C134" s="16" t="s">
        <v>55</v>
      </c>
      <c r="D134" s="4">
        <v>29</v>
      </c>
      <c r="E134" s="4" t="s">
        <v>1194</v>
      </c>
      <c r="F134" s="4" t="s">
        <v>58</v>
      </c>
      <c r="G134" s="4" t="s">
        <v>58</v>
      </c>
      <c r="L134" s="4" t="s">
        <v>58</v>
      </c>
      <c r="N134" s="4" t="s">
        <v>58</v>
      </c>
      <c r="O134" s="4" t="s">
        <v>58</v>
      </c>
      <c r="R134" s="4" t="s">
        <v>58</v>
      </c>
      <c r="U134" s="4" t="s">
        <v>58</v>
      </c>
      <c r="V134" s="4" t="s">
        <v>58</v>
      </c>
      <c r="W134" s="4">
        <v>10</v>
      </c>
      <c r="X134" s="4" t="s">
        <v>134</v>
      </c>
      <c r="Y134" s="4" t="s">
        <v>135</v>
      </c>
      <c r="Z134" s="4" t="s">
        <v>136</v>
      </c>
      <c r="AD134" s="4">
        <f>IF(F134="","",VLOOKUP(F134,List!$B$1:$C$6,2,0))</f>
        <v>5</v>
      </c>
      <c r="AE134" s="4">
        <f>IF(G134="","",VLOOKUP(G134,List!$B$1:$C$6,2,0))</f>
        <v>5</v>
      </c>
      <c r="AF134" s="4" t="str">
        <f>IF(H134="","",VLOOKUP(H134,List!$B$1:$C$6,2,0))</f>
        <v/>
      </c>
      <c r="AG134" s="4" t="str">
        <f>IF(I134="","",VLOOKUP(I134,List!$B$1:$C$6,2,0))</f>
        <v/>
      </c>
      <c r="AH134" s="4" t="str">
        <f>IF(J134="","",VLOOKUP(J134,List!$B$1:$C$6,2,0))</f>
        <v/>
      </c>
      <c r="AI134" s="4" t="str">
        <f>IF(K134="","",VLOOKUP(K134,List!$B$1:$C$6,2,0))</f>
        <v/>
      </c>
      <c r="AJ134" s="4">
        <f>IF(L134="","",VLOOKUP(L134,List!$B$1:$C$6,2,0))</f>
        <v>5</v>
      </c>
      <c r="AK134" s="4" t="str">
        <f>IF(M134="","",VLOOKUP(M134,List!$B$1:$C$6,2,0))</f>
        <v/>
      </c>
      <c r="AL134" s="4">
        <f>IF(N134="","",VLOOKUP(N134,List!$B$1:$C$6,2,0))</f>
        <v>5</v>
      </c>
      <c r="AM134" s="4">
        <f>IF(O134="","",VLOOKUP(O134,List!$B$1:$C$6,2,0))</f>
        <v>5</v>
      </c>
      <c r="AN134" s="4" t="str">
        <f>IF(P134="","",VLOOKUP(P134,List!$B$1:$C$6,2,0))</f>
        <v/>
      </c>
      <c r="AO134" s="4" t="str">
        <f>IF(Q134="","",VLOOKUP(Q134,List!$B$1:$C$6,2,0))</f>
        <v/>
      </c>
      <c r="AP134" s="4">
        <f>IF(R134="","",VLOOKUP(R134,List!$B$1:$C$6,2,0))</f>
        <v>5</v>
      </c>
      <c r="AQ134" s="4" t="str">
        <f>IF(S134="","",VLOOKUP(S134,List!$B$1:$C$6,2,0))</f>
        <v/>
      </c>
      <c r="AR134" s="4" t="str">
        <f>IF(T134="","",VLOOKUP(T134,List!$B$1:$C$6,2,0))</f>
        <v/>
      </c>
      <c r="AS134" s="4">
        <f>IF(U134="","",VLOOKUP(U134,List!$B$1:$C$6,2,0))</f>
        <v>5</v>
      </c>
      <c r="AT134" s="4">
        <f>IF(V134="","",VLOOKUP(V134,List!$B$1:$C$6,2,0))</f>
        <v>5</v>
      </c>
    </row>
    <row r="135" spans="1:46" ht="34.9" customHeight="1" x14ac:dyDescent="0.3">
      <c r="A135" s="4" t="s">
        <v>1202</v>
      </c>
      <c r="B135" s="4" t="s">
        <v>53</v>
      </c>
      <c r="C135" s="16" t="s">
        <v>55</v>
      </c>
      <c r="D135" s="4">
        <v>30</v>
      </c>
      <c r="E135" s="4" t="s">
        <v>1194</v>
      </c>
      <c r="F135" s="4" t="s">
        <v>58</v>
      </c>
      <c r="G135" s="4" t="s">
        <v>58</v>
      </c>
      <c r="L135" s="4" t="s">
        <v>58</v>
      </c>
      <c r="N135" s="4" t="s">
        <v>58</v>
      </c>
      <c r="O135" s="4" t="s">
        <v>58</v>
      </c>
      <c r="R135" s="4" t="s">
        <v>58</v>
      </c>
      <c r="U135" s="4" t="s">
        <v>58</v>
      </c>
      <c r="V135" s="4" t="s">
        <v>58</v>
      </c>
      <c r="W135" s="4">
        <v>10</v>
      </c>
      <c r="AD135" s="4">
        <f>IF(F135="","",VLOOKUP(F135,List!$B$1:$C$6,2,0))</f>
        <v>5</v>
      </c>
      <c r="AE135" s="4">
        <f>IF(G135="","",VLOOKUP(G135,List!$B$1:$C$6,2,0))</f>
        <v>5</v>
      </c>
      <c r="AF135" s="4" t="str">
        <f>IF(H135="","",VLOOKUP(H135,List!$B$1:$C$6,2,0))</f>
        <v/>
      </c>
      <c r="AG135" s="4" t="str">
        <f>IF(I135="","",VLOOKUP(I135,List!$B$1:$C$6,2,0))</f>
        <v/>
      </c>
      <c r="AH135" s="4" t="str">
        <f>IF(J135="","",VLOOKUP(J135,List!$B$1:$C$6,2,0))</f>
        <v/>
      </c>
      <c r="AI135" s="4" t="str">
        <f>IF(K135="","",VLOOKUP(K135,List!$B$1:$C$6,2,0))</f>
        <v/>
      </c>
      <c r="AJ135" s="4">
        <f>IF(L135="","",VLOOKUP(L135,List!$B$1:$C$6,2,0))</f>
        <v>5</v>
      </c>
      <c r="AK135" s="4" t="str">
        <f>IF(M135="","",VLOOKUP(M135,List!$B$1:$C$6,2,0))</f>
        <v/>
      </c>
      <c r="AL135" s="4">
        <f>IF(N135="","",VLOOKUP(N135,List!$B$1:$C$6,2,0))</f>
        <v>5</v>
      </c>
      <c r="AM135" s="4">
        <f>IF(O135="","",VLOOKUP(O135,List!$B$1:$C$6,2,0))</f>
        <v>5</v>
      </c>
      <c r="AN135" s="4" t="str">
        <f>IF(P135="","",VLOOKUP(P135,List!$B$1:$C$6,2,0))</f>
        <v/>
      </c>
      <c r="AO135" s="4" t="str">
        <f>IF(Q135="","",VLOOKUP(Q135,List!$B$1:$C$6,2,0))</f>
        <v/>
      </c>
      <c r="AP135" s="4">
        <f>IF(R135="","",VLOOKUP(R135,List!$B$1:$C$6,2,0))</f>
        <v>5</v>
      </c>
      <c r="AQ135" s="4" t="str">
        <f>IF(S135="","",VLOOKUP(S135,List!$B$1:$C$6,2,0))</f>
        <v/>
      </c>
      <c r="AR135" s="4" t="str">
        <f>IF(T135="","",VLOOKUP(T135,List!$B$1:$C$6,2,0))</f>
        <v/>
      </c>
      <c r="AS135" s="4">
        <f>IF(U135="","",VLOOKUP(U135,List!$B$1:$C$6,2,0))</f>
        <v>5</v>
      </c>
      <c r="AT135" s="4">
        <f>IF(V135="","",VLOOKUP(V135,List!$B$1:$C$6,2,0))</f>
        <v>5</v>
      </c>
    </row>
    <row r="136" spans="1:46" ht="34.9" customHeight="1" x14ac:dyDescent="0.3">
      <c r="A136" s="4" t="s">
        <v>1202</v>
      </c>
      <c r="B136" s="4" t="s">
        <v>53</v>
      </c>
      <c r="C136" s="16" t="s">
        <v>55</v>
      </c>
      <c r="D136" s="4">
        <v>31</v>
      </c>
      <c r="E136" s="4" t="s">
        <v>1194</v>
      </c>
      <c r="F136" s="4" t="s">
        <v>58</v>
      </c>
      <c r="G136" s="4" t="s">
        <v>58</v>
      </c>
      <c r="L136" s="4" t="s">
        <v>58</v>
      </c>
      <c r="N136" s="4" t="s">
        <v>59</v>
      </c>
      <c r="O136" s="4" t="s">
        <v>59</v>
      </c>
      <c r="R136" s="4" t="s">
        <v>58</v>
      </c>
      <c r="U136" s="4" t="s">
        <v>58</v>
      </c>
      <c r="V136" s="4" t="s">
        <v>58</v>
      </c>
      <c r="W136" s="4">
        <v>9</v>
      </c>
      <c r="AD136" s="4">
        <f>IF(F136="","",VLOOKUP(F136,List!$B$1:$C$6,2,0))</f>
        <v>5</v>
      </c>
      <c r="AE136" s="4">
        <f>IF(G136="","",VLOOKUP(G136,List!$B$1:$C$6,2,0))</f>
        <v>5</v>
      </c>
      <c r="AF136" s="4" t="str">
        <f>IF(H136="","",VLOOKUP(H136,List!$B$1:$C$6,2,0))</f>
        <v/>
      </c>
      <c r="AG136" s="4" t="str">
        <f>IF(I136="","",VLOOKUP(I136,List!$B$1:$C$6,2,0))</f>
        <v/>
      </c>
      <c r="AH136" s="4" t="str">
        <f>IF(J136="","",VLOOKUP(J136,List!$B$1:$C$6,2,0))</f>
        <v/>
      </c>
      <c r="AI136" s="4" t="str">
        <f>IF(K136="","",VLOOKUP(K136,List!$B$1:$C$6,2,0))</f>
        <v/>
      </c>
      <c r="AJ136" s="4">
        <f>IF(L136="","",VLOOKUP(L136,List!$B$1:$C$6,2,0))</f>
        <v>5</v>
      </c>
      <c r="AK136" s="4" t="str">
        <f>IF(M136="","",VLOOKUP(M136,List!$B$1:$C$6,2,0))</f>
        <v/>
      </c>
      <c r="AL136" s="4">
        <f>IF(N136="","",VLOOKUP(N136,List!$B$1:$C$6,2,0))</f>
        <v>4</v>
      </c>
      <c r="AM136" s="4">
        <f>IF(O136="","",VLOOKUP(O136,List!$B$1:$C$6,2,0))</f>
        <v>4</v>
      </c>
      <c r="AN136" s="4" t="str">
        <f>IF(P136="","",VLOOKUP(P136,List!$B$1:$C$6,2,0))</f>
        <v/>
      </c>
      <c r="AO136" s="4" t="str">
        <f>IF(Q136="","",VLOOKUP(Q136,List!$B$1:$C$6,2,0))</f>
        <v/>
      </c>
      <c r="AP136" s="4">
        <f>IF(R136="","",VLOOKUP(R136,List!$B$1:$C$6,2,0))</f>
        <v>5</v>
      </c>
      <c r="AQ136" s="4" t="str">
        <f>IF(S136="","",VLOOKUP(S136,List!$B$1:$C$6,2,0))</f>
        <v/>
      </c>
      <c r="AR136" s="4" t="str">
        <f>IF(T136="","",VLOOKUP(T136,List!$B$1:$C$6,2,0))</f>
        <v/>
      </c>
      <c r="AS136" s="4">
        <f>IF(U136="","",VLOOKUP(U136,List!$B$1:$C$6,2,0))</f>
        <v>5</v>
      </c>
      <c r="AT136" s="4">
        <f>IF(V136="","",VLOOKUP(V136,List!$B$1:$C$6,2,0))</f>
        <v>5</v>
      </c>
    </row>
    <row r="137" spans="1:46" ht="34.9" customHeight="1" x14ac:dyDescent="0.3">
      <c r="A137" s="4" t="s">
        <v>1202</v>
      </c>
      <c r="B137" s="4" t="s">
        <v>53</v>
      </c>
      <c r="C137" s="16" t="s">
        <v>55</v>
      </c>
      <c r="D137" s="4">
        <v>32</v>
      </c>
      <c r="E137" s="4" t="s">
        <v>1195</v>
      </c>
      <c r="F137" s="4" t="s">
        <v>59</v>
      </c>
      <c r="G137" s="4" t="s">
        <v>60</v>
      </c>
      <c r="L137" s="4" t="s">
        <v>60</v>
      </c>
      <c r="N137" s="4" t="s">
        <v>59</v>
      </c>
      <c r="O137" s="4" t="s">
        <v>60</v>
      </c>
      <c r="R137" s="4" t="s">
        <v>60</v>
      </c>
      <c r="U137" s="4" t="s">
        <v>58</v>
      </c>
      <c r="V137" s="4" t="s">
        <v>59</v>
      </c>
      <c r="W137" s="4">
        <v>8</v>
      </c>
      <c r="X137" s="4" t="s">
        <v>121</v>
      </c>
      <c r="Y137" s="4" t="s">
        <v>121</v>
      </c>
      <c r="Z137" s="4" t="s">
        <v>121</v>
      </c>
      <c r="AD137" s="4">
        <f>IF(F137="","",VLOOKUP(F137,List!$B$1:$C$6,2,0))</f>
        <v>4</v>
      </c>
      <c r="AE137" s="4">
        <f>IF(G137="","",VLOOKUP(G137,List!$B$1:$C$6,2,0))</f>
        <v>3</v>
      </c>
      <c r="AF137" s="4" t="str">
        <f>IF(H137="","",VLOOKUP(H137,List!$B$1:$C$6,2,0))</f>
        <v/>
      </c>
      <c r="AG137" s="4" t="str">
        <f>IF(I137="","",VLOOKUP(I137,List!$B$1:$C$6,2,0))</f>
        <v/>
      </c>
      <c r="AH137" s="4" t="str">
        <f>IF(J137="","",VLOOKUP(J137,List!$B$1:$C$6,2,0))</f>
        <v/>
      </c>
      <c r="AI137" s="4" t="str">
        <f>IF(K137="","",VLOOKUP(K137,List!$B$1:$C$6,2,0))</f>
        <v/>
      </c>
      <c r="AJ137" s="4">
        <f>IF(L137="","",VLOOKUP(L137,List!$B$1:$C$6,2,0))</f>
        <v>3</v>
      </c>
      <c r="AK137" s="4" t="str">
        <f>IF(M137="","",VLOOKUP(M137,List!$B$1:$C$6,2,0))</f>
        <v/>
      </c>
      <c r="AL137" s="4">
        <f>IF(N137="","",VLOOKUP(N137,List!$B$1:$C$6,2,0))</f>
        <v>4</v>
      </c>
      <c r="AM137" s="4">
        <f>IF(O137="","",VLOOKUP(O137,List!$B$1:$C$6,2,0))</f>
        <v>3</v>
      </c>
      <c r="AN137" s="4" t="str">
        <f>IF(P137="","",VLOOKUP(P137,List!$B$1:$C$6,2,0))</f>
        <v/>
      </c>
      <c r="AO137" s="4" t="str">
        <f>IF(Q137="","",VLOOKUP(Q137,List!$B$1:$C$6,2,0))</f>
        <v/>
      </c>
      <c r="AP137" s="4">
        <f>IF(R137="","",VLOOKUP(R137,List!$B$1:$C$6,2,0))</f>
        <v>3</v>
      </c>
      <c r="AQ137" s="4" t="str">
        <f>IF(S137="","",VLOOKUP(S137,List!$B$1:$C$6,2,0))</f>
        <v/>
      </c>
      <c r="AR137" s="4" t="str">
        <f>IF(T137="","",VLOOKUP(T137,List!$B$1:$C$6,2,0))</f>
        <v/>
      </c>
      <c r="AS137" s="4">
        <f>IF(U137="","",VLOOKUP(U137,List!$B$1:$C$6,2,0))</f>
        <v>5</v>
      </c>
      <c r="AT137" s="4">
        <f>IF(V137="","",VLOOKUP(V137,List!$B$1:$C$6,2,0))</f>
        <v>4</v>
      </c>
    </row>
    <row r="138" spans="1:46" ht="34.9" customHeight="1" x14ac:dyDescent="0.3">
      <c r="A138" s="4" t="s">
        <v>1202</v>
      </c>
      <c r="B138" s="4" t="s">
        <v>53</v>
      </c>
      <c r="C138" s="16" t="s">
        <v>55</v>
      </c>
      <c r="D138" s="4">
        <v>33</v>
      </c>
      <c r="E138" s="4" t="s">
        <v>1194</v>
      </c>
      <c r="F138" s="4" t="s">
        <v>59</v>
      </c>
      <c r="G138" s="4" t="s">
        <v>59</v>
      </c>
      <c r="L138" s="4" t="s">
        <v>59</v>
      </c>
      <c r="N138" s="4" t="s">
        <v>59</v>
      </c>
      <c r="O138" s="4" t="s">
        <v>59</v>
      </c>
      <c r="R138" s="4" t="s">
        <v>59</v>
      </c>
      <c r="U138" s="4" t="s">
        <v>59</v>
      </c>
      <c r="V138" s="4" t="s">
        <v>59</v>
      </c>
      <c r="W138" s="4">
        <v>8</v>
      </c>
      <c r="AD138" s="4">
        <f>IF(F138="","",VLOOKUP(F138,List!$B$1:$C$6,2,0))</f>
        <v>4</v>
      </c>
      <c r="AE138" s="4">
        <f>IF(G138="","",VLOOKUP(G138,List!$B$1:$C$6,2,0))</f>
        <v>4</v>
      </c>
      <c r="AF138" s="4" t="str">
        <f>IF(H138="","",VLOOKUP(H138,List!$B$1:$C$6,2,0))</f>
        <v/>
      </c>
      <c r="AG138" s="4" t="str">
        <f>IF(I138="","",VLOOKUP(I138,List!$B$1:$C$6,2,0))</f>
        <v/>
      </c>
      <c r="AH138" s="4" t="str">
        <f>IF(J138="","",VLOOKUP(J138,List!$B$1:$C$6,2,0))</f>
        <v/>
      </c>
      <c r="AI138" s="4" t="str">
        <f>IF(K138="","",VLOOKUP(K138,List!$B$1:$C$6,2,0))</f>
        <v/>
      </c>
      <c r="AJ138" s="4">
        <f>IF(L138="","",VLOOKUP(L138,List!$B$1:$C$6,2,0))</f>
        <v>4</v>
      </c>
      <c r="AK138" s="4" t="str">
        <f>IF(M138="","",VLOOKUP(M138,List!$B$1:$C$6,2,0))</f>
        <v/>
      </c>
      <c r="AL138" s="4">
        <f>IF(N138="","",VLOOKUP(N138,List!$B$1:$C$6,2,0))</f>
        <v>4</v>
      </c>
      <c r="AM138" s="4">
        <f>IF(O138="","",VLOOKUP(O138,List!$B$1:$C$6,2,0))</f>
        <v>4</v>
      </c>
      <c r="AN138" s="4" t="str">
        <f>IF(P138="","",VLOOKUP(P138,List!$B$1:$C$6,2,0))</f>
        <v/>
      </c>
      <c r="AO138" s="4" t="str">
        <f>IF(Q138="","",VLOOKUP(Q138,List!$B$1:$C$6,2,0))</f>
        <v/>
      </c>
      <c r="AP138" s="4">
        <f>IF(R138="","",VLOOKUP(R138,List!$B$1:$C$6,2,0))</f>
        <v>4</v>
      </c>
      <c r="AQ138" s="4" t="str">
        <f>IF(S138="","",VLOOKUP(S138,List!$B$1:$C$6,2,0))</f>
        <v/>
      </c>
      <c r="AR138" s="4" t="str">
        <f>IF(T138="","",VLOOKUP(T138,List!$B$1:$C$6,2,0))</f>
        <v/>
      </c>
      <c r="AS138" s="4">
        <f>IF(U138="","",VLOOKUP(U138,List!$B$1:$C$6,2,0))</f>
        <v>4</v>
      </c>
      <c r="AT138" s="4">
        <f>IF(V138="","",VLOOKUP(V138,List!$B$1:$C$6,2,0))</f>
        <v>4</v>
      </c>
    </row>
    <row r="139" spans="1:46" ht="34.9" customHeight="1" x14ac:dyDescent="0.3">
      <c r="A139" s="4" t="s">
        <v>1202</v>
      </c>
      <c r="B139" s="4" t="s">
        <v>53</v>
      </c>
      <c r="C139" s="16" t="s">
        <v>55</v>
      </c>
      <c r="D139" s="4">
        <v>34</v>
      </c>
      <c r="E139" s="4" t="s">
        <v>1194</v>
      </c>
      <c r="F139" s="4" t="s">
        <v>58</v>
      </c>
      <c r="G139" s="4" t="s">
        <v>58</v>
      </c>
      <c r="L139" s="4" t="s">
        <v>59</v>
      </c>
      <c r="N139" s="4" t="s">
        <v>58</v>
      </c>
      <c r="O139" s="4" t="s">
        <v>58</v>
      </c>
      <c r="R139" s="4" t="s">
        <v>58</v>
      </c>
      <c r="U139" s="4" t="s">
        <v>58</v>
      </c>
      <c r="V139" s="4" t="s">
        <v>58</v>
      </c>
      <c r="W139" s="4">
        <v>9</v>
      </c>
      <c r="AD139" s="4">
        <f>IF(F139="","",VLOOKUP(F139,List!$B$1:$C$6,2,0))</f>
        <v>5</v>
      </c>
      <c r="AE139" s="4">
        <f>IF(G139="","",VLOOKUP(G139,List!$B$1:$C$6,2,0))</f>
        <v>5</v>
      </c>
      <c r="AF139" s="4" t="str">
        <f>IF(H139="","",VLOOKUP(H139,List!$B$1:$C$6,2,0))</f>
        <v/>
      </c>
      <c r="AG139" s="4" t="str">
        <f>IF(I139="","",VLOOKUP(I139,List!$B$1:$C$6,2,0))</f>
        <v/>
      </c>
      <c r="AH139" s="4" t="str">
        <f>IF(J139="","",VLOOKUP(J139,List!$B$1:$C$6,2,0))</f>
        <v/>
      </c>
      <c r="AI139" s="4" t="str">
        <f>IF(K139="","",VLOOKUP(K139,List!$B$1:$C$6,2,0))</f>
        <v/>
      </c>
      <c r="AJ139" s="4">
        <f>IF(L139="","",VLOOKUP(L139,List!$B$1:$C$6,2,0))</f>
        <v>4</v>
      </c>
      <c r="AK139" s="4" t="str">
        <f>IF(M139="","",VLOOKUP(M139,List!$B$1:$C$6,2,0))</f>
        <v/>
      </c>
      <c r="AL139" s="4">
        <f>IF(N139="","",VLOOKUP(N139,List!$B$1:$C$6,2,0))</f>
        <v>5</v>
      </c>
      <c r="AM139" s="4">
        <f>IF(O139="","",VLOOKUP(O139,List!$B$1:$C$6,2,0))</f>
        <v>5</v>
      </c>
      <c r="AN139" s="4" t="str">
        <f>IF(P139="","",VLOOKUP(P139,List!$B$1:$C$6,2,0))</f>
        <v/>
      </c>
      <c r="AO139" s="4" t="str">
        <f>IF(Q139="","",VLOOKUP(Q139,List!$B$1:$C$6,2,0))</f>
        <v/>
      </c>
      <c r="AP139" s="4">
        <f>IF(R139="","",VLOOKUP(R139,List!$B$1:$C$6,2,0))</f>
        <v>5</v>
      </c>
      <c r="AQ139" s="4" t="str">
        <f>IF(S139="","",VLOOKUP(S139,List!$B$1:$C$6,2,0))</f>
        <v/>
      </c>
      <c r="AR139" s="4" t="str">
        <f>IF(T139="","",VLOOKUP(T139,List!$B$1:$C$6,2,0))</f>
        <v/>
      </c>
      <c r="AS139" s="4">
        <f>IF(U139="","",VLOOKUP(U139,List!$B$1:$C$6,2,0))</f>
        <v>5</v>
      </c>
      <c r="AT139" s="4">
        <f>IF(V139="","",VLOOKUP(V139,List!$B$1:$C$6,2,0))</f>
        <v>5</v>
      </c>
    </row>
    <row r="140" spans="1:46" ht="34.9" customHeight="1" x14ac:dyDescent="0.3">
      <c r="A140" s="4" t="s">
        <v>1202</v>
      </c>
      <c r="B140" s="4" t="s">
        <v>53</v>
      </c>
      <c r="C140" s="16" t="s">
        <v>55</v>
      </c>
      <c r="D140" s="4">
        <v>35</v>
      </c>
      <c r="E140" s="4" t="s">
        <v>1194</v>
      </c>
      <c r="F140" s="4" t="s">
        <v>58</v>
      </c>
      <c r="G140" s="4" t="s">
        <v>58</v>
      </c>
      <c r="L140" s="4" t="s">
        <v>58</v>
      </c>
      <c r="N140" s="4" t="s">
        <v>58</v>
      </c>
      <c r="O140" s="4" t="s">
        <v>58</v>
      </c>
      <c r="R140" s="4" t="s">
        <v>58</v>
      </c>
      <c r="U140" s="4" t="s">
        <v>58</v>
      </c>
      <c r="V140" s="4" t="s">
        <v>58</v>
      </c>
      <c r="W140" s="4">
        <v>9</v>
      </c>
      <c r="X140" s="4" t="s">
        <v>137</v>
      </c>
      <c r="Y140" s="4" t="s">
        <v>76</v>
      </c>
      <c r="Z140" s="4" t="s">
        <v>76</v>
      </c>
      <c r="AD140" s="4">
        <f>IF(F140="","",VLOOKUP(F140,List!$B$1:$C$6,2,0))</f>
        <v>5</v>
      </c>
      <c r="AE140" s="4">
        <f>IF(G140="","",VLOOKUP(G140,List!$B$1:$C$6,2,0))</f>
        <v>5</v>
      </c>
      <c r="AF140" s="4" t="str">
        <f>IF(H140="","",VLOOKUP(H140,List!$B$1:$C$6,2,0))</f>
        <v/>
      </c>
      <c r="AG140" s="4" t="str">
        <f>IF(I140="","",VLOOKUP(I140,List!$B$1:$C$6,2,0))</f>
        <v/>
      </c>
      <c r="AH140" s="4" t="str">
        <f>IF(J140="","",VLOOKUP(J140,List!$B$1:$C$6,2,0))</f>
        <v/>
      </c>
      <c r="AI140" s="4" t="str">
        <f>IF(K140="","",VLOOKUP(K140,List!$B$1:$C$6,2,0))</f>
        <v/>
      </c>
      <c r="AJ140" s="4">
        <f>IF(L140="","",VLOOKUP(L140,List!$B$1:$C$6,2,0))</f>
        <v>5</v>
      </c>
      <c r="AK140" s="4" t="str">
        <f>IF(M140="","",VLOOKUP(M140,List!$B$1:$C$6,2,0))</f>
        <v/>
      </c>
      <c r="AL140" s="4">
        <f>IF(N140="","",VLOOKUP(N140,List!$B$1:$C$6,2,0))</f>
        <v>5</v>
      </c>
      <c r="AM140" s="4">
        <f>IF(O140="","",VLOOKUP(O140,List!$B$1:$C$6,2,0))</f>
        <v>5</v>
      </c>
      <c r="AN140" s="4" t="str">
        <f>IF(P140="","",VLOOKUP(P140,List!$B$1:$C$6,2,0))</f>
        <v/>
      </c>
      <c r="AO140" s="4" t="str">
        <f>IF(Q140="","",VLOOKUP(Q140,List!$B$1:$C$6,2,0))</f>
        <v/>
      </c>
      <c r="AP140" s="4">
        <f>IF(R140="","",VLOOKUP(R140,List!$B$1:$C$6,2,0))</f>
        <v>5</v>
      </c>
      <c r="AQ140" s="4" t="str">
        <f>IF(S140="","",VLOOKUP(S140,List!$B$1:$C$6,2,0))</f>
        <v/>
      </c>
      <c r="AR140" s="4" t="str">
        <f>IF(T140="","",VLOOKUP(T140,List!$B$1:$C$6,2,0))</f>
        <v/>
      </c>
      <c r="AS140" s="4">
        <f>IF(U140="","",VLOOKUP(U140,List!$B$1:$C$6,2,0))</f>
        <v>5</v>
      </c>
      <c r="AT140" s="4">
        <f>IF(V140="","",VLOOKUP(V140,List!$B$1:$C$6,2,0))</f>
        <v>5</v>
      </c>
    </row>
    <row r="141" spans="1:46" ht="34.9" customHeight="1" x14ac:dyDescent="0.3">
      <c r="A141" s="4" t="s">
        <v>1202</v>
      </c>
      <c r="B141" s="4" t="s">
        <v>53</v>
      </c>
      <c r="C141" s="16" t="s">
        <v>55</v>
      </c>
      <c r="D141" s="4">
        <v>36</v>
      </c>
      <c r="E141" s="4" t="s">
        <v>1195</v>
      </c>
      <c r="F141" s="4" t="s">
        <v>58</v>
      </c>
      <c r="G141" s="4" t="s">
        <v>59</v>
      </c>
      <c r="L141" s="4" t="s">
        <v>59</v>
      </c>
      <c r="N141" s="4" t="s">
        <v>58</v>
      </c>
      <c r="O141" s="4" t="s">
        <v>60</v>
      </c>
      <c r="R141" s="4" t="s">
        <v>59</v>
      </c>
      <c r="U141" s="4" t="s">
        <v>59</v>
      </c>
      <c r="V141" s="4" t="s">
        <v>59</v>
      </c>
      <c r="W141" s="4">
        <v>8</v>
      </c>
      <c r="X141" s="4" t="s">
        <v>138</v>
      </c>
      <c r="Y141" s="4" t="s">
        <v>67</v>
      </c>
      <c r="Z141" s="4" t="s">
        <v>139</v>
      </c>
      <c r="AD141" s="4">
        <f>IF(F141="","",VLOOKUP(F141,List!$B$1:$C$6,2,0))</f>
        <v>5</v>
      </c>
      <c r="AE141" s="4">
        <f>IF(G141="","",VLOOKUP(G141,List!$B$1:$C$6,2,0))</f>
        <v>4</v>
      </c>
      <c r="AF141" s="4" t="str">
        <f>IF(H141="","",VLOOKUP(H141,List!$B$1:$C$6,2,0))</f>
        <v/>
      </c>
      <c r="AG141" s="4" t="str">
        <f>IF(I141="","",VLOOKUP(I141,List!$B$1:$C$6,2,0))</f>
        <v/>
      </c>
      <c r="AH141" s="4" t="str">
        <f>IF(J141="","",VLOOKUP(J141,List!$B$1:$C$6,2,0))</f>
        <v/>
      </c>
      <c r="AI141" s="4" t="str">
        <f>IF(K141="","",VLOOKUP(K141,List!$B$1:$C$6,2,0))</f>
        <v/>
      </c>
      <c r="AJ141" s="4">
        <f>IF(L141="","",VLOOKUP(L141,List!$B$1:$C$6,2,0))</f>
        <v>4</v>
      </c>
      <c r="AK141" s="4" t="str">
        <f>IF(M141="","",VLOOKUP(M141,List!$B$1:$C$6,2,0))</f>
        <v/>
      </c>
      <c r="AL141" s="4">
        <f>IF(N141="","",VLOOKUP(N141,List!$B$1:$C$6,2,0))</f>
        <v>5</v>
      </c>
      <c r="AM141" s="4">
        <f>IF(O141="","",VLOOKUP(O141,List!$B$1:$C$6,2,0))</f>
        <v>3</v>
      </c>
      <c r="AN141" s="4" t="str">
        <f>IF(P141="","",VLOOKUP(P141,List!$B$1:$C$6,2,0))</f>
        <v/>
      </c>
      <c r="AO141" s="4" t="str">
        <f>IF(Q141="","",VLOOKUP(Q141,List!$B$1:$C$6,2,0))</f>
        <v/>
      </c>
      <c r="AP141" s="4">
        <f>IF(R141="","",VLOOKUP(R141,List!$B$1:$C$6,2,0))</f>
        <v>4</v>
      </c>
      <c r="AQ141" s="4" t="str">
        <f>IF(S141="","",VLOOKUP(S141,List!$B$1:$C$6,2,0))</f>
        <v/>
      </c>
      <c r="AR141" s="4" t="str">
        <f>IF(T141="","",VLOOKUP(T141,List!$B$1:$C$6,2,0))</f>
        <v/>
      </c>
      <c r="AS141" s="4">
        <f>IF(U141="","",VLOOKUP(U141,List!$B$1:$C$6,2,0))</f>
        <v>4</v>
      </c>
      <c r="AT141" s="4">
        <f>IF(V141="","",VLOOKUP(V141,List!$B$1:$C$6,2,0))</f>
        <v>4</v>
      </c>
    </row>
    <row r="142" spans="1:46" ht="34.9" customHeight="1" x14ac:dyDescent="0.3">
      <c r="A142" s="4" t="s">
        <v>1202</v>
      </c>
      <c r="B142" s="4" t="s">
        <v>53</v>
      </c>
      <c r="C142" s="16" t="s">
        <v>55</v>
      </c>
      <c r="D142" s="4">
        <v>37</v>
      </c>
      <c r="E142" s="4" t="s">
        <v>1195</v>
      </c>
      <c r="F142" s="4" t="s">
        <v>58</v>
      </c>
      <c r="G142" s="4" t="s">
        <v>58</v>
      </c>
      <c r="L142" s="4" t="s">
        <v>58</v>
      </c>
      <c r="N142" s="4" t="s">
        <v>58</v>
      </c>
      <c r="O142" s="4" t="s">
        <v>58</v>
      </c>
      <c r="R142" s="4" t="s">
        <v>58</v>
      </c>
      <c r="U142" s="4" t="s">
        <v>58</v>
      </c>
      <c r="V142" s="4" t="s">
        <v>58</v>
      </c>
      <c r="W142" s="4">
        <v>10</v>
      </c>
      <c r="X142" s="4" t="s">
        <v>140</v>
      </c>
      <c r="AA142" s="4" t="s">
        <v>162</v>
      </c>
      <c r="AB142" s="4" t="s">
        <v>1175</v>
      </c>
      <c r="AC142" s="4" t="s">
        <v>1121</v>
      </c>
      <c r="AD142" s="4">
        <f>IF(F142="","",VLOOKUP(F142,List!$B$1:$C$6,2,0))</f>
        <v>5</v>
      </c>
      <c r="AE142" s="4">
        <f>IF(G142="","",VLOOKUP(G142,List!$B$1:$C$6,2,0))</f>
        <v>5</v>
      </c>
      <c r="AF142" s="4" t="str">
        <f>IF(H142="","",VLOOKUP(H142,List!$B$1:$C$6,2,0))</f>
        <v/>
      </c>
      <c r="AG142" s="4" t="str">
        <f>IF(I142="","",VLOOKUP(I142,List!$B$1:$C$6,2,0))</f>
        <v/>
      </c>
      <c r="AH142" s="4" t="str">
        <f>IF(J142="","",VLOOKUP(J142,List!$B$1:$C$6,2,0))</f>
        <v/>
      </c>
      <c r="AI142" s="4" t="str">
        <f>IF(K142="","",VLOOKUP(K142,List!$B$1:$C$6,2,0))</f>
        <v/>
      </c>
      <c r="AJ142" s="4">
        <f>IF(L142="","",VLOOKUP(L142,List!$B$1:$C$6,2,0))</f>
        <v>5</v>
      </c>
      <c r="AK142" s="4" t="str">
        <f>IF(M142="","",VLOOKUP(M142,List!$B$1:$C$6,2,0))</f>
        <v/>
      </c>
      <c r="AL142" s="4">
        <f>IF(N142="","",VLOOKUP(N142,List!$B$1:$C$6,2,0))</f>
        <v>5</v>
      </c>
      <c r="AM142" s="4">
        <f>IF(O142="","",VLOOKUP(O142,List!$B$1:$C$6,2,0))</f>
        <v>5</v>
      </c>
      <c r="AN142" s="4" t="str">
        <f>IF(P142="","",VLOOKUP(P142,List!$B$1:$C$6,2,0))</f>
        <v/>
      </c>
      <c r="AO142" s="4" t="str">
        <f>IF(Q142="","",VLOOKUP(Q142,List!$B$1:$C$6,2,0))</f>
        <v/>
      </c>
      <c r="AP142" s="4">
        <f>IF(R142="","",VLOOKUP(R142,List!$B$1:$C$6,2,0))</f>
        <v>5</v>
      </c>
      <c r="AQ142" s="4" t="str">
        <f>IF(S142="","",VLOOKUP(S142,List!$B$1:$C$6,2,0))</f>
        <v/>
      </c>
      <c r="AR142" s="4" t="str">
        <f>IF(T142="","",VLOOKUP(T142,List!$B$1:$C$6,2,0))</f>
        <v/>
      </c>
      <c r="AS142" s="4">
        <f>IF(U142="","",VLOOKUP(U142,List!$B$1:$C$6,2,0))</f>
        <v>5</v>
      </c>
      <c r="AT142" s="4">
        <f>IF(V142="","",VLOOKUP(V142,List!$B$1:$C$6,2,0))</f>
        <v>5</v>
      </c>
    </row>
    <row r="143" spans="1:46" ht="34.9" customHeight="1" x14ac:dyDescent="0.3">
      <c r="A143" s="4" t="s">
        <v>1202</v>
      </c>
      <c r="B143" s="4" t="s">
        <v>53</v>
      </c>
      <c r="C143" s="16" t="s">
        <v>55</v>
      </c>
      <c r="D143" s="4">
        <v>38</v>
      </c>
      <c r="E143" s="4" t="s">
        <v>1194</v>
      </c>
      <c r="F143" s="4" t="s">
        <v>58</v>
      </c>
      <c r="G143" s="4" t="s">
        <v>58</v>
      </c>
      <c r="L143" s="4" t="s">
        <v>58</v>
      </c>
      <c r="N143" s="4" t="s">
        <v>58</v>
      </c>
      <c r="O143" s="4" t="s">
        <v>58</v>
      </c>
      <c r="R143" s="4" t="s">
        <v>58</v>
      </c>
      <c r="U143" s="4" t="s">
        <v>58</v>
      </c>
      <c r="V143" s="4" t="s">
        <v>58</v>
      </c>
      <c r="W143" s="4">
        <v>10</v>
      </c>
      <c r="AD143" s="4">
        <f>IF(F143="","",VLOOKUP(F143,List!$B$1:$C$6,2,0))</f>
        <v>5</v>
      </c>
      <c r="AE143" s="4">
        <f>IF(G143="","",VLOOKUP(G143,List!$B$1:$C$6,2,0))</f>
        <v>5</v>
      </c>
      <c r="AF143" s="4" t="str">
        <f>IF(H143="","",VLOOKUP(H143,List!$B$1:$C$6,2,0))</f>
        <v/>
      </c>
      <c r="AG143" s="4" t="str">
        <f>IF(I143="","",VLOOKUP(I143,List!$B$1:$C$6,2,0))</f>
        <v/>
      </c>
      <c r="AH143" s="4" t="str">
        <f>IF(J143="","",VLOOKUP(J143,List!$B$1:$C$6,2,0))</f>
        <v/>
      </c>
      <c r="AI143" s="4" t="str">
        <f>IF(K143="","",VLOOKUP(K143,List!$B$1:$C$6,2,0))</f>
        <v/>
      </c>
      <c r="AJ143" s="4">
        <f>IF(L143="","",VLOOKUP(L143,List!$B$1:$C$6,2,0))</f>
        <v>5</v>
      </c>
      <c r="AK143" s="4" t="str">
        <f>IF(M143="","",VLOOKUP(M143,List!$B$1:$C$6,2,0))</f>
        <v/>
      </c>
      <c r="AL143" s="4">
        <f>IF(N143="","",VLOOKUP(N143,List!$B$1:$C$6,2,0))</f>
        <v>5</v>
      </c>
      <c r="AM143" s="4">
        <f>IF(O143="","",VLOOKUP(O143,List!$B$1:$C$6,2,0))</f>
        <v>5</v>
      </c>
      <c r="AN143" s="4" t="str">
        <f>IF(P143="","",VLOOKUP(P143,List!$B$1:$C$6,2,0))</f>
        <v/>
      </c>
      <c r="AO143" s="4" t="str">
        <f>IF(Q143="","",VLOOKUP(Q143,List!$B$1:$C$6,2,0))</f>
        <v/>
      </c>
      <c r="AP143" s="4">
        <f>IF(R143="","",VLOOKUP(R143,List!$B$1:$C$6,2,0))</f>
        <v>5</v>
      </c>
      <c r="AQ143" s="4" t="str">
        <f>IF(S143="","",VLOOKUP(S143,List!$B$1:$C$6,2,0))</f>
        <v/>
      </c>
      <c r="AR143" s="4" t="str">
        <f>IF(T143="","",VLOOKUP(T143,List!$B$1:$C$6,2,0))</f>
        <v/>
      </c>
      <c r="AS143" s="4">
        <f>IF(U143="","",VLOOKUP(U143,List!$B$1:$C$6,2,0))</f>
        <v>5</v>
      </c>
      <c r="AT143" s="4">
        <f>IF(V143="","",VLOOKUP(V143,List!$B$1:$C$6,2,0))</f>
        <v>5</v>
      </c>
    </row>
    <row r="144" spans="1:46" ht="34.9" customHeight="1" x14ac:dyDescent="0.3">
      <c r="A144" s="4" t="s">
        <v>1202</v>
      </c>
      <c r="B144" s="4" t="s">
        <v>53</v>
      </c>
      <c r="C144" s="16" t="s">
        <v>55</v>
      </c>
      <c r="D144" s="4">
        <v>39</v>
      </c>
      <c r="E144" s="4" t="s">
        <v>1194</v>
      </c>
      <c r="F144" s="4" t="s">
        <v>58</v>
      </c>
      <c r="G144" s="4" t="s">
        <v>59</v>
      </c>
      <c r="L144" s="4" t="s">
        <v>58</v>
      </c>
      <c r="N144" s="4" t="s">
        <v>59</v>
      </c>
      <c r="O144" s="4" t="s">
        <v>59</v>
      </c>
      <c r="R144" s="4" t="s">
        <v>58</v>
      </c>
      <c r="U144" s="4" t="s">
        <v>59</v>
      </c>
      <c r="V144" s="4" t="s">
        <v>58</v>
      </c>
      <c r="W144" s="4">
        <v>10</v>
      </c>
      <c r="AD144" s="4">
        <f>IF(F144="","",VLOOKUP(F144,List!$B$1:$C$6,2,0))</f>
        <v>5</v>
      </c>
      <c r="AE144" s="4">
        <f>IF(G144="","",VLOOKUP(G144,List!$B$1:$C$6,2,0))</f>
        <v>4</v>
      </c>
      <c r="AF144" s="4" t="str">
        <f>IF(H144="","",VLOOKUP(H144,List!$B$1:$C$6,2,0))</f>
        <v/>
      </c>
      <c r="AG144" s="4" t="str">
        <f>IF(I144="","",VLOOKUP(I144,List!$B$1:$C$6,2,0))</f>
        <v/>
      </c>
      <c r="AH144" s="4" t="str">
        <f>IF(J144="","",VLOOKUP(J144,List!$B$1:$C$6,2,0))</f>
        <v/>
      </c>
      <c r="AI144" s="4" t="str">
        <f>IF(K144="","",VLOOKUP(K144,List!$B$1:$C$6,2,0))</f>
        <v/>
      </c>
      <c r="AJ144" s="4">
        <f>IF(L144="","",VLOOKUP(L144,List!$B$1:$C$6,2,0))</f>
        <v>5</v>
      </c>
      <c r="AK144" s="4" t="str">
        <f>IF(M144="","",VLOOKUP(M144,List!$B$1:$C$6,2,0))</f>
        <v/>
      </c>
      <c r="AL144" s="4">
        <f>IF(N144="","",VLOOKUP(N144,List!$B$1:$C$6,2,0))</f>
        <v>4</v>
      </c>
      <c r="AM144" s="4">
        <f>IF(O144="","",VLOOKUP(O144,List!$B$1:$C$6,2,0))</f>
        <v>4</v>
      </c>
      <c r="AN144" s="4" t="str">
        <f>IF(P144="","",VLOOKUP(P144,List!$B$1:$C$6,2,0))</f>
        <v/>
      </c>
      <c r="AO144" s="4" t="str">
        <f>IF(Q144="","",VLOOKUP(Q144,List!$B$1:$C$6,2,0))</f>
        <v/>
      </c>
      <c r="AP144" s="4">
        <f>IF(R144="","",VLOOKUP(R144,List!$B$1:$C$6,2,0))</f>
        <v>5</v>
      </c>
      <c r="AQ144" s="4" t="str">
        <f>IF(S144="","",VLOOKUP(S144,List!$B$1:$C$6,2,0))</f>
        <v/>
      </c>
      <c r="AR144" s="4" t="str">
        <f>IF(T144="","",VLOOKUP(T144,List!$B$1:$C$6,2,0))</f>
        <v/>
      </c>
      <c r="AS144" s="4">
        <f>IF(U144="","",VLOOKUP(U144,List!$B$1:$C$6,2,0))</f>
        <v>4</v>
      </c>
      <c r="AT144" s="4">
        <f>IF(V144="","",VLOOKUP(V144,List!$B$1:$C$6,2,0))</f>
        <v>5</v>
      </c>
    </row>
    <row r="145" spans="1:46" ht="34.9" customHeight="1" x14ac:dyDescent="0.3">
      <c r="A145" s="4" t="s">
        <v>1202</v>
      </c>
      <c r="B145" s="4" t="s">
        <v>53</v>
      </c>
      <c r="C145" s="16" t="s">
        <v>55</v>
      </c>
      <c r="D145" s="4">
        <v>40</v>
      </c>
      <c r="E145" s="4" t="s">
        <v>1194</v>
      </c>
      <c r="F145" s="4" t="s">
        <v>58</v>
      </c>
      <c r="G145" s="4" t="s">
        <v>58</v>
      </c>
      <c r="L145" s="4" t="s">
        <v>58</v>
      </c>
      <c r="N145" s="4" t="s">
        <v>58</v>
      </c>
      <c r="O145" s="4" t="s">
        <v>58</v>
      </c>
      <c r="R145" s="4" t="s">
        <v>58</v>
      </c>
      <c r="U145" s="4" t="s">
        <v>58</v>
      </c>
      <c r="V145" s="4" t="s">
        <v>58</v>
      </c>
      <c r="W145" s="4">
        <v>10</v>
      </c>
      <c r="AD145" s="4">
        <f>IF(F145="","",VLOOKUP(F145,List!$B$1:$C$6,2,0))</f>
        <v>5</v>
      </c>
      <c r="AE145" s="4">
        <f>IF(G145="","",VLOOKUP(G145,List!$B$1:$C$6,2,0))</f>
        <v>5</v>
      </c>
      <c r="AF145" s="4" t="str">
        <f>IF(H145="","",VLOOKUP(H145,List!$B$1:$C$6,2,0))</f>
        <v/>
      </c>
      <c r="AG145" s="4" t="str">
        <f>IF(I145="","",VLOOKUP(I145,List!$B$1:$C$6,2,0))</f>
        <v/>
      </c>
      <c r="AH145" s="4" t="str">
        <f>IF(J145="","",VLOOKUP(J145,List!$B$1:$C$6,2,0))</f>
        <v/>
      </c>
      <c r="AI145" s="4" t="str">
        <f>IF(K145="","",VLOOKUP(K145,List!$B$1:$C$6,2,0))</f>
        <v/>
      </c>
      <c r="AJ145" s="4">
        <f>IF(L145="","",VLOOKUP(L145,List!$B$1:$C$6,2,0))</f>
        <v>5</v>
      </c>
      <c r="AK145" s="4" t="str">
        <f>IF(M145="","",VLOOKUP(M145,List!$B$1:$C$6,2,0))</f>
        <v/>
      </c>
      <c r="AL145" s="4">
        <f>IF(N145="","",VLOOKUP(N145,List!$B$1:$C$6,2,0))</f>
        <v>5</v>
      </c>
      <c r="AM145" s="4">
        <f>IF(O145="","",VLOOKUP(O145,List!$B$1:$C$6,2,0))</f>
        <v>5</v>
      </c>
      <c r="AN145" s="4" t="str">
        <f>IF(P145="","",VLOOKUP(P145,List!$B$1:$C$6,2,0))</f>
        <v/>
      </c>
      <c r="AO145" s="4" t="str">
        <f>IF(Q145="","",VLOOKUP(Q145,List!$B$1:$C$6,2,0))</f>
        <v/>
      </c>
      <c r="AP145" s="4">
        <f>IF(R145="","",VLOOKUP(R145,List!$B$1:$C$6,2,0))</f>
        <v>5</v>
      </c>
      <c r="AQ145" s="4" t="str">
        <f>IF(S145="","",VLOOKUP(S145,List!$B$1:$C$6,2,0))</f>
        <v/>
      </c>
      <c r="AR145" s="4" t="str">
        <f>IF(T145="","",VLOOKUP(T145,List!$B$1:$C$6,2,0))</f>
        <v/>
      </c>
      <c r="AS145" s="4">
        <f>IF(U145="","",VLOOKUP(U145,List!$B$1:$C$6,2,0))</f>
        <v>5</v>
      </c>
      <c r="AT145" s="4">
        <f>IF(V145="","",VLOOKUP(V145,List!$B$1:$C$6,2,0))</f>
        <v>5</v>
      </c>
    </row>
    <row r="146" spans="1:46" ht="34.9" customHeight="1" x14ac:dyDescent="0.3">
      <c r="A146" s="4" t="s">
        <v>1202</v>
      </c>
      <c r="B146" s="4" t="s">
        <v>53</v>
      </c>
      <c r="C146" s="16" t="s">
        <v>55</v>
      </c>
      <c r="D146" s="4">
        <v>41</v>
      </c>
      <c r="E146" s="4" t="s">
        <v>1194</v>
      </c>
      <c r="F146" s="4" t="s">
        <v>59</v>
      </c>
      <c r="G146" s="4" t="s">
        <v>59</v>
      </c>
      <c r="L146" s="4" t="s">
        <v>59</v>
      </c>
      <c r="N146" s="4" t="s">
        <v>59</v>
      </c>
      <c r="O146" s="4" t="s">
        <v>59</v>
      </c>
      <c r="R146" s="4" t="s">
        <v>59</v>
      </c>
      <c r="U146" s="4" t="s">
        <v>59</v>
      </c>
      <c r="V146" s="4" t="s">
        <v>59</v>
      </c>
      <c r="W146" s="4">
        <v>10</v>
      </c>
      <c r="AD146" s="4">
        <f>IF(F146="","",VLOOKUP(F146,List!$B$1:$C$6,2,0))</f>
        <v>4</v>
      </c>
      <c r="AE146" s="4">
        <f>IF(G146="","",VLOOKUP(G146,List!$B$1:$C$6,2,0))</f>
        <v>4</v>
      </c>
      <c r="AF146" s="4" t="str">
        <f>IF(H146="","",VLOOKUP(H146,List!$B$1:$C$6,2,0))</f>
        <v/>
      </c>
      <c r="AG146" s="4" t="str">
        <f>IF(I146="","",VLOOKUP(I146,List!$B$1:$C$6,2,0))</f>
        <v/>
      </c>
      <c r="AH146" s="4" t="str">
        <f>IF(J146="","",VLOOKUP(J146,List!$B$1:$C$6,2,0))</f>
        <v/>
      </c>
      <c r="AI146" s="4" t="str">
        <f>IF(K146="","",VLOOKUP(K146,List!$B$1:$C$6,2,0))</f>
        <v/>
      </c>
      <c r="AJ146" s="4">
        <f>IF(L146="","",VLOOKUP(L146,List!$B$1:$C$6,2,0))</f>
        <v>4</v>
      </c>
      <c r="AK146" s="4" t="str">
        <f>IF(M146="","",VLOOKUP(M146,List!$B$1:$C$6,2,0))</f>
        <v/>
      </c>
      <c r="AL146" s="4">
        <f>IF(N146="","",VLOOKUP(N146,List!$B$1:$C$6,2,0))</f>
        <v>4</v>
      </c>
      <c r="AM146" s="4">
        <f>IF(O146="","",VLOOKUP(O146,List!$B$1:$C$6,2,0))</f>
        <v>4</v>
      </c>
      <c r="AN146" s="4" t="str">
        <f>IF(P146="","",VLOOKUP(P146,List!$B$1:$C$6,2,0))</f>
        <v/>
      </c>
      <c r="AO146" s="4" t="str">
        <f>IF(Q146="","",VLOOKUP(Q146,List!$B$1:$C$6,2,0))</f>
        <v/>
      </c>
      <c r="AP146" s="4">
        <f>IF(R146="","",VLOOKUP(R146,List!$B$1:$C$6,2,0))</f>
        <v>4</v>
      </c>
      <c r="AQ146" s="4" t="str">
        <f>IF(S146="","",VLOOKUP(S146,List!$B$1:$C$6,2,0))</f>
        <v/>
      </c>
      <c r="AR146" s="4" t="str">
        <f>IF(T146="","",VLOOKUP(T146,List!$B$1:$C$6,2,0))</f>
        <v/>
      </c>
      <c r="AS146" s="4">
        <f>IF(U146="","",VLOOKUP(U146,List!$B$1:$C$6,2,0))</f>
        <v>4</v>
      </c>
      <c r="AT146" s="4">
        <f>IF(V146="","",VLOOKUP(V146,List!$B$1:$C$6,2,0))</f>
        <v>4</v>
      </c>
    </row>
    <row r="147" spans="1:46" ht="34.9" customHeight="1" x14ac:dyDescent="0.3">
      <c r="A147" s="4" t="s">
        <v>1202</v>
      </c>
      <c r="B147" s="4" t="s">
        <v>53</v>
      </c>
      <c r="C147" s="16" t="s">
        <v>55</v>
      </c>
      <c r="D147" s="4">
        <v>42</v>
      </c>
      <c r="E147" s="4" t="s">
        <v>1194</v>
      </c>
      <c r="F147" s="4" t="s">
        <v>58</v>
      </c>
      <c r="G147" s="4" t="s">
        <v>58</v>
      </c>
      <c r="L147" s="4" t="s">
        <v>58</v>
      </c>
      <c r="N147" s="4" t="s">
        <v>58</v>
      </c>
      <c r="O147" s="4" t="s">
        <v>58</v>
      </c>
      <c r="R147" s="4" t="s">
        <v>58</v>
      </c>
      <c r="U147" s="4" t="s">
        <v>58</v>
      </c>
      <c r="V147" s="4" t="s">
        <v>58</v>
      </c>
      <c r="W147" s="4">
        <v>10</v>
      </c>
      <c r="X147" s="4" t="s">
        <v>122</v>
      </c>
      <c r="Y147" s="4" t="s">
        <v>122</v>
      </c>
      <c r="Z147" s="4" t="s">
        <v>122</v>
      </c>
      <c r="AD147" s="4">
        <f>IF(F147="","",VLOOKUP(F147,List!$B$1:$C$6,2,0))</f>
        <v>5</v>
      </c>
      <c r="AE147" s="4">
        <f>IF(G147="","",VLOOKUP(G147,List!$B$1:$C$6,2,0))</f>
        <v>5</v>
      </c>
      <c r="AF147" s="4" t="str">
        <f>IF(H147="","",VLOOKUP(H147,List!$B$1:$C$6,2,0))</f>
        <v/>
      </c>
      <c r="AG147" s="4" t="str">
        <f>IF(I147="","",VLOOKUP(I147,List!$B$1:$C$6,2,0))</f>
        <v/>
      </c>
      <c r="AH147" s="4" t="str">
        <f>IF(J147="","",VLOOKUP(J147,List!$B$1:$C$6,2,0))</f>
        <v/>
      </c>
      <c r="AI147" s="4" t="str">
        <f>IF(K147="","",VLOOKUP(K147,List!$B$1:$C$6,2,0))</f>
        <v/>
      </c>
      <c r="AJ147" s="4">
        <f>IF(L147="","",VLOOKUP(L147,List!$B$1:$C$6,2,0))</f>
        <v>5</v>
      </c>
      <c r="AK147" s="4" t="str">
        <f>IF(M147="","",VLOOKUP(M147,List!$B$1:$C$6,2,0))</f>
        <v/>
      </c>
      <c r="AL147" s="4">
        <f>IF(N147="","",VLOOKUP(N147,List!$B$1:$C$6,2,0))</f>
        <v>5</v>
      </c>
      <c r="AM147" s="4">
        <f>IF(O147="","",VLOOKUP(O147,List!$B$1:$C$6,2,0))</f>
        <v>5</v>
      </c>
      <c r="AN147" s="4" t="str">
        <f>IF(P147="","",VLOOKUP(P147,List!$B$1:$C$6,2,0))</f>
        <v/>
      </c>
      <c r="AO147" s="4" t="str">
        <f>IF(Q147="","",VLOOKUP(Q147,List!$B$1:$C$6,2,0))</f>
        <v/>
      </c>
      <c r="AP147" s="4">
        <f>IF(R147="","",VLOOKUP(R147,List!$B$1:$C$6,2,0))</f>
        <v>5</v>
      </c>
      <c r="AQ147" s="4" t="str">
        <f>IF(S147="","",VLOOKUP(S147,List!$B$1:$C$6,2,0))</f>
        <v/>
      </c>
      <c r="AR147" s="4" t="str">
        <f>IF(T147="","",VLOOKUP(T147,List!$B$1:$C$6,2,0))</f>
        <v/>
      </c>
      <c r="AS147" s="4">
        <f>IF(U147="","",VLOOKUP(U147,List!$B$1:$C$6,2,0))</f>
        <v>5</v>
      </c>
      <c r="AT147" s="4">
        <f>IF(V147="","",VLOOKUP(V147,List!$B$1:$C$6,2,0))</f>
        <v>5</v>
      </c>
    </row>
    <row r="148" spans="1:46" ht="34.9" customHeight="1" x14ac:dyDescent="0.3">
      <c r="A148" s="4" t="s">
        <v>1202</v>
      </c>
      <c r="B148" s="4" t="s">
        <v>53</v>
      </c>
      <c r="C148" s="16" t="s">
        <v>55</v>
      </c>
      <c r="D148" s="4">
        <v>43</v>
      </c>
      <c r="E148" s="4" t="s">
        <v>1194</v>
      </c>
      <c r="F148" s="4" t="s">
        <v>58</v>
      </c>
      <c r="G148" s="4" t="s">
        <v>58</v>
      </c>
      <c r="L148" s="4" t="s">
        <v>58</v>
      </c>
      <c r="N148" s="4" t="s">
        <v>58</v>
      </c>
      <c r="O148" s="4" t="s">
        <v>58</v>
      </c>
      <c r="R148" s="4" t="s">
        <v>58</v>
      </c>
      <c r="U148" s="4" t="s">
        <v>58</v>
      </c>
      <c r="V148" s="4" t="s">
        <v>58</v>
      </c>
      <c r="W148" s="4">
        <v>10</v>
      </c>
      <c r="AD148" s="4">
        <f>IF(F148="","",VLOOKUP(F148,List!$B$1:$C$6,2,0))</f>
        <v>5</v>
      </c>
      <c r="AE148" s="4">
        <f>IF(G148="","",VLOOKUP(G148,List!$B$1:$C$6,2,0))</f>
        <v>5</v>
      </c>
      <c r="AF148" s="4" t="str">
        <f>IF(H148="","",VLOOKUP(H148,List!$B$1:$C$6,2,0))</f>
        <v/>
      </c>
      <c r="AG148" s="4" t="str">
        <f>IF(I148="","",VLOOKUP(I148,List!$B$1:$C$6,2,0))</f>
        <v/>
      </c>
      <c r="AH148" s="4" t="str">
        <f>IF(J148="","",VLOOKUP(J148,List!$B$1:$C$6,2,0))</f>
        <v/>
      </c>
      <c r="AI148" s="4" t="str">
        <f>IF(K148="","",VLOOKUP(K148,List!$B$1:$C$6,2,0))</f>
        <v/>
      </c>
      <c r="AJ148" s="4">
        <f>IF(L148="","",VLOOKUP(L148,List!$B$1:$C$6,2,0))</f>
        <v>5</v>
      </c>
      <c r="AK148" s="4" t="str">
        <f>IF(M148="","",VLOOKUP(M148,List!$B$1:$C$6,2,0))</f>
        <v/>
      </c>
      <c r="AL148" s="4">
        <f>IF(N148="","",VLOOKUP(N148,List!$B$1:$C$6,2,0))</f>
        <v>5</v>
      </c>
      <c r="AM148" s="4">
        <f>IF(O148="","",VLOOKUP(O148,List!$B$1:$C$6,2,0))</f>
        <v>5</v>
      </c>
      <c r="AN148" s="4" t="str">
        <f>IF(P148="","",VLOOKUP(P148,List!$B$1:$C$6,2,0))</f>
        <v/>
      </c>
      <c r="AO148" s="4" t="str">
        <f>IF(Q148="","",VLOOKUP(Q148,List!$B$1:$C$6,2,0))</f>
        <v/>
      </c>
      <c r="AP148" s="4">
        <f>IF(R148="","",VLOOKUP(R148,List!$B$1:$C$6,2,0))</f>
        <v>5</v>
      </c>
      <c r="AQ148" s="4" t="str">
        <f>IF(S148="","",VLOOKUP(S148,List!$B$1:$C$6,2,0))</f>
        <v/>
      </c>
      <c r="AR148" s="4" t="str">
        <f>IF(T148="","",VLOOKUP(T148,List!$B$1:$C$6,2,0))</f>
        <v/>
      </c>
      <c r="AS148" s="4">
        <f>IF(U148="","",VLOOKUP(U148,List!$B$1:$C$6,2,0))</f>
        <v>5</v>
      </c>
      <c r="AT148" s="4">
        <f>IF(V148="","",VLOOKUP(V148,List!$B$1:$C$6,2,0))</f>
        <v>5</v>
      </c>
    </row>
    <row r="149" spans="1:46" ht="34.9" customHeight="1" x14ac:dyDescent="0.3">
      <c r="A149" s="4" t="s">
        <v>1202</v>
      </c>
      <c r="B149" s="4" t="s">
        <v>53</v>
      </c>
      <c r="C149" s="16" t="s">
        <v>55</v>
      </c>
      <c r="D149" s="4">
        <v>44</v>
      </c>
      <c r="E149" s="4" t="s">
        <v>1194</v>
      </c>
      <c r="F149" s="4" t="s">
        <v>58</v>
      </c>
      <c r="G149" s="4" t="s">
        <v>58</v>
      </c>
      <c r="L149" s="4" t="s">
        <v>58</v>
      </c>
      <c r="N149" s="4" t="s">
        <v>58</v>
      </c>
      <c r="O149" s="4" t="s">
        <v>58</v>
      </c>
      <c r="R149" s="4" t="s">
        <v>58</v>
      </c>
      <c r="U149" s="4" t="s">
        <v>58</v>
      </c>
      <c r="V149" s="4" t="s">
        <v>58</v>
      </c>
      <c r="W149" s="4">
        <v>9</v>
      </c>
      <c r="AD149" s="4">
        <f>IF(F149="","",VLOOKUP(F149,List!$B$1:$C$6,2,0))</f>
        <v>5</v>
      </c>
      <c r="AE149" s="4">
        <f>IF(G149="","",VLOOKUP(G149,List!$B$1:$C$6,2,0))</f>
        <v>5</v>
      </c>
      <c r="AF149" s="4" t="str">
        <f>IF(H149="","",VLOOKUP(H149,List!$B$1:$C$6,2,0))</f>
        <v/>
      </c>
      <c r="AG149" s="4" t="str">
        <f>IF(I149="","",VLOOKUP(I149,List!$B$1:$C$6,2,0))</f>
        <v/>
      </c>
      <c r="AH149" s="4" t="str">
        <f>IF(J149="","",VLOOKUP(J149,List!$B$1:$C$6,2,0))</f>
        <v/>
      </c>
      <c r="AI149" s="4" t="str">
        <f>IF(K149="","",VLOOKUP(K149,List!$B$1:$C$6,2,0))</f>
        <v/>
      </c>
      <c r="AJ149" s="4">
        <f>IF(L149="","",VLOOKUP(L149,List!$B$1:$C$6,2,0))</f>
        <v>5</v>
      </c>
      <c r="AK149" s="4" t="str">
        <f>IF(M149="","",VLOOKUP(M149,List!$B$1:$C$6,2,0))</f>
        <v/>
      </c>
      <c r="AL149" s="4">
        <f>IF(N149="","",VLOOKUP(N149,List!$B$1:$C$6,2,0))</f>
        <v>5</v>
      </c>
      <c r="AM149" s="4">
        <f>IF(O149="","",VLOOKUP(O149,List!$B$1:$C$6,2,0))</f>
        <v>5</v>
      </c>
      <c r="AN149" s="4" t="str">
        <f>IF(P149="","",VLOOKUP(P149,List!$B$1:$C$6,2,0))</f>
        <v/>
      </c>
      <c r="AO149" s="4" t="str">
        <f>IF(Q149="","",VLOOKUP(Q149,List!$B$1:$C$6,2,0))</f>
        <v/>
      </c>
      <c r="AP149" s="4">
        <f>IF(R149="","",VLOOKUP(R149,List!$B$1:$C$6,2,0))</f>
        <v>5</v>
      </c>
      <c r="AQ149" s="4" t="str">
        <f>IF(S149="","",VLOOKUP(S149,List!$B$1:$C$6,2,0))</f>
        <v/>
      </c>
      <c r="AR149" s="4" t="str">
        <f>IF(T149="","",VLOOKUP(T149,List!$B$1:$C$6,2,0))</f>
        <v/>
      </c>
      <c r="AS149" s="4">
        <f>IF(U149="","",VLOOKUP(U149,List!$B$1:$C$6,2,0))</f>
        <v>5</v>
      </c>
      <c r="AT149" s="4">
        <f>IF(V149="","",VLOOKUP(V149,List!$B$1:$C$6,2,0))</f>
        <v>5</v>
      </c>
    </row>
    <row r="150" spans="1:46" ht="34.9" customHeight="1" x14ac:dyDescent="0.3">
      <c r="A150" s="4" t="s">
        <v>1202</v>
      </c>
      <c r="B150" s="4" t="s">
        <v>53</v>
      </c>
      <c r="C150" s="16" t="s">
        <v>55</v>
      </c>
      <c r="D150" s="4">
        <v>45</v>
      </c>
      <c r="E150" s="4" t="s">
        <v>1194</v>
      </c>
      <c r="F150" s="4" t="s">
        <v>58</v>
      </c>
      <c r="G150" s="4" t="s">
        <v>58</v>
      </c>
      <c r="L150" s="4" t="s">
        <v>58</v>
      </c>
      <c r="N150" s="4" t="s">
        <v>58</v>
      </c>
      <c r="O150" s="4" t="s">
        <v>59</v>
      </c>
      <c r="R150" s="4" t="s">
        <v>59</v>
      </c>
      <c r="U150" s="4" t="s">
        <v>58</v>
      </c>
      <c r="V150" s="4" t="s">
        <v>58</v>
      </c>
      <c r="W150" s="4">
        <v>9</v>
      </c>
      <c r="X150" s="4" t="s">
        <v>141</v>
      </c>
      <c r="AD150" s="4">
        <f>IF(F150="","",VLOOKUP(F150,List!$B$1:$C$6,2,0))</f>
        <v>5</v>
      </c>
      <c r="AE150" s="4">
        <f>IF(G150="","",VLOOKUP(G150,List!$B$1:$C$6,2,0))</f>
        <v>5</v>
      </c>
      <c r="AF150" s="4" t="str">
        <f>IF(H150="","",VLOOKUP(H150,List!$B$1:$C$6,2,0))</f>
        <v/>
      </c>
      <c r="AG150" s="4" t="str">
        <f>IF(I150="","",VLOOKUP(I150,List!$B$1:$C$6,2,0))</f>
        <v/>
      </c>
      <c r="AH150" s="4" t="str">
        <f>IF(J150="","",VLOOKUP(J150,List!$B$1:$C$6,2,0))</f>
        <v/>
      </c>
      <c r="AI150" s="4" t="str">
        <f>IF(K150="","",VLOOKUP(K150,List!$B$1:$C$6,2,0))</f>
        <v/>
      </c>
      <c r="AJ150" s="4">
        <f>IF(L150="","",VLOOKUP(L150,List!$B$1:$C$6,2,0))</f>
        <v>5</v>
      </c>
      <c r="AK150" s="4" t="str">
        <f>IF(M150="","",VLOOKUP(M150,List!$B$1:$C$6,2,0))</f>
        <v/>
      </c>
      <c r="AL150" s="4">
        <f>IF(N150="","",VLOOKUP(N150,List!$B$1:$C$6,2,0))</f>
        <v>5</v>
      </c>
      <c r="AM150" s="4">
        <f>IF(O150="","",VLOOKUP(O150,List!$B$1:$C$6,2,0))</f>
        <v>4</v>
      </c>
      <c r="AN150" s="4" t="str">
        <f>IF(P150="","",VLOOKUP(P150,List!$B$1:$C$6,2,0))</f>
        <v/>
      </c>
      <c r="AO150" s="4" t="str">
        <f>IF(Q150="","",VLOOKUP(Q150,List!$B$1:$C$6,2,0))</f>
        <v/>
      </c>
      <c r="AP150" s="4">
        <f>IF(R150="","",VLOOKUP(R150,List!$B$1:$C$6,2,0))</f>
        <v>4</v>
      </c>
      <c r="AQ150" s="4" t="str">
        <f>IF(S150="","",VLOOKUP(S150,List!$B$1:$C$6,2,0))</f>
        <v/>
      </c>
      <c r="AR150" s="4" t="str">
        <f>IF(T150="","",VLOOKUP(T150,List!$B$1:$C$6,2,0))</f>
        <v/>
      </c>
      <c r="AS150" s="4">
        <f>IF(U150="","",VLOOKUP(U150,List!$B$1:$C$6,2,0))</f>
        <v>5</v>
      </c>
      <c r="AT150" s="4">
        <f>IF(V150="","",VLOOKUP(V150,List!$B$1:$C$6,2,0))</f>
        <v>5</v>
      </c>
    </row>
    <row r="151" spans="1:46" ht="34.9" customHeight="1" x14ac:dyDescent="0.3">
      <c r="A151" s="4" t="s">
        <v>1202</v>
      </c>
      <c r="B151" s="4" t="s">
        <v>53</v>
      </c>
      <c r="C151" s="16" t="s">
        <v>55</v>
      </c>
      <c r="D151" s="4">
        <v>46</v>
      </c>
      <c r="E151" s="4" t="s">
        <v>1194</v>
      </c>
      <c r="F151" s="4" t="s">
        <v>58</v>
      </c>
      <c r="G151" s="4" t="s">
        <v>58</v>
      </c>
      <c r="L151" s="4" t="s">
        <v>58</v>
      </c>
      <c r="N151" s="4" t="s">
        <v>58</v>
      </c>
      <c r="O151" s="4" t="s">
        <v>58</v>
      </c>
      <c r="R151" s="4" t="s">
        <v>58</v>
      </c>
      <c r="U151" s="4" t="s">
        <v>58</v>
      </c>
      <c r="V151" s="4" t="s">
        <v>58</v>
      </c>
      <c r="W151" s="4">
        <v>10</v>
      </c>
      <c r="AD151" s="4">
        <f>IF(F151="","",VLOOKUP(F151,List!$B$1:$C$6,2,0))</f>
        <v>5</v>
      </c>
      <c r="AE151" s="4">
        <f>IF(G151="","",VLOOKUP(G151,List!$B$1:$C$6,2,0))</f>
        <v>5</v>
      </c>
      <c r="AF151" s="4" t="str">
        <f>IF(H151="","",VLOOKUP(H151,List!$B$1:$C$6,2,0))</f>
        <v/>
      </c>
      <c r="AG151" s="4" t="str">
        <f>IF(I151="","",VLOOKUP(I151,List!$B$1:$C$6,2,0))</f>
        <v/>
      </c>
      <c r="AH151" s="4" t="str">
        <f>IF(J151="","",VLOOKUP(J151,List!$B$1:$C$6,2,0))</f>
        <v/>
      </c>
      <c r="AI151" s="4" t="str">
        <f>IF(K151="","",VLOOKUP(K151,List!$B$1:$C$6,2,0))</f>
        <v/>
      </c>
      <c r="AJ151" s="4">
        <f>IF(L151="","",VLOOKUP(L151,List!$B$1:$C$6,2,0))</f>
        <v>5</v>
      </c>
      <c r="AK151" s="4" t="str">
        <f>IF(M151="","",VLOOKUP(M151,List!$B$1:$C$6,2,0))</f>
        <v/>
      </c>
      <c r="AL151" s="4">
        <f>IF(N151="","",VLOOKUP(N151,List!$B$1:$C$6,2,0))</f>
        <v>5</v>
      </c>
      <c r="AM151" s="4">
        <f>IF(O151="","",VLOOKUP(O151,List!$B$1:$C$6,2,0))</f>
        <v>5</v>
      </c>
      <c r="AN151" s="4" t="str">
        <f>IF(P151="","",VLOOKUP(P151,List!$B$1:$C$6,2,0))</f>
        <v/>
      </c>
      <c r="AO151" s="4" t="str">
        <f>IF(Q151="","",VLOOKUP(Q151,List!$B$1:$C$6,2,0))</f>
        <v/>
      </c>
      <c r="AP151" s="4">
        <f>IF(R151="","",VLOOKUP(R151,List!$B$1:$C$6,2,0))</f>
        <v>5</v>
      </c>
      <c r="AQ151" s="4" t="str">
        <f>IF(S151="","",VLOOKUP(S151,List!$B$1:$C$6,2,0))</f>
        <v/>
      </c>
      <c r="AR151" s="4" t="str">
        <f>IF(T151="","",VLOOKUP(T151,List!$B$1:$C$6,2,0))</f>
        <v/>
      </c>
      <c r="AS151" s="4">
        <f>IF(U151="","",VLOOKUP(U151,List!$B$1:$C$6,2,0))</f>
        <v>5</v>
      </c>
      <c r="AT151" s="4">
        <f>IF(V151="","",VLOOKUP(V151,List!$B$1:$C$6,2,0))</f>
        <v>5</v>
      </c>
    </row>
    <row r="152" spans="1:46" ht="34.9" customHeight="1" x14ac:dyDescent="0.3">
      <c r="A152" s="4" t="s">
        <v>1202</v>
      </c>
      <c r="B152" s="4" t="s">
        <v>53</v>
      </c>
      <c r="C152" s="16" t="s">
        <v>55</v>
      </c>
      <c r="D152" s="4">
        <v>47</v>
      </c>
      <c r="E152" s="4" t="s">
        <v>1194</v>
      </c>
      <c r="F152" s="4" t="s">
        <v>58</v>
      </c>
      <c r="G152" s="4" t="s">
        <v>58</v>
      </c>
      <c r="L152" s="4" t="s">
        <v>58</v>
      </c>
      <c r="N152" s="4" t="s">
        <v>58</v>
      </c>
      <c r="O152" s="4" t="s">
        <v>58</v>
      </c>
      <c r="R152" s="4" t="s">
        <v>58</v>
      </c>
      <c r="U152" s="4" t="s">
        <v>58</v>
      </c>
      <c r="V152" s="4" t="s">
        <v>58</v>
      </c>
      <c r="W152" s="4">
        <v>4</v>
      </c>
      <c r="X152" s="4" t="s">
        <v>142</v>
      </c>
      <c r="Y152" s="4" t="s">
        <v>143</v>
      </c>
      <c r="Z152" s="4" t="s">
        <v>144</v>
      </c>
      <c r="AD152" s="4">
        <f>IF(F152="","",VLOOKUP(F152,List!$B$1:$C$6,2,0))</f>
        <v>5</v>
      </c>
      <c r="AE152" s="4">
        <f>IF(G152="","",VLOOKUP(G152,List!$B$1:$C$6,2,0))</f>
        <v>5</v>
      </c>
      <c r="AF152" s="4" t="str">
        <f>IF(H152="","",VLOOKUP(H152,List!$B$1:$C$6,2,0))</f>
        <v/>
      </c>
      <c r="AG152" s="4" t="str">
        <f>IF(I152="","",VLOOKUP(I152,List!$B$1:$C$6,2,0))</f>
        <v/>
      </c>
      <c r="AH152" s="4" t="str">
        <f>IF(J152="","",VLOOKUP(J152,List!$B$1:$C$6,2,0))</f>
        <v/>
      </c>
      <c r="AI152" s="4" t="str">
        <f>IF(K152="","",VLOOKUP(K152,List!$B$1:$C$6,2,0))</f>
        <v/>
      </c>
      <c r="AJ152" s="4">
        <f>IF(L152="","",VLOOKUP(L152,List!$B$1:$C$6,2,0))</f>
        <v>5</v>
      </c>
      <c r="AK152" s="4" t="str">
        <f>IF(M152="","",VLOOKUP(M152,List!$B$1:$C$6,2,0))</f>
        <v/>
      </c>
      <c r="AL152" s="4">
        <f>IF(N152="","",VLOOKUP(N152,List!$B$1:$C$6,2,0))</f>
        <v>5</v>
      </c>
      <c r="AM152" s="4">
        <f>IF(O152="","",VLOOKUP(O152,List!$B$1:$C$6,2,0))</f>
        <v>5</v>
      </c>
      <c r="AN152" s="4" t="str">
        <f>IF(P152="","",VLOOKUP(P152,List!$B$1:$C$6,2,0))</f>
        <v/>
      </c>
      <c r="AO152" s="4" t="str">
        <f>IF(Q152="","",VLOOKUP(Q152,List!$B$1:$C$6,2,0))</f>
        <v/>
      </c>
      <c r="AP152" s="4">
        <f>IF(R152="","",VLOOKUP(R152,List!$B$1:$C$6,2,0))</f>
        <v>5</v>
      </c>
      <c r="AQ152" s="4" t="str">
        <f>IF(S152="","",VLOOKUP(S152,List!$B$1:$C$6,2,0))</f>
        <v/>
      </c>
      <c r="AR152" s="4" t="str">
        <f>IF(T152="","",VLOOKUP(T152,List!$B$1:$C$6,2,0))</f>
        <v/>
      </c>
      <c r="AS152" s="4">
        <f>IF(U152="","",VLOOKUP(U152,List!$B$1:$C$6,2,0))</f>
        <v>5</v>
      </c>
      <c r="AT152" s="4">
        <f>IF(V152="","",VLOOKUP(V152,List!$B$1:$C$6,2,0))</f>
        <v>5</v>
      </c>
    </row>
    <row r="153" spans="1:46" ht="34.9" customHeight="1" x14ac:dyDescent="0.3">
      <c r="A153" s="4" t="s">
        <v>1202</v>
      </c>
      <c r="B153" s="4" t="s">
        <v>53</v>
      </c>
      <c r="C153" s="16" t="s">
        <v>55</v>
      </c>
      <c r="D153" s="4">
        <v>48</v>
      </c>
      <c r="E153" s="4" t="s">
        <v>1194</v>
      </c>
      <c r="F153" s="4" t="s">
        <v>58</v>
      </c>
      <c r="G153" s="4" t="s">
        <v>59</v>
      </c>
      <c r="L153" s="4" t="s">
        <v>59</v>
      </c>
      <c r="N153" s="4" t="s">
        <v>58</v>
      </c>
      <c r="O153" s="4" t="s">
        <v>58</v>
      </c>
      <c r="R153" s="4" t="s">
        <v>58</v>
      </c>
      <c r="U153" s="4" t="s">
        <v>74</v>
      </c>
      <c r="V153" s="4" t="s">
        <v>58</v>
      </c>
      <c r="W153" s="4">
        <v>7</v>
      </c>
      <c r="X153" s="4" t="s">
        <v>145</v>
      </c>
      <c r="Y153" s="4" t="s">
        <v>146</v>
      </c>
      <c r="Z153" s="4" t="s">
        <v>147</v>
      </c>
      <c r="AA153" s="4" t="s">
        <v>147</v>
      </c>
      <c r="AB153" s="4" t="s">
        <v>1176</v>
      </c>
      <c r="AC153" s="4" t="s">
        <v>1124</v>
      </c>
      <c r="AD153" s="4">
        <f>IF(F153="","",VLOOKUP(F153,List!$B$1:$C$6,2,0))</f>
        <v>5</v>
      </c>
      <c r="AE153" s="4">
        <f>IF(G153="","",VLOOKUP(G153,List!$B$1:$C$6,2,0))</f>
        <v>4</v>
      </c>
      <c r="AF153" s="4" t="str">
        <f>IF(H153="","",VLOOKUP(H153,List!$B$1:$C$6,2,0))</f>
        <v/>
      </c>
      <c r="AG153" s="4" t="str">
        <f>IF(I153="","",VLOOKUP(I153,List!$B$1:$C$6,2,0))</f>
        <v/>
      </c>
      <c r="AH153" s="4" t="str">
        <f>IF(J153="","",VLOOKUP(J153,List!$B$1:$C$6,2,0))</f>
        <v/>
      </c>
      <c r="AI153" s="4" t="str">
        <f>IF(K153="","",VLOOKUP(K153,List!$B$1:$C$6,2,0))</f>
        <v/>
      </c>
      <c r="AJ153" s="4">
        <f>IF(L153="","",VLOOKUP(L153,List!$B$1:$C$6,2,0))</f>
        <v>4</v>
      </c>
      <c r="AK153" s="4" t="str">
        <f>IF(M153="","",VLOOKUP(M153,List!$B$1:$C$6,2,0))</f>
        <v/>
      </c>
      <c r="AL153" s="4">
        <f>IF(N153="","",VLOOKUP(N153,List!$B$1:$C$6,2,0))</f>
        <v>5</v>
      </c>
      <c r="AM153" s="4">
        <f>IF(O153="","",VLOOKUP(O153,List!$B$1:$C$6,2,0))</f>
        <v>5</v>
      </c>
      <c r="AN153" s="4" t="str">
        <f>IF(P153="","",VLOOKUP(P153,List!$B$1:$C$6,2,0))</f>
        <v/>
      </c>
      <c r="AO153" s="4" t="str">
        <f>IF(Q153="","",VLOOKUP(Q153,List!$B$1:$C$6,2,0))</f>
        <v/>
      </c>
      <c r="AP153" s="4">
        <f>IF(R153="","",VLOOKUP(R153,List!$B$1:$C$6,2,0))</f>
        <v>5</v>
      </c>
      <c r="AQ153" s="4" t="str">
        <f>IF(S153="","",VLOOKUP(S153,List!$B$1:$C$6,2,0))</f>
        <v/>
      </c>
      <c r="AR153" s="4" t="str">
        <f>IF(T153="","",VLOOKUP(T153,List!$B$1:$C$6,2,0))</f>
        <v/>
      </c>
      <c r="AS153" s="4">
        <f>IF(U153="","",VLOOKUP(U153,List!$B$1:$C$6,2,0))</f>
        <v>2</v>
      </c>
      <c r="AT153" s="4">
        <f>IF(V153="","",VLOOKUP(V153,List!$B$1:$C$6,2,0))</f>
        <v>5</v>
      </c>
    </row>
    <row r="154" spans="1:46" ht="34.9" customHeight="1" x14ac:dyDescent="0.3">
      <c r="A154" s="4" t="s">
        <v>1202</v>
      </c>
      <c r="B154" s="4" t="s">
        <v>53</v>
      </c>
      <c r="C154" s="16" t="s">
        <v>55</v>
      </c>
      <c r="D154" s="4">
        <v>49</v>
      </c>
      <c r="E154" s="4" t="s">
        <v>1195</v>
      </c>
      <c r="F154" s="4" t="s">
        <v>59</v>
      </c>
      <c r="G154" s="4" t="s">
        <v>60</v>
      </c>
      <c r="L154" s="4" t="s">
        <v>60</v>
      </c>
      <c r="N154" s="4" t="s">
        <v>59</v>
      </c>
      <c r="O154" s="4" t="s">
        <v>60</v>
      </c>
      <c r="R154" s="4" t="s">
        <v>59</v>
      </c>
      <c r="U154" s="4" t="s">
        <v>59</v>
      </c>
      <c r="V154" s="4" t="s">
        <v>59</v>
      </c>
      <c r="W154" s="4">
        <v>7</v>
      </c>
      <c r="X154" s="4" t="s">
        <v>148</v>
      </c>
      <c r="Y154" s="4" t="s">
        <v>67</v>
      </c>
      <c r="Z154" s="4" t="s">
        <v>149</v>
      </c>
      <c r="AA154" s="4" t="s">
        <v>157</v>
      </c>
      <c r="AB154" s="4" t="s">
        <v>1175</v>
      </c>
      <c r="AC154" s="4" t="s">
        <v>1121</v>
      </c>
      <c r="AD154" s="4">
        <f>IF(F154="","",VLOOKUP(F154,List!$B$1:$C$6,2,0))</f>
        <v>4</v>
      </c>
      <c r="AE154" s="4">
        <f>IF(G154="","",VLOOKUP(G154,List!$B$1:$C$6,2,0))</f>
        <v>3</v>
      </c>
      <c r="AF154" s="4" t="str">
        <f>IF(H154="","",VLOOKUP(H154,List!$B$1:$C$6,2,0))</f>
        <v/>
      </c>
      <c r="AG154" s="4" t="str">
        <f>IF(I154="","",VLOOKUP(I154,List!$B$1:$C$6,2,0))</f>
        <v/>
      </c>
      <c r="AH154" s="4" t="str">
        <f>IF(J154="","",VLOOKUP(J154,List!$B$1:$C$6,2,0))</f>
        <v/>
      </c>
      <c r="AI154" s="4" t="str">
        <f>IF(K154="","",VLOOKUP(K154,List!$B$1:$C$6,2,0))</f>
        <v/>
      </c>
      <c r="AJ154" s="4">
        <f>IF(L154="","",VLOOKUP(L154,List!$B$1:$C$6,2,0))</f>
        <v>3</v>
      </c>
      <c r="AK154" s="4" t="str">
        <f>IF(M154="","",VLOOKUP(M154,List!$B$1:$C$6,2,0))</f>
        <v/>
      </c>
      <c r="AL154" s="4">
        <f>IF(N154="","",VLOOKUP(N154,List!$B$1:$C$6,2,0))</f>
        <v>4</v>
      </c>
      <c r="AM154" s="4">
        <f>IF(O154="","",VLOOKUP(O154,List!$B$1:$C$6,2,0))</f>
        <v>3</v>
      </c>
      <c r="AN154" s="4" t="str">
        <f>IF(P154="","",VLOOKUP(P154,List!$B$1:$C$6,2,0))</f>
        <v/>
      </c>
      <c r="AO154" s="4" t="str">
        <f>IF(Q154="","",VLOOKUP(Q154,List!$B$1:$C$6,2,0))</f>
        <v/>
      </c>
      <c r="AP154" s="4">
        <f>IF(R154="","",VLOOKUP(R154,List!$B$1:$C$6,2,0))</f>
        <v>4</v>
      </c>
      <c r="AQ154" s="4" t="str">
        <f>IF(S154="","",VLOOKUP(S154,List!$B$1:$C$6,2,0))</f>
        <v/>
      </c>
      <c r="AR154" s="4" t="str">
        <f>IF(T154="","",VLOOKUP(T154,List!$B$1:$C$6,2,0))</f>
        <v/>
      </c>
      <c r="AS154" s="4">
        <f>IF(U154="","",VLOOKUP(U154,List!$B$1:$C$6,2,0))</f>
        <v>4</v>
      </c>
      <c r="AT154" s="4">
        <f>IF(V154="","",VLOOKUP(V154,List!$B$1:$C$6,2,0))</f>
        <v>4</v>
      </c>
    </row>
    <row r="155" spans="1:46" ht="34.9" customHeight="1" x14ac:dyDescent="0.3">
      <c r="A155" s="4" t="s">
        <v>1202</v>
      </c>
      <c r="B155" s="4" t="s">
        <v>53</v>
      </c>
      <c r="C155" s="16" t="s">
        <v>55</v>
      </c>
      <c r="D155" s="4">
        <v>50</v>
      </c>
      <c r="E155" s="4" t="s">
        <v>1195</v>
      </c>
      <c r="F155" s="4" t="s">
        <v>58</v>
      </c>
      <c r="G155" s="4" t="s">
        <v>59</v>
      </c>
      <c r="L155" s="4" t="s">
        <v>59</v>
      </c>
      <c r="N155" s="4" t="s">
        <v>59</v>
      </c>
      <c r="O155" s="4" t="s">
        <v>59</v>
      </c>
      <c r="R155" s="4" t="s">
        <v>58</v>
      </c>
      <c r="U155" s="4" t="s">
        <v>58</v>
      </c>
      <c r="V155" s="4" t="s">
        <v>58</v>
      </c>
      <c r="W155" s="4">
        <v>9</v>
      </c>
      <c r="X155" s="4" t="s">
        <v>78</v>
      </c>
      <c r="Y155" s="4" t="s">
        <v>78</v>
      </c>
      <c r="Z155" s="4" t="s">
        <v>78</v>
      </c>
      <c r="AD155" s="4">
        <f>IF(F155="","",VLOOKUP(F155,List!$B$1:$C$6,2,0))</f>
        <v>5</v>
      </c>
      <c r="AE155" s="4">
        <f>IF(G155="","",VLOOKUP(G155,List!$B$1:$C$6,2,0))</f>
        <v>4</v>
      </c>
      <c r="AF155" s="4" t="str">
        <f>IF(H155="","",VLOOKUP(H155,List!$B$1:$C$6,2,0))</f>
        <v/>
      </c>
      <c r="AG155" s="4" t="str">
        <f>IF(I155="","",VLOOKUP(I155,List!$B$1:$C$6,2,0))</f>
        <v/>
      </c>
      <c r="AH155" s="4" t="str">
        <f>IF(J155="","",VLOOKUP(J155,List!$B$1:$C$6,2,0))</f>
        <v/>
      </c>
      <c r="AI155" s="4" t="str">
        <f>IF(K155="","",VLOOKUP(K155,List!$B$1:$C$6,2,0))</f>
        <v/>
      </c>
      <c r="AJ155" s="4">
        <f>IF(L155="","",VLOOKUP(L155,List!$B$1:$C$6,2,0))</f>
        <v>4</v>
      </c>
      <c r="AK155" s="4" t="str">
        <f>IF(M155="","",VLOOKUP(M155,List!$B$1:$C$6,2,0))</f>
        <v/>
      </c>
      <c r="AL155" s="4">
        <f>IF(N155="","",VLOOKUP(N155,List!$B$1:$C$6,2,0))</f>
        <v>4</v>
      </c>
      <c r="AM155" s="4">
        <f>IF(O155="","",VLOOKUP(O155,List!$B$1:$C$6,2,0))</f>
        <v>4</v>
      </c>
      <c r="AN155" s="4" t="str">
        <f>IF(P155="","",VLOOKUP(P155,List!$B$1:$C$6,2,0))</f>
        <v/>
      </c>
      <c r="AO155" s="4" t="str">
        <f>IF(Q155="","",VLOOKUP(Q155,List!$B$1:$C$6,2,0))</f>
        <v/>
      </c>
      <c r="AP155" s="4">
        <f>IF(R155="","",VLOOKUP(R155,List!$B$1:$C$6,2,0))</f>
        <v>5</v>
      </c>
      <c r="AQ155" s="4" t="str">
        <f>IF(S155="","",VLOOKUP(S155,List!$B$1:$C$6,2,0))</f>
        <v/>
      </c>
      <c r="AR155" s="4" t="str">
        <f>IF(T155="","",VLOOKUP(T155,List!$B$1:$C$6,2,0))</f>
        <v/>
      </c>
      <c r="AS155" s="4">
        <f>IF(U155="","",VLOOKUP(U155,List!$B$1:$C$6,2,0))</f>
        <v>5</v>
      </c>
      <c r="AT155" s="4">
        <f>IF(V155="","",VLOOKUP(V155,List!$B$1:$C$6,2,0))</f>
        <v>5</v>
      </c>
    </row>
    <row r="156" spans="1:46" ht="34.9" customHeight="1" x14ac:dyDescent="0.3">
      <c r="A156" s="4" t="s">
        <v>1202</v>
      </c>
      <c r="B156" s="4" t="s">
        <v>53</v>
      </c>
      <c r="C156" s="16" t="s">
        <v>55</v>
      </c>
      <c r="D156" s="4">
        <v>51</v>
      </c>
      <c r="E156" s="4" t="s">
        <v>2</v>
      </c>
      <c r="F156" s="4" t="s">
        <v>59</v>
      </c>
      <c r="G156" s="4" t="s">
        <v>59</v>
      </c>
      <c r="L156" s="4" t="s">
        <v>59</v>
      </c>
      <c r="N156" s="4" t="s">
        <v>59</v>
      </c>
      <c r="O156" s="4" t="s">
        <v>59</v>
      </c>
      <c r="R156" s="4" t="s">
        <v>59</v>
      </c>
      <c r="U156" s="4" t="s">
        <v>58</v>
      </c>
      <c r="V156" s="4" t="s">
        <v>58</v>
      </c>
      <c r="W156" s="4">
        <v>10</v>
      </c>
      <c r="X156" s="4" t="s">
        <v>150</v>
      </c>
      <c r="Y156" s="4" t="s">
        <v>62</v>
      </c>
      <c r="AD156" s="4">
        <f>IF(F156="","",VLOOKUP(F156,List!$B$1:$C$6,2,0))</f>
        <v>4</v>
      </c>
      <c r="AE156" s="4">
        <f>IF(G156="","",VLOOKUP(G156,List!$B$1:$C$6,2,0))</f>
        <v>4</v>
      </c>
      <c r="AF156" s="4" t="str">
        <f>IF(H156="","",VLOOKUP(H156,List!$B$1:$C$6,2,0))</f>
        <v/>
      </c>
      <c r="AG156" s="4" t="str">
        <f>IF(I156="","",VLOOKUP(I156,List!$B$1:$C$6,2,0))</f>
        <v/>
      </c>
      <c r="AH156" s="4" t="str">
        <f>IF(J156="","",VLOOKUP(J156,List!$B$1:$C$6,2,0))</f>
        <v/>
      </c>
      <c r="AI156" s="4" t="str">
        <f>IF(K156="","",VLOOKUP(K156,List!$B$1:$C$6,2,0))</f>
        <v/>
      </c>
      <c r="AJ156" s="4">
        <f>IF(L156="","",VLOOKUP(L156,List!$B$1:$C$6,2,0))</f>
        <v>4</v>
      </c>
      <c r="AK156" s="4" t="str">
        <f>IF(M156="","",VLOOKUP(M156,List!$B$1:$C$6,2,0))</f>
        <v/>
      </c>
      <c r="AL156" s="4">
        <f>IF(N156="","",VLOOKUP(N156,List!$B$1:$C$6,2,0))</f>
        <v>4</v>
      </c>
      <c r="AM156" s="4">
        <f>IF(O156="","",VLOOKUP(O156,List!$B$1:$C$6,2,0))</f>
        <v>4</v>
      </c>
      <c r="AN156" s="4" t="str">
        <f>IF(P156="","",VLOOKUP(P156,List!$B$1:$C$6,2,0))</f>
        <v/>
      </c>
      <c r="AO156" s="4" t="str">
        <f>IF(Q156="","",VLOOKUP(Q156,List!$B$1:$C$6,2,0))</f>
        <v/>
      </c>
      <c r="AP156" s="4">
        <f>IF(R156="","",VLOOKUP(R156,List!$B$1:$C$6,2,0))</f>
        <v>4</v>
      </c>
      <c r="AQ156" s="4" t="str">
        <f>IF(S156="","",VLOOKUP(S156,List!$B$1:$C$6,2,0))</f>
        <v/>
      </c>
      <c r="AR156" s="4" t="str">
        <f>IF(T156="","",VLOOKUP(T156,List!$B$1:$C$6,2,0))</f>
        <v/>
      </c>
      <c r="AS156" s="4">
        <f>IF(U156="","",VLOOKUP(U156,List!$B$1:$C$6,2,0))</f>
        <v>5</v>
      </c>
      <c r="AT156" s="4">
        <f>IF(V156="","",VLOOKUP(V156,List!$B$1:$C$6,2,0))</f>
        <v>5</v>
      </c>
    </row>
    <row r="157" spans="1:46" ht="34.9" customHeight="1" x14ac:dyDescent="0.3">
      <c r="A157" s="4" t="s">
        <v>1202</v>
      </c>
      <c r="B157" s="4" t="s">
        <v>53</v>
      </c>
      <c r="C157" s="16" t="s">
        <v>55</v>
      </c>
      <c r="D157" s="4">
        <v>52</v>
      </c>
      <c r="E157" s="4" t="s">
        <v>1194</v>
      </c>
      <c r="F157" s="4" t="s">
        <v>58</v>
      </c>
      <c r="G157" s="4" t="s">
        <v>58</v>
      </c>
      <c r="L157" s="4" t="s">
        <v>58</v>
      </c>
      <c r="N157" s="4" t="s">
        <v>58</v>
      </c>
      <c r="O157" s="4" t="s">
        <v>59</v>
      </c>
      <c r="R157" s="4" t="s">
        <v>58</v>
      </c>
      <c r="U157" s="4" t="s">
        <v>58</v>
      </c>
      <c r="V157" s="4" t="s">
        <v>58</v>
      </c>
      <c r="W157" s="4">
        <v>9</v>
      </c>
      <c r="AA157" s="4" t="s">
        <v>164</v>
      </c>
      <c r="AB157" s="4" t="s">
        <v>1175</v>
      </c>
      <c r="AC157" s="4" t="s">
        <v>1121</v>
      </c>
      <c r="AD157" s="4">
        <f>IF(F157="","",VLOOKUP(F157,List!$B$1:$C$6,2,0))</f>
        <v>5</v>
      </c>
      <c r="AE157" s="4">
        <f>IF(G157="","",VLOOKUP(G157,List!$B$1:$C$6,2,0))</f>
        <v>5</v>
      </c>
      <c r="AF157" s="4" t="str">
        <f>IF(H157="","",VLOOKUP(H157,List!$B$1:$C$6,2,0))</f>
        <v/>
      </c>
      <c r="AG157" s="4" t="str">
        <f>IF(I157="","",VLOOKUP(I157,List!$B$1:$C$6,2,0))</f>
        <v/>
      </c>
      <c r="AH157" s="4" t="str">
        <f>IF(J157="","",VLOOKUP(J157,List!$B$1:$C$6,2,0))</f>
        <v/>
      </c>
      <c r="AI157" s="4" t="str">
        <f>IF(K157="","",VLOOKUP(K157,List!$B$1:$C$6,2,0))</f>
        <v/>
      </c>
      <c r="AJ157" s="4">
        <f>IF(L157="","",VLOOKUP(L157,List!$B$1:$C$6,2,0))</f>
        <v>5</v>
      </c>
      <c r="AK157" s="4" t="str">
        <f>IF(M157="","",VLOOKUP(M157,List!$B$1:$C$6,2,0))</f>
        <v/>
      </c>
      <c r="AL157" s="4">
        <f>IF(N157="","",VLOOKUP(N157,List!$B$1:$C$6,2,0))</f>
        <v>5</v>
      </c>
      <c r="AM157" s="4">
        <f>IF(O157="","",VLOOKUP(O157,List!$B$1:$C$6,2,0))</f>
        <v>4</v>
      </c>
      <c r="AN157" s="4" t="str">
        <f>IF(P157="","",VLOOKUP(P157,List!$B$1:$C$6,2,0))</f>
        <v/>
      </c>
      <c r="AO157" s="4" t="str">
        <f>IF(Q157="","",VLOOKUP(Q157,List!$B$1:$C$6,2,0))</f>
        <v/>
      </c>
      <c r="AP157" s="4">
        <f>IF(R157="","",VLOOKUP(R157,List!$B$1:$C$6,2,0))</f>
        <v>5</v>
      </c>
      <c r="AQ157" s="4" t="str">
        <f>IF(S157="","",VLOOKUP(S157,List!$B$1:$C$6,2,0))</f>
        <v/>
      </c>
      <c r="AR157" s="4" t="str">
        <f>IF(T157="","",VLOOKUP(T157,List!$B$1:$C$6,2,0))</f>
        <v/>
      </c>
      <c r="AS157" s="4">
        <f>IF(U157="","",VLOOKUP(U157,List!$B$1:$C$6,2,0))</f>
        <v>5</v>
      </c>
      <c r="AT157" s="4">
        <f>IF(V157="","",VLOOKUP(V157,List!$B$1:$C$6,2,0))</f>
        <v>5</v>
      </c>
    </row>
    <row r="158" spans="1:46" ht="34.9" customHeight="1" x14ac:dyDescent="0.3">
      <c r="A158" s="4" t="s">
        <v>1202</v>
      </c>
      <c r="B158" s="4" t="s">
        <v>53</v>
      </c>
      <c r="C158" s="16" t="s">
        <v>55</v>
      </c>
      <c r="D158" s="4">
        <v>53</v>
      </c>
      <c r="E158" s="4" t="s">
        <v>1194</v>
      </c>
      <c r="F158" s="4" t="s">
        <v>58</v>
      </c>
      <c r="G158" s="4" t="s">
        <v>58</v>
      </c>
      <c r="L158" s="4" t="s">
        <v>58</v>
      </c>
      <c r="N158" s="4" t="s">
        <v>58</v>
      </c>
      <c r="O158" s="4" t="s">
        <v>58</v>
      </c>
      <c r="R158" s="4" t="s">
        <v>58</v>
      </c>
      <c r="U158" s="4" t="s">
        <v>58</v>
      </c>
      <c r="V158" s="4" t="s">
        <v>58</v>
      </c>
      <c r="W158" s="4">
        <v>9</v>
      </c>
      <c r="X158" s="4" t="s">
        <v>151</v>
      </c>
      <c r="Y158" s="4" t="s">
        <v>85</v>
      </c>
      <c r="Z158" s="4" t="s">
        <v>85</v>
      </c>
      <c r="AD158" s="4">
        <f>IF(F158="","",VLOOKUP(F158,List!$B$1:$C$6,2,0))</f>
        <v>5</v>
      </c>
      <c r="AE158" s="4">
        <f>IF(G158="","",VLOOKUP(G158,List!$B$1:$C$6,2,0))</f>
        <v>5</v>
      </c>
      <c r="AF158" s="4" t="str">
        <f>IF(H158="","",VLOOKUP(H158,List!$B$1:$C$6,2,0))</f>
        <v/>
      </c>
      <c r="AG158" s="4" t="str">
        <f>IF(I158="","",VLOOKUP(I158,List!$B$1:$C$6,2,0))</f>
        <v/>
      </c>
      <c r="AH158" s="4" t="str">
        <f>IF(J158="","",VLOOKUP(J158,List!$B$1:$C$6,2,0))</f>
        <v/>
      </c>
      <c r="AI158" s="4" t="str">
        <f>IF(K158="","",VLOOKUP(K158,List!$B$1:$C$6,2,0))</f>
        <v/>
      </c>
      <c r="AJ158" s="4">
        <f>IF(L158="","",VLOOKUP(L158,List!$B$1:$C$6,2,0))</f>
        <v>5</v>
      </c>
      <c r="AK158" s="4" t="str">
        <f>IF(M158="","",VLOOKUP(M158,List!$B$1:$C$6,2,0))</f>
        <v/>
      </c>
      <c r="AL158" s="4">
        <f>IF(N158="","",VLOOKUP(N158,List!$B$1:$C$6,2,0))</f>
        <v>5</v>
      </c>
      <c r="AM158" s="4">
        <f>IF(O158="","",VLOOKUP(O158,List!$B$1:$C$6,2,0))</f>
        <v>5</v>
      </c>
      <c r="AN158" s="4" t="str">
        <f>IF(P158="","",VLOOKUP(P158,List!$B$1:$C$6,2,0))</f>
        <v/>
      </c>
      <c r="AO158" s="4" t="str">
        <f>IF(Q158="","",VLOOKUP(Q158,List!$B$1:$C$6,2,0))</f>
        <v/>
      </c>
      <c r="AP158" s="4">
        <f>IF(R158="","",VLOOKUP(R158,List!$B$1:$C$6,2,0))</f>
        <v>5</v>
      </c>
      <c r="AQ158" s="4" t="str">
        <f>IF(S158="","",VLOOKUP(S158,List!$B$1:$C$6,2,0))</f>
        <v/>
      </c>
      <c r="AR158" s="4" t="str">
        <f>IF(T158="","",VLOOKUP(T158,List!$B$1:$C$6,2,0))</f>
        <v/>
      </c>
      <c r="AS158" s="4">
        <f>IF(U158="","",VLOOKUP(U158,List!$B$1:$C$6,2,0))</f>
        <v>5</v>
      </c>
      <c r="AT158" s="4">
        <f>IF(V158="","",VLOOKUP(V158,List!$B$1:$C$6,2,0))</f>
        <v>5</v>
      </c>
    </row>
    <row r="159" spans="1:46" ht="34.9" customHeight="1" x14ac:dyDescent="0.3">
      <c r="A159" s="4" t="s">
        <v>1202</v>
      </c>
      <c r="B159" s="4" t="s">
        <v>53</v>
      </c>
      <c r="C159" s="16" t="s">
        <v>55</v>
      </c>
      <c r="D159" s="4">
        <v>54</v>
      </c>
      <c r="E159" s="4" t="s">
        <v>1194</v>
      </c>
      <c r="F159" s="4" t="s">
        <v>58</v>
      </c>
      <c r="G159" s="4" t="s">
        <v>59</v>
      </c>
      <c r="L159" s="4" t="s">
        <v>59</v>
      </c>
      <c r="N159" s="4" t="s">
        <v>58</v>
      </c>
      <c r="O159" s="4" t="s">
        <v>59</v>
      </c>
      <c r="R159" s="4" t="s">
        <v>58</v>
      </c>
      <c r="U159" s="4" t="s">
        <v>58</v>
      </c>
      <c r="V159" s="4" t="s">
        <v>58</v>
      </c>
      <c r="W159" s="4">
        <v>9</v>
      </c>
      <c r="X159" s="4" t="s">
        <v>152</v>
      </c>
      <c r="Y159" s="4" t="s">
        <v>153</v>
      </c>
      <c r="Z159" s="4" t="s">
        <v>154</v>
      </c>
      <c r="AD159" s="4">
        <f>IF(F159="","",VLOOKUP(F159,List!$B$1:$C$6,2,0))</f>
        <v>5</v>
      </c>
      <c r="AE159" s="4">
        <f>IF(G159="","",VLOOKUP(G159,List!$B$1:$C$6,2,0))</f>
        <v>4</v>
      </c>
      <c r="AF159" s="4" t="str">
        <f>IF(H159="","",VLOOKUP(H159,List!$B$1:$C$6,2,0))</f>
        <v/>
      </c>
      <c r="AG159" s="4" t="str">
        <f>IF(I159="","",VLOOKUP(I159,List!$B$1:$C$6,2,0))</f>
        <v/>
      </c>
      <c r="AH159" s="4" t="str">
        <f>IF(J159="","",VLOOKUP(J159,List!$B$1:$C$6,2,0))</f>
        <v/>
      </c>
      <c r="AI159" s="4" t="str">
        <f>IF(K159="","",VLOOKUP(K159,List!$B$1:$C$6,2,0))</f>
        <v/>
      </c>
      <c r="AJ159" s="4">
        <f>IF(L159="","",VLOOKUP(L159,List!$B$1:$C$6,2,0))</f>
        <v>4</v>
      </c>
      <c r="AK159" s="4" t="str">
        <f>IF(M159="","",VLOOKUP(M159,List!$B$1:$C$6,2,0))</f>
        <v/>
      </c>
      <c r="AL159" s="4">
        <f>IF(N159="","",VLOOKUP(N159,List!$B$1:$C$6,2,0))</f>
        <v>5</v>
      </c>
      <c r="AM159" s="4">
        <f>IF(O159="","",VLOOKUP(O159,List!$B$1:$C$6,2,0))</f>
        <v>4</v>
      </c>
      <c r="AN159" s="4" t="str">
        <f>IF(P159="","",VLOOKUP(P159,List!$B$1:$C$6,2,0))</f>
        <v/>
      </c>
      <c r="AO159" s="4" t="str">
        <f>IF(Q159="","",VLOOKUP(Q159,List!$B$1:$C$6,2,0))</f>
        <v/>
      </c>
      <c r="AP159" s="4">
        <f>IF(R159="","",VLOOKUP(R159,List!$B$1:$C$6,2,0))</f>
        <v>5</v>
      </c>
      <c r="AQ159" s="4" t="str">
        <f>IF(S159="","",VLOOKUP(S159,List!$B$1:$C$6,2,0))</f>
        <v/>
      </c>
      <c r="AR159" s="4" t="str">
        <f>IF(T159="","",VLOOKUP(T159,List!$B$1:$C$6,2,0))</f>
        <v/>
      </c>
      <c r="AS159" s="4">
        <f>IF(U159="","",VLOOKUP(U159,List!$B$1:$C$6,2,0))</f>
        <v>5</v>
      </c>
      <c r="AT159" s="4">
        <f>IF(V159="","",VLOOKUP(V159,List!$B$1:$C$6,2,0))</f>
        <v>5</v>
      </c>
    </row>
    <row r="160" spans="1:46" ht="34.9" customHeight="1" x14ac:dyDescent="0.3">
      <c r="A160" s="4" t="s">
        <v>1203</v>
      </c>
      <c r="B160" s="4" t="s">
        <v>374</v>
      </c>
      <c r="C160" s="16" t="s">
        <v>56</v>
      </c>
      <c r="D160" s="4">
        <v>1</v>
      </c>
      <c r="E160" s="4" t="s">
        <v>1195</v>
      </c>
      <c r="F160" s="4" t="s">
        <v>58</v>
      </c>
      <c r="G160" s="4" t="s">
        <v>58</v>
      </c>
      <c r="L160" s="4" t="s">
        <v>58</v>
      </c>
      <c r="N160" s="4" t="s">
        <v>58</v>
      </c>
      <c r="O160" s="4" t="s">
        <v>58</v>
      </c>
      <c r="R160" s="4" t="s">
        <v>58</v>
      </c>
      <c r="U160" s="4" t="s">
        <v>58</v>
      </c>
      <c r="V160" s="4" t="s">
        <v>58</v>
      </c>
      <c r="W160" s="4">
        <v>10</v>
      </c>
      <c r="X160" s="4" t="s">
        <v>166</v>
      </c>
      <c r="Y160" s="4" t="s">
        <v>76</v>
      </c>
      <c r="Z160" s="4" t="s">
        <v>76</v>
      </c>
      <c r="AD160" s="4">
        <f>IF(F160="","",VLOOKUP(F160,List!$B$1:$C$6,2,0))</f>
        <v>5</v>
      </c>
      <c r="AE160" s="4">
        <f>IF(G160="","",VLOOKUP(G160,List!$B$1:$C$6,2,0))</f>
        <v>5</v>
      </c>
      <c r="AF160" s="4" t="str">
        <f>IF(H160="","",VLOOKUP(H160,List!$B$1:$C$6,2,0))</f>
        <v/>
      </c>
      <c r="AG160" s="4" t="str">
        <f>IF(I160="","",VLOOKUP(I160,List!$B$1:$C$6,2,0))</f>
        <v/>
      </c>
      <c r="AH160" s="4" t="str">
        <f>IF(J160="","",VLOOKUP(J160,List!$B$1:$C$6,2,0))</f>
        <v/>
      </c>
      <c r="AI160" s="4" t="str">
        <f>IF(K160="","",VLOOKUP(K160,List!$B$1:$C$6,2,0))</f>
        <v/>
      </c>
      <c r="AJ160" s="4">
        <f>IF(L160="","",VLOOKUP(L160,List!$B$1:$C$6,2,0))</f>
        <v>5</v>
      </c>
      <c r="AK160" s="4" t="str">
        <f>IF(M160="","",VLOOKUP(M160,List!$B$1:$C$6,2,0))</f>
        <v/>
      </c>
      <c r="AL160" s="4">
        <f>IF(N160="","",VLOOKUP(N160,List!$B$1:$C$6,2,0))</f>
        <v>5</v>
      </c>
      <c r="AM160" s="4">
        <f>IF(O160="","",VLOOKUP(O160,List!$B$1:$C$6,2,0))</f>
        <v>5</v>
      </c>
      <c r="AN160" s="4" t="str">
        <f>IF(P160="","",VLOOKUP(P160,List!$B$1:$C$6,2,0))</f>
        <v/>
      </c>
      <c r="AO160" s="4" t="str">
        <f>IF(Q160="","",VLOOKUP(Q160,List!$B$1:$C$6,2,0))</f>
        <v/>
      </c>
      <c r="AP160" s="4">
        <f>IF(R160="","",VLOOKUP(R160,List!$B$1:$C$6,2,0))</f>
        <v>5</v>
      </c>
      <c r="AQ160" s="4" t="str">
        <f>IF(S160="","",VLOOKUP(S160,List!$B$1:$C$6,2,0))</f>
        <v/>
      </c>
      <c r="AR160" s="4" t="str">
        <f>IF(T160="","",VLOOKUP(T160,List!$B$1:$C$6,2,0))</f>
        <v/>
      </c>
      <c r="AS160" s="4">
        <f>IF(U160="","",VLOOKUP(U160,List!$B$1:$C$6,2,0))</f>
        <v>5</v>
      </c>
      <c r="AT160" s="4">
        <f>IF(V160="","",VLOOKUP(V160,List!$B$1:$C$6,2,0))</f>
        <v>5</v>
      </c>
    </row>
    <row r="161" spans="1:46" ht="34.9" customHeight="1" x14ac:dyDescent="0.3">
      <c r="A161" s="4" t="s">
        <v>1203</v>
      </c>
      <c r="B161" s="4" t="s">
        <v>374</v>
      </c>
      <c r="C161" s="16" t="s">
        <v>56</v>
      </c>
      <c r="D161" s="4">
        <v>2</v>
      </c>
      <c r="E161" s="4" t="s">
        <v>1195</v>
      </c>
      <c r="F161" s="4" t="s">
        <v>59</v>
      </c>
      <c r="G161" s="4" t="s">
        <v>59</v>
      </c>
      <c r="L161" s="4" t="s">
        <v>59</v>
      </c>
      <c r="N161" s="4" t="s">
        <v>59</v>
      </c>
      <c r="O161" s="4" t="s">
        <v>74</v>
      </c>
      <c r="R161" s="4" t="s">
        <v>59</v>
      </c>
      <c r="U161" s="4" t="s">
        <v>59</v>
      </c>
      <c r="V161" s="4" t="s">
        <v>59</v>
      </c>
      <c r="W161" s="4">
        <v>10</v>
      </c>
      <c r="X161" s="4" t="s">
        <v>167</v>
      </c>
      <c r="Y161" s="4" t="s">
        <v>168</v>
      </c>
      <c r="AD161" s="4">
        <f>IF(F161="","",VLOOKUP(F161,List!$B$1:$C$6,2,0))</f>
        <v>4</v>
      </c>
      <c r="AE161" s="4">
        <f>IF(G161="","",VLOOKUP(G161,List!$B$1:$C$6,2,0))</f>
        <v>4</v>
      </c>
      <c r="AF161" s="4" t="str">
        <f>IF(H161="","",VLOOKUP(H161,List!$B$1:$C$6,2,0))</f>
        <v/>
      </c>
      <c r="AG161" s="4" t="str">
        <f>IF(I161="","",VLOOKUP(I161,List!$B$1:$C$6,2,0))</f>
        <v/>
      </c>
      <c r="AH161" s="4" t="str">
        <f>IF(J161="","",VLOOKUP(J161,List!$B$1:$C$6,2,0))</f>
        <v/>
      </c>
      <c r="AI161" s="4" t="str">
        <f>IF(K161="","",VLOOKUP(K161,List!$B$1:$C$6,2,0))</f>
        <v/>
      </c>
      <c r="AJ161" s="4">
        <f>IF(L161="","",VLOOKUP(L161,List!$B$1:$C$6,2,0))</f>
        <v>4</v>
      </c>
      <c r="AK161" s="4" t="str">
        <f>IF(M161="","",VLOOKUP(M161,List!$B$1:$C$6,2,0))</f>
        <v/>
      </c>
      <c r="AL161" s="4">
        <f>IF(N161="","",VLOOKUP(N161,List!$B$1:$C$6,2,0))</f>
        <v>4</v>
      </c>
      <c r="AM161" s="4">
        <f>IF(O161="","",VLOOKUP(O161,List!$B$1:$C$6,2,0))</f>
        <v>2</v>
      </c>
      <c r="AN161" s="4" t="str">
        <f>IF(P161="","",VLOOKUP(P161,List!$B$1:$C$6,2,0))</f>
        <v/>
      </c>
      <c r="AO161" s="4" t="str">
        <f>IF(Q161="","",VLOOKUP(Q161,List!$B$1:$C$6,2,0))</f>
        <v/>
      </c>
      <c r="AP161" s="4">
        <f>IF(R161="","",VLOOKUP(R161,List!$B$1:$C$6,2,0))</f>
        <v>4</v>
      </c>
      <c r="AQ161" s="4" t="str">
        <f>IF(S161="","",VLOOKUP(S161,List!$B$1:$C$6,2,0))</f>
        <v/>
      </c>
      <c r="AR161" s="4" t="str">
        <f>IF(T161="","",VLOOKUP(T161,List!$B$1:$C$6,2,0))</f>
        <v/>
      </c>
      <c r="AS161" s="4">
        <f>IF(U161="","",VLOOKUP(U161,List!$B$1:$C$6,2,0))</f>
        <v>4</v>
      </c>
      <c r="AT161" s="4">
        <f>IF(V161="","",VLOOKUP(V161,List!$B$1:$C$6,2,0))</f>
        <v>4</v>
      </c>
    </row>
    <row r="162" spans="1:46" ht="34.9" customHeight="1" x14ac:dyDescent="0.3">
      <c r="A162" s="4" t="s">
        <v>1203</v>
      </c>
      <c r="B162" s="4" t="s">
        <v>374</v>
      </c>
      <c r="C162" s="16" t="s">
        <v>56</v>
      </c>
      <c r="D162" s="4">
        <v>3</v>
      </c>
      <c r="E162" s="4" t="s">
        <v>1195</v>
      </c>
      <c r="F162" s="4" t="s">
        <v>58</v>
      </c>
      <c r="G162" s="4" t="s">
        <v>58</v>
      </c>
      <c r="L162" s="4" t="s">
        <v>58</v>
      </c>
      <c r="N162" s="4" t="s">
        <v>58</v>
      </c>
      <c r="O162" s="4" t="s">
        <v>58</v>
      </c>
      <c r="R162" s="4" t="s">
        <v>58</v>
      </c>
      <c r="U162" s="4" t="s">
        <v>58</v>
      </c>
      <c r="V162" s="4" t="s">
        <v>58</v>
      </c>
      <c r="W162" s="4">
        <v>10</v>
      </c>
      <c r="X162" s="4" t="s">
        <v>169</v>
      </c>
      <c r="Y162" s="4" t="s">
        <v>78</v>
      </c>
      <c r="Z162" s="4" t="s">
        <v>78</v>
      </c>
      <c r="AD162" s="4">
        <f>IF(F162="","",VLOOKUP(F162,List!$B$1:$C$6,2,0))</f>
        <v>5</v>
      </c>
      <c r="AE162" s="4">
        <f>IF(G162="","",VLOOKUP(G162,List!$B$1:$C$6,2,0))</f>
        <v>5</v>
      </c>
      <c r="AF162" s="4" t="str">
        <f>IF(H162="","",VLOOKUP(H162,List!$B$1:$C$6,2,0))</f>
        <v/>
      </c>
      <c r="AG162" s="4" t="str">
        <f>IF(I162="","",VLOOKUP(I162,List!$B$1:$C$6,2,0))</f>
        <v/>
      </c>
      <c r="AH162" s="4" t="str">
        <f>IF(J162="","",VLOOKUP(J162,List!$B$1:$C$6,2,0))</f>
        <v/>
      </c>
      <c r="AI162" s="4" t="str">
        <f>IF(K162="","",VLOOKUP(K162,List!$B$1:$C$6,2,0))</f>
        <v/>
      </c>
      <c r="AJ162" s="4">
        <f>IF(L162="","",VLOOKUP(L162,List!$B$1:$C$6,2,0))</f>
        <v>5</v>
      </c>
      <c r="AK162" s="4" t="str">
        <f>IF(M162="","",VLOOKUP(M162,List!$B$1:$C$6,2,0))</f>
        <v/>
      </c>
      <c r="AL162" s="4">
        <f>IF(N162="","",VLOOKUP(N162,List!$B$1:$C$6,2,0))</f>
        <v>5</v>
      </c>
      <c r="AM162" s="4">
        <f>IF(O162="","",VLOOKUP(O162,List!$B$1:$C$6,2,0))</f>
        <v>5</v>
      </c>
      <c r="AN162" s="4" t="str">
        <f>IF(P162="","",VLOOKUP(P162,List!$B$1:$C$6,2,0))</f>
        <v/>
      </c>
      <c r="AO162" s="4" t="str">
        <f>IF(Q162="","",VLOOKUP(Q162,List!$B$1:$C$6,2,0))</f>
        <v/>
      </c>
      <c r="AP162" s="4">
        <f>IF(R162="","",VLOOKUP(R162,List!$B$1:$C$6,2,0))</f>
        <v>5</v>
      </c>
      <c r="AQ162" s="4" t="str">
        <f>IF(S162="","",VLOOKUP(S162,List!$B$1:$C$6,2,0))</f>
        <v/>
      </c>
      <c r="AR162" s="4" t="str">
        <f>IF(T162="","",VLOOKUP(T162,List!$B$1:$C$6,2,0))</f>
        <v/>
      </c>
      <c r="AS162" s="4">
        <f>IF(U162="","",VLOOKUP(U162,List!$B$1:$C$6,2,0))</f>
        <v>5</v>
      </c>
      <c r="AT162" s="4">
        <f>IF(V162="","",VLOOKUP(V162,List!$B$1:$C$6,2,0))</f>
        <v>5</v>
      </c>
    </row>
    <row r="163" spans="1:46" ht="34.9" customHeight="1" x14ac:dyDescent="0.3">
      <c r="A163" s="4" t="s">
        <v>1203</v>
      </c>
      <c r="B163" s="4" t="s">
        <v>374</v>
      </c>
      <c r="C163" s="16" t="s">
        <v>56</v>
      </c>
      <c r="D163" s="4">
        <v>4</v>
      </c>
      <c r="E163" s="4" t="s">
        <v>10</v>
      </c>
      <c r="F163" s="4" t="s">
        <v>58</v>
      </c>
      <c r="G163" s="4" t="s">
        <v>58</v>
      </c>
      <c r="L163" s="4" t="s">
        <v>58</v>
      </c>
      <c r="N163" s="4" t="s">
        <v>59</v>
      </c>
      <c r="O163" s="4" t="s">
        <v>58</v>
      </c>
      <c r="R163" s="4" t="s">
        <v>58</v>
      </c>
      <c r="U163" s="4" t="s">
        <v>58</v>
      </c>
      <c r="V163" s="4" t="s">
        <v>59</v>
      </c>
      <c r="W163" s="4">
        <v>9</v>
      </c>
      <c r="X163" s="4" t="s">
        <v>170</v>
      </c>
      <c r="Y163" s="4" t="s">
        <v>76</v>
      </c>
      <c r="Z163" s="4" t="s">
        <v>85</v>
      </c>
      <c r="AD163" s="4">
        <f>IF(F163="","",VLOOKUP(F163,List!$B$1:$C$6,2,0))</f>
        <v>5</v>
      </c>
      <c r="AE163" s="4">
        <f>IF(G163="","",VLOOKUP(G163,List!$B$1:$C$6,2,0))</f>
        <v>5</v>
      </c>
      <c r="AF163" s="4" t="str">
        <f>IF(H163="","",VLOOKUP(H163,List!$B$1:$C$6,2,0))</f>
        <v/>
      </c>
      <c r="AG163" s="4" t="str">
        <f>IF(I163="","",VLOOKUP(I163,List!$B$1:$C$6,2,0))</f>
        <v/>
      </c>
      <c r="AH163" s="4" t="str">
        <f>IF(J163="","",VLOOKUP(J163,List!$B$1:$C$6,2,0))</f>
        <v/>
      </c>
      <c r="AI163" s="4" t="str">
        <f>IF(K163="","",VLOOKUP(K163,List!$B$1:$C$6,2,0))</f>
        <v/>
      </c>
      <c r="AJ163" s="4">
        <f>IF(L163="","",VLOOKUP(L163,List!$B$1:$C$6,2,0))</f>
        <v>5</v>
      </c>
      <c r="AK163" s="4" t="str">
        <f>IF(M163="","",VLOOKUP(M163,List!$B$1:$C$6,2,0))</f>
        <v/>
      </c>
      <c r="AL163" s="4">
        <f>IF(N163="","",VLOOKUP(N163,List!$B$1:$C$6,2,0))</f>
        <v>4</v>
      </c>
      <c r="AM163" s="4">
        <f>IF(O163="","",VLOOKUP(O163,List!$B$1:$C$6,2,0))</f>
        <v>5</v>
      </c>
      <c r="AN163" s="4" t="str">
        <f>IF(P163="","",VLOOKUP(P163,List!$B$1:$C$6,2,0))</f>
        <v/>
      </c>
      <c r="AO163" s="4" t="str">
        <f>IF(Q163="","",VLOOKUP(Q163,List!$B$1:$C$6,2,0))</f>
        <v/>
      </c>
      <c r="AP163" s="4">
        <f>IF(R163="","",VLOOKUP(R163,List!$B$1:$C$6,2,0))</f>
        <v>5</v>
      </c>
      <c r="AQ163" s="4" t="str">
        <f>IF(S163="","",VLOOKUP(S163,List!$B$1:$C$6,2,0))</f>
        <v/>
      </c>
      <c r="AR163" s="4" t="str">
        <f>IF(T163="","",VLOOKUP(T163,List!$B$1:$C$6,2,0))</f>
        <v/>
      </c>
      <c r="AS163" s="4">
        <f>IF(U163="","",VLOOKUP(U163,List!$B$1:$C$6,2,0))</f>
        <v>5</v>
      </c>
      <c r="AT163" s="4">
        <f>IF(V163="","",VLOOKUP(V163,List!$B$1:$C$6,2,0))</f>
        <v>4</v>
      </c>
    </row>
    <row r="164" spans="1:46" ht="34.9" customHeight="1" x14ac:dyDescent="0.3">
      <c r="A164" s="4" t="s">
        <v>1203</v>
      </c>
      <c r="B164" s="4" t="s">
        <v>374</v>
      </c>
      <c r="C164" s="16" t="s">
        <v>56</v>
      </c>
      <c r="D164" s="4">
        <v>5</v>
      </c>
      <c r="E164" s="4" t="s">
        <v>1195</v>
      </c>
      <c r="F164" s="4" t="s">
        <v>58</v>
      </c>
      <c r="G164" s="4" t="s">
        <v>58</v>
      </c>
      <c r="L164" s="4" t="s">
        <v>58</v>
      </c>
      <c r="N164" s="4" t="s">
        <v>58</v>
      </c>
      <c r="O164" s="4" t="s">
        <v>58</v>
      </c>
      <c r="R164" s="4" t="s">
        <v>58</v>
      </c>
      <c r="U164" s="4" t="s">
        <v>58</v>
      </c>
      <c r="V164" s="4" t="s">
        <v>58</v>
      </c>
      <c r="W164" s="4">
        <v>10</v>
      </c>
      <c r="AD164" s="4">
        <f>IF(F164="","",VLOOKUP(F164,List!$B$1:$C$6,2,0))</f>
        <v>5</v>
      </c>
      <c r="AE164" s="4">
        <f>IF(G164="","",VLOOKUP(G164,List!$B$1:$C$6,2,0))</f>
        <v>5</v>
      </c>
      <c r="AF164" s="4" t="str">
        <f>IF(H164="","",VLOOKUP(H164,List!$B$1:$C$6,2,0))</f>
        <v/>
      </c>
      <c r="AG164" s="4" t="str">
        <f>IF(I164="","",VLOOKUP(I164,List!$B$1:$C$6,2,0))</f>
        <v/>
      </c>
      <c r="AH164" s="4" t="str">
        <f>IF(J164="","",VLOOKUP(J164,List!$B$1:$C$6,2,0))</f>
        <v/>
      </c>
      <c r="AI164" s="4" t="str">
        <f>IF(K164="","",VLOOKUP(K164,List!$B$1:$C$6,2,0))</f>
        <v/>
      </c>
      <c r="AJ164" s="4">
        <f>IF(L164="","",VLOOKUP(L164,List!$B$1:$C$6,2,0))</f>
        <v>5</v>
      </c>
      <c r="AK164" s="4" t="str">
        <f>IF(M164="","",VLOOKUP(M164,List!$B$1:$C$6,2,0))</f>
        <v/>
      </c>
      <c r="AL164" s="4">
        <f>IF(N164="","",VLOOKUP(N164,List!$B$1:$C$6,2,0))</f>
        <v>5</v>
      </c>
      <c r="AM164" s="4">
        <f>IF(O164="","",VLOOKUP(O164,List!$B$1:$C$6,2,0))</f>
        <v>5</v>
      </c>
      <c r="AN164" s="4" t="str">
        <f>IF(P164="","",VLOOKUP(P164,List!$B$1:$C$6,2,0))</f>
        <v/>
      </c>
      <c r="AO164" s="4" t="str">
        <f>IF(Q164="","",VLOOKUP(Q164,List!$B$1:$C$6,2,0))</f>
        <v/>
      </c>
      <c r="AP164" s="4">
        <f>IF(R164="","",VLOOKUP(R164,List!$B$1:$C$6,2,0))</f>
        <v>5</v>
      </c>
      <c r="AQ164" s="4" t="str">
        <f>IF(S164="","",VLOOKUP(S164,List!$B$1:$C$6,2,0))</f>
        <v/>
      </c>
      <c r="AR164" s="4" t="str">
        <f>IF(T164="","",VLOOKUP(T164,List!$B$1:$C$6,2,0))</f>
        <v/>
      </c>
      <c r="AS164" s="4">
        <f>IF(U164="","",VLOOKUP(U164,List!$B$1:$C$6,2,0))</f>
        <v>5</v>
      </c>
      <c r="AT164" s="4">
        <f>IF(V164="","",VLOOKUP(V164,List!$B$1:$C$6,2,0))</f>
        <v>5</v>
      </c>
    </row>
    <row r="165" spans="1:46" ht="34.9" customHeight="1" x14ac:dyDescent="0.3">
      <c r="A165" s="4" t="s">
        <v>1203</v>
      </c>
      <c r="B165" s="4" t="s">
        <v>374</v>
      </c>
      <c r="C165" s="16" t="s">
        <v>56</v>
      </c>
      <c r="D165" s="4">
        <v>6</v>
      </c>
      <c r="E165" s="4" t="s">
        <v>1195</v>
      </c>
      <c r="F165" s="4" t="s">
        <v>58</v>
      </c>
      <c r="G165" s="4" t="s">
        <v>58</v>
      </c>
      <c r="L165" s="4" t="s">
        <v>58</v>
      </c>
      <c r="N165" s="4" t="s">
        <v>58</v>
      </c>
      <c r="O165" s="4" t="s">
        <v>58</v>
      </c>
      <c r="R165" s="4" t="s">
        <v>58</v>
      </c>
      <c r="U165" s="4" t="s">
        <v>58</v>
      </c>
      <c r="V165" s="4" t="s">
        <v>58</v>
      </c>
      <c r="W165" s="4">
        <v>10</v>
      </c>
      <c r="X165" s="4" t="s">
        <v>171</v>
      </c>
      <c r="Y165" s="4" t="s">
        <v>78</v>
      </c>
      <c r="Z165" s="4" t="s">
        <v>78</v>
      </c>
      <c r="AD165" s="4">
        <f>IF(F165="","",VLOOKUP(F165,List!$B$1:$C$6,2,0))</f>
        <v>5</v>
      </c>
      <c r="AE165" s="4">
        <f>IF(G165="","",VLOOKUP(G165,List!$B$1:$C$6,2,0))</f>
        <v>5</v>
      </c>
      <c r="AF165" s="4" t="str">
        <f>IF(H165="","",VLOOKUP(H165,List!$B$1:$C$6,2,0))</f>
        <v/>
      </c>
      <c r="AG165" s="4" t="str">
        <f>IF(I165="","",VLOOKUP(I165,List!$B$1:$C$6,2,0))</f>
        <v/>
      </c>
      <c r="AH165" s="4" t="str">
        <f>IF(J165="","",VLOOKUP(J165,List!$B$1:$C$6,2,0))</f>
        <v/>
      </c>
      <c r="AI165" s="4" t="str">
        <f>IF(K165="","",VLOOKUP(K165,List!$B$1:$C$6,2,0))</f>
        <v/>
      </c>
      <c r="AJ165" s="4">
        <f>IF(L165="","",VLOOKUP(L165,List!$B$1:$C$6,2,0))</f>
        <v>5</v>
      </c>
      <c r="AK165" s="4" t="str">
        <f>IF(M165="","",VLOOKUP(M165,List!$B$1:$C$6,2,0))</f>
        <v/>
      </c>
      <c r="AL165" s="4">
        <f>IF(N165="","",VLOOKUP(N165,List!$B$1:$C$6,2,0))</f>
        <v>5</v>
      </c>
      <c r="AM165" s="4">
        <f>IF(O165="","",VLOOKUP(O165,List!$B$1:$C$6,2,0))</f>
        <v>5</v>
      </c>
      <c r="AN165" s="4" t="str">
        <f>IF(P165="","",VLOOKUP(P165,List!$B$1:$C$6,2,0))</f>
        <v/>
      </c>
      <c r="AO165" s="4" t="str">
        <f>IF(Q165="","",VLOOKUP(Q165,List!$B$1:$C$6,2,0))</f>
        <v/>
      </c>
      <c r="AP165" s="4">
        <f>IF(R165="","",VLOOKUP(R165,List!$B$1:$C$6,2,0))</f>
        <v>5</v>
      </c>
      <c r="AQ165" s="4" t="str">
        <f>IF(S165="","",VLOOKUP(S165,List!$B$1:$C$6,2,0))</f>
        <v/>
      </c>
      <c r="AR165" s="4" t="str">
        <f>IF(T165="","",VLOOKUP(T165,List!$B$1:$C$6,2,0))</f>
        <v/>
      </c>
      <c r="AS165" s="4">
        <f>IF(U165="","",VLOOKUP(U165,List!$B$1:$C$6,2,0))</f>
        <v>5</v>
      </c>
      <c r="AT165" s="4">
        <f>IF(V165="","",VLOOKUP(V165,List!$B$1:$C$6,2,0))</f>
        <v>5</v>
      </c>
    </row>
    <row r="166" spans="1:46" ht="34.9" customHeight="1" x14ac:dyDescent="0.3">
      <c r="A166" s="4" t="s">
        <v>1203</v>
      </c>
      <c r="B166" s="4" t="s">
        <v>374</v>
      </c>
      <c r="C166" s="16" t="s">
        <v>56</v>
      </c>
      <c r="D166" s="4">
        <v>7</v>
      </c>
      <c r="E166" s="4" t="s">
        <v>10</v>
      </c>
      <c r="F166" s="4" t="s">
        <v>58</v>
      </c>
      <c r="G166" s="4" t="s">
        <v>58</v>
      </c>
      <c r="L166" s="4" t="s">
        <v>58</v>
      </c>
      <c r="N166" s="4" t="s">
        <v>58</v>
      </c>
      <c r="O166" s="4" t="s">
        <v>58</v>
      </c>
      <c r="R166" s="4" t="s">
        <v>58</v>
      </c>
      <c r="U166" s="4" t="s">
        <v>58</v>
      </c>
      <c r="V166" s="4" t="s">
        <v>58</v>
      </c>
      <c r="W166" s="4">
        <v>9</v>
      </c>
      <c r="X166" s="4" t="s">
        <v>172</v>
      </c>
      <c r="AD166" s="4">
        <f>IF(F166="","",VLOOKUP(F166,List!$B$1:$C$6,2,0))</f>
        <v>5</v>
      </c>
      <c r="AE166" s="4">
        <f>IF(G166="","",VLOOKUP(G166,List!$B$1:$C$6,2,0))</f>
        <v>5</v>
      </c>
      <c r="AF166" s="4" t="str">
        <f>IF(H166="","",VLOOKUP(H166,List!$B$1:$C$6,2,0))</f>
        <v/>
      </c>
      <c r="AG166" s="4" t="str">
        <f>IF(I166="","",VLOOKUP(I166,List!$B$1:$C$6,2,0))</f>
        <v/>
      </c>
      <c r="AH166" s="4" t="str">
        <f>IF(J166="","",VLOOKUP(J166,List!$B$1:$C$6,2,0))</f>
        <v/>
      </c>
      <c r="AI166" s="4" t="str">
        <f>IF(K166="","",VLOOKUP(K166,List!$B$1:$C$6,2,0))</f>
        <v/>
      </c>
      <c r="AJ166" s="4">
        <f>IF(L166="","",VLOOKUP(L166,List!$B$1:$C$6,2,0))</f>
        <v>5</v>
      </c>
      <c r="AK166" s="4" t="str">
        <f>IF(M166="","",VLOOKUP(M166,List!$B$1:$C$6,2,0))</f>
        <v/>
      </c>
      <c r="AL166" s="4">
        <f>IF(N166="","",VLOOKUP(N166,List!$B$1:$C$6,2,0))</f>
        <v>5</v>
      </c>
      <c r="AM166" s="4">
        <f>IF(O166="","",VLOOKUP(O166,List!$B$1:$C$6,2,0))</f>
        <v>5</v>
      </c>
      <c r="AN166" s="4" t="str">
        <f>IF(P166="","",VLOOKUP(P166,List!$B$1:$C$6,2,0))</f>
        <v/>
      </c>
      <c r="AO166" s="4" t="str">
        <f>IF(Q166="","",VLOOKUP(Q166,List!$B$1:$C$6,2,0))</f>
        <v/>
      </c>
      <c r="AP166" s="4">
        <f>IF(R166="","",VLOOKUP(R166,List!$B$1:$C$6,2,0))</f>
        <v>5</v>
      </c>
      <c r="AQ166" s="4" t="str">
        <f>IF(S166="","",VLOOKUP(S166,List!$B$1:$C$6,2,0))</f>
        <v/>
      </c>
      <c r="AR166" s="4" t="str">
        <f>IF(T166="","",VLOOKUP(T166,List!$B$1:$C$6,2,0))</f>
        <v/>
      </c>
      <c r="AS166" s="4">
        <f>IF(U166="","",VLOOKUP(U166,List!$B$1:$C$6,2,0))</f>
        <v>5</v>
      </c>
      <c r="AT166" s="4">
        <f>IF(V166="","",VLOOKUP(V166,List!$B$1:$C$6,2,0))</f>
        <v>5</v>
      </c>
    </row>
    <row r="167" spans="1:46" ht="34.9" customHeight="1" x14ac:dyDescent="0.3">
      <c r="A167" s="4" t="s">
        <v>1203</v>
      </c>
      <c r="B167" s="4" t="s">
        <v>374</v>
      </c>
      <c r="C167" s="16" t="s">
        <v>56</v>
      </c>
      <c r="D167" s="4">
        <v>8</v>
      </c>
      <c r="E167" s="4" t="s">
        <v>1195</v>
      </c>
      <c r="F167" s="4" t="s">
        <v>58</v>
      </c>
      <c r="G167" s="4" t="s">
        <v>58</v>
      </c>
      <c r="L167" s="4" t="s">
        <v>58</v>
      </c>
      <c r="N167" s="4" t="s">
        <v>58</v>
      </c>
      <c r="O167" s="4" t="s">
        <v>58</v>
      </c>
      <c r="R167" s="4" t="s">
        <v>58</v>
      </c>
      <c r="U167" s="4" t="s">
        <v>58</v>
      </c>
      <c r="V167" s="4" t="s">
        <v>58</v>
      </c>
      <c r="W167" s="4">
        <v>9</v>
      </c>
      <c r="X167" s="4" t="s">
        <v>173</v>
      </c>
      <c r="Y167" s="4" t="s">
        <v>67</v>
      </c>
      <c r="Z167" s="4" t="s">
        <v>174</v>
      </c>
      <c r="AA167" s="4" t="s">
        <v>174</v>
      </c>
      <c r="AB167" s="4" t="s">
        <v>690</v>
      </c>
      <c r="AC167" s="4" t="s">
        <v>1126</v>
      </c>
      <c r="AD167" s="4">
        <f>IF(F167="","",VLOOKUP(F167,List!$B$1:$C$6,2,0))</f>
        <v>5</v>
      </c>
      <c r="AE167" s="4">
        <f>IF(G167="","",VLOOKUP(G167,List!$B$1:$C$6,2,0))</f>
        <v>5</v>
      </c>
      <c r="AF167" s="4" t="str">
        <f>IF(H167="","",VLOOKUP(H167,List!$B$1:$C$6,2,0))</f>
        <v/>
      </c>
      <c r="AG167" s="4" t="str">
        <f>IF(I167="","",VLOOKUP(I167,List!$B$1:$C$6,2,0))</f>
        <v/>
      </c>
      <c r="AH167" s="4" t="str">
        <f>IF(J167="","",VLOOKUP(J167,List!$B$1:$C$6,2,0))</f>
        <v/>
      </c>
      <c r="AI167" s="4" t="str">
        <f>IF(K167="","",VLOOKUP(K167,List!$B$1:$C$6,2,0))</f>
        <v/>
      </c>
      <c r="AJ167" s="4">
        <f>IF(L167="","",VLOOKUP(L167,List!$B$1:$C$6,2,0))</f>
        <v>5</v>
      </c>
      <c r="AK167" s="4" t="str">
        <f>IF(M167="","",VLOOKUP(M167,List!$B$1:$C$6,2,0))</f>
        <v/>
      </c>
      <c r="AL167" s="4">
        <f>IF(N167="","",VLOOKUP(N167,List!$B$1:$C$6,2,0))</f>
        <v>5</v>
      </c>
      <c r="AM167" s="4">
        <f>IF(O167="","",VLOOKUP(O167,List!$B$1:$C$6,2,0))</f>
        <v>5</v>
      </c>
      <c r="AN167" s="4" t="str">
        <f>IF(P167="","",VLOOKUP(P167,List!$B$1:$C$6,2,0))</f>
        <v/>
      </c>
      <c r="AO167" s="4" t="str">
        <f>IF(Q167="","",VLOOKUP(Q167,List!$B$1:$C$6,2,0))</f>
        <v/>
      </c>
      <c r="AP167" s="4">
        <f>IF(R167="","",VLOOKUP(R167,List!$B$1:$C$6,2,0))</f>
        <v>5</v>
      </c>
      <c r="AQ167" s="4" t="str">
        <f>IF(S167="","",VLOOKUP(S167,List!$B$1:$C$6,2,0))</f>
        <v/>
      </c>
      <c r="AR167" s="4" t="str">
        <f>IF(T167="","",VLOOKUP(T167,List!$B$1:$C$6,2,0))</f>
        <v/>
      </c>
      <c r="AS167" s="4">
        <f>IF(U167="","",VLOOKUP(U167,List!$B$1:$C$6,2,0))</f>
        <v>5</v>
      </c>
      <c r="AT167" s="4">
        <f>IF(V167="","",VLOOKUP(V167,List!$B$1:$C$6,2,0))</f>
        <v>5</v>
      </c>
    </row>
    <row r="168" spans="1:46" ht="34.9" customHeight="1" x14ac:dyDescent="0.3">
      <c r="A168" s="4" t="s">
        <v>1203</v>
      </c>
      <c r="B168" s="4" t="s">
        <v>374</v>
      </c>
      <c r="C168" s="16" t="s">
        <v>56</v>
      </c>
      <c r="D168" s="4">
        <v>9</v>
      </c>
      <c r="E168" s="4" t="s">
        <v>1195</v>
      </c>
      <c r="F168" s="4" t="s">
        <v>59</v>
      </c>
      <c r="G168" s="4" t="s">
        <v>59</v>
      </c>
      <c r="L168" s="4" t="s">
        <v>59</v>
      </c>
      <c r="N168" s="4" t="s">
        <v>59</v>
      </c>
      <c r="O168" s="4" t="s">
        <v>59</v>
      </c>
      <c r="R168" s="4" t="s">
        <v>58</v>
      </c>
      <c r="U168" s="4" t="s">
        <v>58</v>
      </c>
      <c r="V168" s="4" t="s">
        <v>59</v>
      </c>
      <c r="W168" s="4">
        <v>8</v>
      </c>
      <c r="X168" s="4" t="s">
        <v>175</v>
      </c>
      <c r="Y168" s="4" t="s">
        <v>158</v>
      </c>
      <c r="Z168" s="4" t="s">
        <v>154</v>
      </c>
      <c r="AD168" s="4">
        <f>IF(F168="","",VLOOKUP(F168,List!$B$1:$C$6,2,0))</f>
        <v>4</v>
      </c>
      <c r="AE168" s="4">
        <f>IF(G168="","",VLOOKUP(G168,List!$B$1:$C$6,2,0))</f>
        <v>4</v>
      </c>
      <c r="AF168" s="4" t="str">
        <f>IF(H168="","",VLOOKUP(H168,List!$B$1:$C$6,2,0))</f>
        <v/>
      </c>
      <c r="AG168" s="4" t="str">
        <f>IF(I168="","",VLOOKUP(I168,List!$B$1:$C$6,2,0))</f>
        <v/>
      </c>
      <c r="AH168" s="4" t="str">
        <f>IF(J168="","",VLOOKUP(J168,List!$B$1:$C$6,2,0))</f>
        <v/>
      </c>
      <c r="AI168" s="4" t="str">
        <f>IF(K168="","",VLOOKUP(K168,List!$B$1:$C$6,2,0))</f>
        <v/>
      </c>
      <c r="AJ168" s="4">
        <f>IF(L168="","",VLOOKUP(L168,List!$B$1:$C$6,2,0))</f>
        <v>4</v>
      </c>
      <c r="AK168" s="4" t="str">
        <f>IF(M168="","",VLOOKUP(M168,List!$B$1:$C$6,2,0))</f>
        <v/>
      </c>
      <c r="AL168" s="4">
        <f>IF(N168="","",VLOOKUP(N168,List!$B$1:$C$6,2,0))</f>
        <v>4</v>
      </c>
      <c r="AM168" s="4">
        <f>IF(O168="","",VLOOKUP(O168,List!$B$1:$C$6,2,0))</f>
        <v>4</v>
      </c>
      <c r="AN168" s="4" t="str">
        <f>IF(P168="","",VLOOKUP(P168,List!$B$1:$C$6,2,0))</f>
        <v/>
      </c>
      <c r="AO168" s="4" t="str">
        <f>IF(Q168="","",VLOOKUP(Q168,List!$B$1:$C$6,2,0))</f>
        <v/>
      </c>
      <c r="AP168" s="4">
        <f>IF(R168="","",VLOOKUP(R168,List!$B$1:$C$6,2,0))</f>
        <v>5</v>
      </c>
      <c r="AQ168" s="4" t="str">
        <f>IF(S168="","",VLOOKUP(S168,List!$B$1:$C$6,2,0))</f>
        <v/>
      </c>
      <c r="AR168" s="4" t="str">
        <f>IF(T168="","",VLOOKUP(T168,List!$B$1:$C$6,2,0))</f>
        <v/>
      </c>
      <c r="AS168" s="4">
        <f>IF(U168="","",VLOOKUP(U168,List!$B$1:$C$6,2,0))</f>
        <v>5</v>
      </c>
      <c r="AT168" s="4">
        <f>IF(V168="","",VLOOKUP(V168,List!$B$1:$C$6,2,0))</f>
        <v>4</v>
      </c>
    </row>
    <row r="169" spans="1:46" ht="34.9" customHeight="1" x14ac:dyDescent="0.3">
      <c r="A169" s="4" t="s">
        <v>1203</v>
      </c>
      <c r="B169" s="4" t="s">
        <v>374</v>
      </c>
      <c r="C169" s="16" t="s">
        <v>56</v>
      </c>
      <c r="D169" s="4">
        <v>10</v>
      </c>
      <c r="E169" s="4" t="s">
        <v>1195</v>
      </c>
      <c r="F169" s="4" t="s">
        <v>58</v>
      </c>
      <c r="G169" s="4" t="s">
        <v>58</v>
      </c>
      <c r="L169" s="4" t="s">
        <v>58</v>
      </c>
      <c r="N169" s="4" t="s">
        <v>58</v>
      </c>
      <c r="O169" s="4" t="s">
        <v>58</v>
      </c>
      <c r="R169" s="4" t="s">
        <v>58</v>
      </c>
      <c r="U169" s="4" t="s">
        <v>58</v>
      </c>
      <c r="V169" s="4" t="s">
        <v>58</v>
      </c>
      <c r="W169" s="4">
        <v>10</v>
      </c>
      <c r="X169" s="4" t="s">
        <v>176</v>
      </c>
      <c r="Y169" s="4" t="s">
        <v>67</v>
      </c>
      <c r="Z169" s="4" t="s">
        <v>76</v>
      </c>
      <c r="AD169" s="4">
        <f>IF(F169="","",VLOOKUP(F169,List!$B$1:$C$6,2,0))</f>
        <v>5</v>
      </c>
      <c r="AE169" s="4">
        <f>IF(G169="","",VLOOKUP(G169,List!$B$1:$C$6,2,0))</f>
        <v>5</v>
      </c>
      <c r="AF169" s="4" t="str">
        <f>IF(H169="","",VLOOKUP(H169,List!$B$1:$C$6,2,0))</f>
        <v/>
      </c>
      <c r="AG169" s="4" t="str">
        <f>IF(I169="","",VLOOKUP(I169,List!$B$1:$C$6,2,0))</f>
        <v/>
      </c>
      <c r="AH169" s="4" t="str">
        <f>IF(J169="","",VLOOKUP(J169,List!$B$1:$C$6,2,0))</f>
        <v/>
      </c>
      <c r="AI169" s="4" t="str">
        <f>IF(K169="","",VLOOKUP(K169,List!$B$1:$C$6,2,0))</f>
        <v/>
      </c>
      <c r="AJ169" s="4">
        <f>IF(L169="","",VLOOKUP(L169,List!$B$1:$C$6,2,0))</f>
        <v>5</v>
      </c>
      <c r="AK169" s="4" t="str">
        <f>IF(M169="","",VLOOKUP(M169,List!$B$1:$C$6,2,0))</f>
        <v/>
      </c>
      <c r="AL169" s="4">
        <f>IF(N169="","",VLOOKUP(N169,List!$B$1:$C$6,2,0))</f>
        <v>5</v>
      </c>
      <c r="AM169" s="4">
        <f>IF(O169="","",VLOOKUP(O169,List!$B$1:$C$6,2,0))</f>
        <v>5</v>
      </c>
      <c r="AN169" s="4" t="str">
        <f>IF(P169="","",VLOOKUP(P169,List!$B$1:$C$6,2,0))</f>
        <v/>
      </c>
      <c r="AO169" s="4" t="str">
        <f>IF(Q169="","",VLOOKUP(Q169,List!$B$1:$C$6,2,0))</f>
        <v/>
      </c>
      <c r="AP169" s="4">
        <f>IF(R169="","",VLOOKUP(R169,List!$B$1:$C$6,2,0))</f>
        <v>5</v>
      </c>
      <c r="AQ169" s="4" t="str">
        <f>IF(S169="","",VLOOKUP(S169,List!$B$1:$C$6,2,0))</f>
        <v/>
      </c>
      <c r="AR169" s="4" t="str">
        <f>IF(T169="","",VLOOKUP(T169,List!$B$1:$C$6,2,0))</f>
        <v/>
      </c>
      <c r="AS169" s="4">
        <f>IF(U169="","",VLOOKUP(U169,List!$B$1:$C$6,2,0))</f>
        <v>5</v>
      </c>
      <c r="AT169" s="4">
        <f>IF(V169="","",VLOOKUP(V169,List!$B$1:$C$6,2,0))</f>
        <v>5</v>
      </c>
    </row>
    <row r="170" spans="1:46" ht="34.9" customHeight="1" x14ac:dyDescent="0.3">
      <c r="A170" s="4" t="s">
        <v>1203</v>
      </c>
      <c r="B170" s="4" t="s">
        <v>374</v>
      </c>
      <c r="C170" s="16" t="s">
        <v>56</v>
      </c>
      <c r="D170" s="4">
        <v>11</v>
      </c>
      <c r="E170" s="4" t="s">
        <v>1195</v>
      </c>
      <c r="F170" s="4" t="s">
        <v>58</v>
      </c>
      <c r="G170" s="4" t="s">
        <v>58</v>
      </c>
      <c r="L170" s="4" t="s">
        <v>58</v>
      </c>
      <c r="N170" s="4" t="s">
        <v>58</v>
      </c>
      <c r="O170" s="4" t="s">
        <v>58</v>
      </c>
      <c r="R170" s="4" t="s">
        <v>58</v>
      </c>
      <c r="U170" s="4" t="s">
        <v>58</v>
      </c>
      <c r="V170" s="4" t="s">
        <v>58</v>
      </c>
      <c r="W170" s="4">
        <v>10</v>
      </c>
      <c r="X170" s="4" t="s">
        <v>177</v>
      </c>
      <c r="Y170" s="4" t="s">
        <v>178</v>
      </c>
      <c r="Z170" s="4" t="s">
        <v>178</v>
      </c>
      <c r="AD170" s="4">
        <f>IF(F170="","",VLOOKUP(F170,List!$B$1:$C$6,2,0))</f>
        <v>5</v>
      </c>
      <c r="AE170" s="4">
        <f>IF(G170="","",VLOOKUP(G170,List!$B$1:$C$6,2,0))</f>
        <v>5</v>
      </c>
      <c r="AF170" s="4" t="str">
        <f>IF(H170="","",VLOOKUP(H170,List!$B$1:$C$6,2,0))</f>
        <v/>
      </c>
      <c r="AG170" s="4" t="str">
        <f>IF(I170="","",VLOOKUP(I170,List!$B$1:$C$6,2,0))</f>
        <v/>
      </c>
      <c r="AH170" s="4" t="str">
        <f>IF(J170="","",VLOOKUP(J170,List!$B$1:$C$6,2,0))</f>
        <v/>
      </c>
      <c r="AI170" s="4" t="str">
        <f>IF(K170="","",VLOOKUP(K170,List!$B$1:$C$6,2,0))</f>
        <v/>
      </c>
      <c r="AJ170" s="4">
        <f>IF(L170="","",VLOOKUP(L170,List!$B$1:$C$6,2,0))</f>
        <v>5</v>
      </c>
      <c r="AK170" s="4" t="str">
        <f>IF(M170="","",VLOOKUP(M170,List!$B$1:$C$6,2,0))</f>
        <v/>
      </c>
      <c r="AL170" s="4">
        <f>IF(N170="","",VLOOKUP(N170,List!$B$1:$C$6,2,0))</f>
        <v>5</v>
      </c>
      <c r="AM170" s="4">
        <f>IF(O170="","",VLOOKUP(O170,List!$B$1:$C$6,2,0))</f>
        <v>5</v>
      </c>
      <c r="AN170" s="4" t="str">
        <f>IF(P170="","",VLOOKUP(P170,List!$B$1:$C$6,2,0))</f>
        <v/>
      </c>
      <c r="AO170" s="4" t="str">
        <f>IF(Q170="","",VLOOKUP(Q170,List!$B$1:$C$6,2,0))</f>
        <v/>
      </c>
      <c r="AP170" s="4">
        <f>IF(R170="","",VLOOKUP(R170,List!$B$1:$C$6,2,0))</f>
        <v>5</v>
      </c>
      <c r="AQ170" s="4" t="str">
        <f>IF(S170="","",VLOOKUP(S170,List!$B$1:$C$6,2,0))</f>
        <v/>
      </c>
      <c r="AR170" s="4" t="str">
        <f>IF(T170="","",VLOOKUP(T170,List!$B$1:$C$6,2,0))</f>
        <v/>
      </c>
      <c r="AS170" s="4">
        <f>IF(U170="","",VLOOKUP(U170,List!$B$1:$C$6,2,0))</f>
        <v>5</v>
      </c>
      <c r="AT170" s="4">
        <f>IF(V170="","",VLOOKUP(V170,List!$B$1:$C$6,2,0))</f>
        <v>5</v>
      </c>
    </row>
    <row r="171" spans="1:46" ht="34.9" customHeight="1" x14ac:dyDescent="0.3">
      <c r="A171" s="4" t="s">
        <v>1203</v>
      </c>
      <c r="B171" s="4" t="s">
        <v>374</v>
      </c>
      <c r="C171" s="16" t="s">
        <v>56</v>
      </c>
      <c r="D171" s="4">
        <v>12</v>
      </c>
      <c r="E171" s="4" t="s">
        <v>1195</v>
      </c>
      <c r="F171" s="4" t="s">
        <v>58</v>
      </c>
      <c r="G171" s="4" t="s">
        <v>59</v>
      </c>
      <c r="L171" s="4" t="s">
        <v>59</v>
      </c>
      <c r="N171" s="4" t="s">
        <v>59</v>
      </c>
      <c r="O171" s="4" t="s">
        <v>58</v>
      </c>
      <c r="R171" s="4" t="s">
        <v>59</v>
      </c>
      <c r="U171" s="4" t="s">
        <v>59</v>
      </c>
      <c r="V171" s="4" t="s">
        <v>59</v>
      </c>
      <c r="W171" s="4">
        <v>9</v>
      </c>
      <c r="X171" s="4" t="s">
        <v>179</v>
      </c>
      <c r="Y171" s="4" t="s">
        <v>180</v>
      </c>
      <c r="Z171" s="4" t="s">
        <v>180</v>
      </c>
      <c r="AD171" s="4">
        <f>IF(F171="","",VLOOKUP(F171,List!$B$1:$C$6,2,0))</f>
        <v>5</v>
      </c>
      <c r="AE171" s="4">
        <f>IF(G171="","",VLOOKUP(G171,List!$B$1:$C$6,2,0))</f>
        <v>4</v>
      </c>
      <c r="AF171" s="4" t="str">
        <f>IF(H171="","",VLOOKUP(H171,List!$B$1:$C$6,2,0))</f>
        <v/>
      </c>
      <c r="AG171" s="4" t="str">
        <f>IF(I171="","",VLOOKUP(I171,List!$B$1:$C$6,2,0))</f>
        <v/>
      </c>
      <c r="AH171" s="4" t="str">
        <f>IF(J171="","",VLOOKUP(J171,List!$B$1:$C$6,2,0))</f>
        <v/>
      </c>
      <c r="AI171" s="4" t="str">
        <f>IF(K171="","",VLOOKUP(K171,List!$B$1:$C$6,2,0))</f>
        <v/>
      </c>
      <c r="AJ171" s="4">
        <f>IF(L171="","",VLOOKUP(L171,List!$B$1:$C$6,2,0))</f>
        <v>4</v>
      </c>
      <c r="AK171" s="4" t="str">
        <f>IF(M171="","",VLOOKUP(M171,List!$B$1:$C$6,2,0))</f>
        <v/>
      </c>
      <c r="AL171" s="4">
        <f>IF(N171="","",VLOOKUP(N171,List!$B$1:$C$6,2,0))</f>
        <v>4</v>
      </c>
      <c r="AM171" s="4">
        <f>IF(O171="","",VLOOKUP(O171,List!$B$1:$C$6,2,0))</f>
        <v>5</v>
      </c>
      <c r="AN171" s="4" t="str">
        <f>IF(P171="","",VLOOKUP(P171,List!$B$1:$C$6,2,0))</f>
        <v/>
      </c>
      <c r="AO171" s="4" t="str">
        <f>IF(Q171="","",VLOOKUP(Q171,List!$B$1:$C$6,2,0))</f>
        <v/>
      </c>
      <c r="AP171" s="4">
        <f>IF(R171="","",VLOOKUP(R171,List!$B$1:$C$6,2,0))</f>
        <v>4</v>
      </c>
      <c r="AQ171" s="4" t="str">
        <f>IF(S171="","",VLOOKUP(S171,List!$B$1:$C$6,2,0))</f>
        <v/>
      </c>
      <c r="AR171" s="4" t="str">
        <f>IF(T171="","",VLOOKUP(T171,List!$B$1:$C$6,2,0))</f>
        <v/>
      </c>
      <c r="AS171" s="4">
        <f>IF(U171="","",VLOOKUP(U171,List!$B$1:$C$6,2,0))</f>
        <v>4</v>
      </c>
      <c r="AT171" s="4">
        <f>IF(V171="","",VLOOKUP(V171,List!$B$1:$C$6,2,0))</f>
        <v>4</v>
      </c>
    </row>
    <row r="172" spans="1:46" ht="34.9" customHeight="1" x14ac:dyDescent="0.3">
      <c r="A172" s="4" t="s">
        <v>1203</v>
      </c>
      <c r="B172" s="4" t="s">
        <v>374</v>
      </c>
      <c r="C172" s="16" t="s">
        <v>56</v>
      </c>
      <c r="D172" s="4">
        <v>13</v>
      </c>
      <c r="E172" s="4" t="s">
        <v>1195</v>
      </c>
      <c r="F172" s="4" t="s">
        <v>58</v>
      </c>
      <c r="G172" s="4" t="s">
        <v>58</v>
      </c>
      <c r="L172" s="4" t="s">
        <v>58</v>
      </c>
      <c r="N172" s="4" t="s">
        <v>58</v>
      </c>
      <c r="O172" s="4" t="s">
        <v>58</v>
      </c>
      <c r="R172" s="4" t="s">
        <v>58</v>
      </c>
      <c r="U172" s="4" t="s">
        <v>58</v>
      </c>
      <c r="V172" s="4" t="s">
        <v>58</v>
      </c>
      <c r="W172" s="4">
        <v>10</v>
      </c>
      <c r="X172" s="4" t="s">
        <v>181</v>
      </c>
      <c r="AD172" s="4">
        <f>IF(F172="","",VLOOKUP(F172,List!$B$1:$C$6,2,0))</f>
        <v>5</v>
      </c>
      <c r="AE172" s="4">
        <f>IF(G172="","",VLOOKUP(G172,List!$B$1:$C$6,2,0))</f>
        <v>5</v>
      </c>
      <c r="AF172" s="4" t="str">
        <f>IF(H172="","",VLOOKUP(H172,List!$B$1:$C$6,2,0))</f>
        <v/>
      </c>
      <c r="AG172" s="4" t="str">
        <f>IF(I172="","",VLOOKUP(I172,List!$B$1:$C$6,2,0))</f>
        <v/>
      </c>
      <c r="AH172" s="4" t="str">
        <f>IF(J172="","",VLOOKUP(J172,List!$B$1:$C$6,2,0))</f>
        <v/>
      </c>
      <c r="AI172" s="4" t="str">
        <f>IF(K172="","",VLOOKUP(K172,List!$B$1:$C$6,2,0))</f>
        <v/>
      </c>
      <c r="AJ172" s="4">
        <f>IF(L172="","",VLOOKUP(L172,List!$B$1:$C$6,2,0))</f>
        <v>5</v>
      </c>
      <c r="AK172" s="4" t="str">
        <f>IF(M172="","",VLOOKUP(M172,List!$B$1:$C$6,2,0))</f>
        <v/>
      </c>
      <c r="AL172" s="4">
        <f>IF(N172="","",VLOOKUP(N172,List!$B$1:$C$6,2,0))</f>
        <v>5</v>
      </c>
      <c r="AM172" s="4">
        <f>IF(O172="","",VLOOKUP(O172,List!$B$1:$C$6,2,0))</f>
        <v>5</v>
      </c>
      <c r="AN172" s="4" t="str">
        <f>IF(P172="","",VLOOKUP(P172,List!$B$1:$C$6,2,0))</f>
        <v/>
      </c>
      <c r="AO172" s="4" t="str">
        <f>IF(Q172="","",VLOOKUP(Q172,List!$B$1:$C$6,2,0))</f>
        <v/>
      </c>
      <c r="AP172" s="4">
        <f>IF(R172="","",VLOOKUP(R172,List!$B$1:$C$6,2,0))</f>
        <v>5</v>
      </c>
      <c r="AQ172" s="4" t="str">
        <f>IF(S172="","",VLOOKUP(S172,List!$B$1:$C$6,2,0))</f>
        <v/>
      </c>
      <c r="AR172" s="4" t="str">
        <f>IF(T172="","",VLOOKUP(T172,List!$B$1:$C$6,2,0))</f>
        <v/>
      </c>
      <c r="AS172" s="4">
        <f>IF(U172="","",VLOOKUP(U172,List!$B$1:$C$6,2,0))</f>
        <v>5</v>
      </c>
      <c r="AT172" s="4">
        <f>IF(V172="","",VLOOKUP(V172,List!$B$1:$C$6,2,0))</f>
        <v>5</v>
      </c>
    </row>
    <row r="173" spans="1:46" ht="34.9" customHeight="1" x14ac:dyDescent="0.3">
      <c r="A173" s="4" t="s">
        <v>1203</v>
      </c>
      <c r="B173" s="4" t="s">
        <v>374</v>
      </c>
      <c r="C173" s="16" t="s">
        <v>56</v>
      </c>
      <c r="D173" s="4">
        <v>14</v>
      </c>
      <c r="E173" s="4" t="s">
        <v>1195</v>
      </c>
      <c r="F173" s="4" t="s">
        <v>58</v>
      </c>
      <c r="G173" s="4" t="s">
        <v>59</v>
      </c>
      <c r="L173" s="4" t="s">
        <v>59</v>
      </c>
      <c r="N173" s="4" t="s">
        <v>58</v>
      </c>
      <c r="O173" s="4" t="s">
        <v>59</v>
      </c>
      <c r="R173" s="4" t="s">
        <v>59</v>
      </c>
      <c r="U173" s="4" t="s">
        <v>59</v>
      </c>
      <c r="V173" s="4" t="s">
        <v>59</v>
      </c>
      <c r="W173" s="4">
        <v>8</v>
      </c>
      <c r="AD173" s="4">
        <f>IF(F173="","",VLOOKUP(F173,List!$B$1:$C$6,2,0))</f>
        <v>5</v>
      </c>
      <c r="AE173" s="4">
        <f>IF(G173="","",VLOOKUP(G173,List!$B$1:$C$6,2,0))</f>
        <v>4</v>
      </c>
      <c r="AF173" s="4" t="str">
        <f>IF(H173="","",VLOOKUP(H173,List!$B$1:$C$6,2,0))</f>
        <v/>
      </c>
      <c r="AG173" s="4" t="str">
        <f>IF(I173="","",VLOOKUP(I173,List!$B$1:$C$6,2,0))</f>
        <v/>
      </c>
      <c r="AH173" s="4" t="str">
        <f>IF(J173="","",VLOOKUP(J173,List!$B$1:$C$6,2,0))</f>
        <v/>
      </c>
      <c r="AI173" s="4" t="str">
        <f>IF(K173="","",VLOOKUP(K173,List!$B$1:$C$6,2,0))</f>
        <v/>
      </c>
      <c r="AJ173" s="4">
        <f>IF(L173="","",VLOOKUP(L173,List!$B$1:$C$6,2,0))</f>
        <v>4</v>
      </c>
      <c r="AK173" s="4" t="str">
        <f>IF(M173="","",VLOOKUP(M173,List!$B$1:$C$6,2,0))</f>
        <v/>
      </c>
      <c r="AL173" s="4">
        <f>IF(N173="","",VLOOKUP(N173,List!$B$1:$C$6,2,0))</f>
        <v>5</v>
      </c>
      <c r="AM173" s="4">
        <f>IF(O173="","",VLOOKUP(O173,List!$B$1:$C$6,2,0))</f>
        <v>4</v>
      </c>
      <c r="AN173" s="4" t="str">
        <f>IF(P173="","",VLOOKUP(P173,List!$B$1:$C$6,2,0))</f>
        <v/>
      </c>
      <c r="AO173" s="4" t="str">
        <f>IF(Q173="","",VLOOKUP(Q173,List!$B$1:$C$6,2,0))</f>
        <v/>
      </c>
      <c r="AP173" s="4">
        <f>IF(R173="","",VLOOKUP(R173,List!$B$1:$C$6,2,0))</f>
        <v>4</v>
      </c>
      <c r="AQ173" s="4" t="str">
        <f>IF(S173="","",VLOOKUP(S173,List!$B$1:$C$6,2,0))</f>
        <v/>
      </c>
      <c r="AR173" s="4" t="str">
        <f>IF(T173="","",VLOOKUP(T173,List!$B$1:$C$6,2,0))</f>
        <v/>
      </c>
      <c r="AS173" s="4">
        <f>IF(U173="","",VLOOKUP(U173,List!$B$1:$C$6,2,0))</f>
        <v>4</v>
      </c>
      <c r="AT173" s="4">
        <f>IF(V173="","",VLOOKUP(V173,List!$B$1:$C$6,2,0))</f>
        <v>4</v>
      </c>
    </row>
    <row r="174" spans="1:46" ht="34.9" customHeight="1" x14ac:dyDescent="0.3">
      <c r="A174" s="4" t="s">
        <v>1203</v>
      </c>
      <c r="B174" s="4" t="s">
        <v>374</v>
      </c>
      <c r="C174" s="16" t="s">
        <v>56</v>
      </c>
      <c r="D174" s="4">
        <v>15</v>
      </c>
      <c r="E174" s="4" t="s">
        <v>1195</v>
      </c>
      <c r="F174" s="4" t="s">
        <v>59</v>
      </c>
      <c r="G174" s="4" t="s">
        <v>59</v>
      </c>
      <c r="L174" s="4" t="s">
        <v>73</v>
      </c>
      <c r="N174" s="4" t="s">
        <v>73</v>
      </c>
      <c r="O174" s="4" t="s">
        <v>59</v>
      </c>
      <c r="R174" s="4" t="s">
        <v>59</v>
      </c>
      <c r="U174" s="4" t="s">
        <v>73</v>
      </c>
      <c r="V174" s="4" t="s">
        <v>59</v>
      </c>
      <c r="W174" s="4">
        <v>10</v>
      </c>
      <c r="X174" s="4" t="s">
        <v>182</v>
      </c>
      <c r="AD174" s="4">
        <f>IF(F174="","",VLOOKUP(F174,List!$B$1:$C$6,2,0))</f>
        <v>4</v>
      </c>
      <c r="AE174" s="4">
        <f>IF(G174="","",VLOOKUP(G174,List!$B$1:$C$6,2,0))</f>
        <v>4</v>
      </c>
      <c r="AF174" s="4" t="str">
        <f>IF(H174="","",VLOOKUP(H174,List!$B$1:$C$6,2,0))</f>
        <v/>
      </c>
      <c r="AG174" s="4" t="str">
        <f>IF(I174="","",VLOOKUP(I174,List!$B$1:$C$6,2,0))</f>
        <v/>
      </c>
      <c r="AH174" s="4" t="str">
        <f>IF(J174="","",VLOOKUP(J174,List!$B$1:$C$6,2,0))</f>
        <v/>
      </c>
      <c r="AI174" s="4" t="str">
        <f>IF(K174="","",VLOOKUP(K174,List!$B$1:$C$6,2,0))</f>
        <v/>
      </c>
      <c r="AJ174" s="4">
        <f>IF(L174="","",VLOOKUP(L174,List!$B$1:$C$6,2,0))</f>
        <v>1</v>
      </c>
      <c r="AK174" s="4" t="str">
        <f>IF(M174="","",VLOOKUP(M174,List!$B$1:$C$6,2,0))</f>
        <v/>
      </c>
      <c r="AL174" s="4">
        <f>IF(N174="","",VLOOKUP(N174,List!$B$1:$C$6,2,0))</f>
        <v>1</v>
      </c>
      <c r="AM174" s="4">
        <f>IF(O174="","",VLOOKUP(O174,List!$B$1:$C$6,2,0))</f>
        <v>4</v>
      </c>
      <c r="AN174" s="4" t="str">
        <f>IF(P174="","",VLOOKUP(P174,List!$B$1:$C$6,2,0))</f>
        <v/>
      </c>
      <c r="AO174" s="4" t="str">
        <f>IF(Q174="","",VLOOKUP(Q174,List!$B$1:$C$6,2,0))</f>
        <v/>
      </c>
      <c r="AP174" s="4">
        <f>IF(R174="","",VLOOKUP(R174,List!$B$1:$C$6,2,0))</f>
        <v>4</v>
      </c>
      <c r="AQ174" s="4" t="str">
        <f>IF(S174="","",VLOOKUP(S174,List!$B$1:$C$6,2,0))</f>
        <v/>
      </c>
      <c r="AR174" s="4" t="str">
        <f>IF(T174="","",VLOOKUP(T174,List!$B$1:$C$6,2,0))</f>
        <v/>
      </c>
      <c r="AS174" s="4">
        <f>IF(U174="","",VLOOKUP(U174,List!$B$1:$C$6,2,0))</f>
        <v>1</v>
      </c>
      <c r="AT174" s="4">
        <f>IF(V174="","",VLOOKUP(V174,List!$B$1:$C$6,2,0))</f>
        <v>4</v>
      </c>
    </row>
    <row r="175" spans="1:46" ht="34.9" customHeight="1" x14ac:dyDescent="0.3">
      <c r="A175" s="4" t="s">
        <v>1203</v>
      </c>
      <c r="B175" s="4" t="s">
        <v>374</v>
      </c>
      <c r="C175" s="16" t="s">
        <v>56</v>
      </c>
      <c r="D175" s="4">
        <v>16</v>
      </c>
      <c r="E175" s="4" t="s">
        <v>1195</v>
      </c>
      <c r="F175" s="4" t="s">
        <v>58</v>
      </c>
      <c r="G175" s="4" t="s">
        <v>58</v>
      </c>
      <c r="L175" s="4" t="s">
        <v>59</v>
      </c>
      <c r="N175" s="4" t="s">
        <v>59</v>
      </c>
      <c r="O175" s="4" t="s">
        <v>59</v>
      </c>
      <c r="R175" s="4" t="s">
        <v>59</v>
      </c>
      <c r="U175" s="4" t="s">
        <v>58</v>
      </c>
      <c r="V175" s="4" t="s">
        <v>59</v>
      </c>
      <c r="W175" s="4">
        <v>10</v>
      </c>
      <c r="X175" s="4" t="s">
        <v>183</v>
      </c>
      <c r="Y175" s="4" t="s">
        <v>67</v>
      </c>
      <c r="Z175" s="4" t="s">
        <v>192</v>
      </c>
      <c r="AA175" s="4" t="s">
        <v>192</v>
      </c>
      <c r="AB175" s="4" t="s">
        <v>1160</v>
      </c>
      <c r="AC175" s="4" t="s">
        <v>1120</v>
      </c>
      <c r="AD175" s="4">
        <f>IF(F175="","",VLOOKUP(F175,List!$B$1:$C$6,2,0))</f>
        <v>5</v>
      </c>
      <c r="AE175" s="4">
        <f>IF(G175="","",VLOOKUP(G175,List!$B$1:$C$6,2,0))</f>
        <v>5</v>
      </c>
      <c r="AF175" s="4" t="str">
        <f>IF(H175="","",VLOOKUP(H175,List!$B$1:$C$6,2,0))</f>
        <v/>
      </c>
      <c r="AG175" s="4" t="str">
        <f>IF(I175="","",VLOOKUP(I175,List!$B$1:$C$6,2,0))</f>
        <v/>
      </c>
      <c r="AH175" s="4" t="str">
        <f>IF(J175="","",VLOOKUP(J175,List!$B$1:$C$6,2,0))</f>
        <v/>
      </c>
      <c r="AI175" s="4" t="str">
        <f>IF(K175="","",VLOOKUP(K175,List!$B$1:$C$6,2,0))</f>
        <v/>
      </c>
      <c r="AJ175" s="4">
        <f>IF(L175="","",VLOOKUP(L175,List!$B$1:$C$6,2,0))</f>
        <v>4</v>
      </c>
      <c r="AK175" s="4" t="str">
        <f>IF(M175="","",VLOOKUP(M175,List!$B$1:$C$6,2,0))</f>
        <v/>
      </c>
      <c r="AL175" s="4">
        <f>IF(N175="","",VLOOKUP(N175,List!$B$1:$C$6,2,0))</f>
        <v>4</v>
      </c>
      <c r="AM175" s="4">
        <f>IF(O175="","",VLOOKUP(O175,List!$B$1:$C$6,2,0))</f>
        <v>4</v>
      </c>
      <c r="AN175" s="4" t="str">
        <f>IF(P175="","",VLOOKUP(P175,List!$B$1:$C$6,2,0))</f>
        <v/>
      </c>
      <c r="AO175" s="4" t="str">
        <f>IF(Q175="","",VLOOKUP(Q175,List!$B$1:$C$6,2,0))</f>
        <v/>
      </c>
      <c r="AP175" s="4">
        <f>IF(R175="","",VLOOKUP(R175,List!$B$1:$C$6,2,0))</f>
        <v>4</v>
      </c>
      <c r="AQ175" s="4" t="str">
        <f>IF(S175="","",VLOOKUP(S175,List!$B$1:$C$6,2,0))</f>
        <v/>
      </c>
      <c r="AR175" s="4" t="str">
        <f>IF(T175="","",VLOOKUP(T175,List!$B$1:$C$6,2,0))</f>
        <v/>
      </c>
      <c r="AS175" s="4">
        <f>IF(U175="","",VLOOKUP(U175,List!$B$1:$C$6,2,0))</f>
        <v>5</v>
      </c>
      <c r="AT175" s="4">
        <f>IF(V175="","",VLOOKUP(V175,List!$B$1:$C$6,2,0))</f>
        <v>4</v>
      </c>
    </row>
    <row r="176" spans="1:46" ht="34.9" customHeight="1" x14ac:dyDescent="0.3">
      <c r="A176" s="4" t="s">
        <v>1203</v>
      </c>
      <c r="B176" s="4" t="s">
        <v>374</v>
      </c>
      <c r="C176" s="16" t="s">
        <v>56</v>
      </c>
      <c r="D176" s="4">
        <v>17</v>
      </c>
      <c r="E176" s="4" t="s">
        <v>1195</v>
      </c>
      <c r="F176" s="4" t="s">
        <v>58</v>
      </c>
      <c r="G176" s="4" t="s">
        <v>58</v>
      </c>
      <c r="L176" s="4" t="s">
        <v>58</v>
      </c>
      <c r="N176" s="4" t="s">
        <v>58</v>
      </c>
      <c r="O176" s="4" t="s">
        <v>58</v>
      </c>
      <c r="R176" s="4" t="s">
        <v>58</v>
      </c>
      <c r="U176" s="4" t="s">
        <v>58</v>
      </c>
      <c r="V176" s="4" t="s">
        <v>58</v>
      </c>
      <c r="W176" s="4">
        <v>10</v>
      </c>
      <c r="X176" s="4" t="s">
        <v>184</v>
      </c>
      <c r="Y176" s="4" t="s">
        <v>185</v>
      </c>
      <c r="Z176" s="4" t="s">
        <v>185</v>
      </c>
      <c r="AD176" s="4">
        <f>IF(F176="","",VLOOKUP(F176,List!$B$1:$C$6,2,0))</f>
        <v>5</v>
      </c>
      <c r="AE176" s="4">
        <f>IF(G176="","",VLOOKUP(G176,List!$B$1:$C$6,2,0))</f>
        <v>5</v>
      </c>
      <c r="AF176" s="4" t="str">
        <f>IF(H176="","",VLOOKUP(H176,List!$B$1:$C$6,2,0))</f>
        <v/>
      </c>
      <c r="AG176" s="4" t="str">
        <f>IF(I176="","",VLOOKUP(I176,List!$B$1:$C$6,2,0))</f>
        <v/>
      </c>
      <c r="AH176" s="4" t="str">
        <f>IF(J176="","",VLOOKUP(J176,List!$B$1:$C$6,2,0))</f>
        <v/>
      </c>
      <c r="AI176" s="4" t="str">
        <f>IF(K176="","",VLOOKUP(K176,List!$B$1:$C$6,2,0))</f>
        <v/>
      </c>
      <c r="AJ176" s="4">
        <f>IF(L176="","",VLOOKUP(L176,List!$B$1:$C$6,2,0))</f>
        <v>5</v>
      </c>
      <c r="AK176" s="4" t="str">
        <f>IF(M176="","",VLOOKUP(M176,List!$B$1:$C$6,2,0))</f>
        <v/>
      </c>
      <c r="AL176" s="4">
        <f>IF(N176="","",VLOOKUP(N176,List!$B$1:$C$6,2,0))</f>
        <v>5</v>
      </c>
      <c r="AM176" s="4">
        <f>IF(O176="","",VLOOKUP(O176,List!$B$1:$C$6,2,0))</f>
        <v>5</v>
      </c>
      <c r="AN176" s="4" t="str">
        <f>IF(P176="","",VLOOKUP(P176,List!$B$1:$C$6,2,0))</f>
        <v/>
      </c>
      <c r="AO176" s="4" t="str">
        <f>IF(Q176="","",VLOOKUP(Q176,List!$B$1:$C$6,2,0))</f>
        <v/>
      </c>
      <c r="AP176" s="4">
        <f>IF(R176="","",VLOOKUP(R176,List!$B$1:$C$6,2,0))</f>
        <v>5</v>
      </c>
      <c r="AQ176" s="4" t="str">
        <f>IF(S176="","",VLOOKUP(S176,List!$B$1:$C$6,2,0))</f>
        <v/>
      </c>
      <c r="AR176" s="4" t="str">
        <f>IF(T176="","",VLOOKUP(T176,List!$B$1:$C$6,2,0))</f>
        <v/>
      </c>
      <c r="AS176" s="4">
        <f>IF(U176="","",VLOOKUP(U176,List!$B$1:$C$6,2,0))</f>
        <v>5</v>
      </c>
      <c r="AT176" s="4">
        <f>IF(V176="","",VLOOKUP(V176,List!$B$1:$C$6,2,0))</f>
        <v>5</v>
      </c>
    </row>
    <row r="177" spans="1:46" ht="34.9" customHeight="1" x14ac:dyDescent="0.3">
      <c r="A177" s="4" t="s">
        <v>1203</v>
      </c>
      <c r="B177" s="4" t="s">
        <v>374</v>
      </c>
      <c r="C177" s="16" t="s">
        <v>56</v>
      </c>
      <c r="D177" s="4">
        <v>18</v>
      </c>
      <c r="E177" s="4" t="s">
        <v>1195</v>
      </c>
      <c r="F177" s="4" t="s">
        <v>58</v>
      </c>
      <c r="G177" s="4" t="s">
        <v>58</v>
      </c>
      <c r="L177" s="4" t="s">
        <v>58</v>
      </c>
      <c r="N177" s="4" t="s">
        <v>58</v>
      </c>
      <c r="O177" s="4" t="s">
        <v>58</v>
      </c>
      <c r="R177" s="4" t="s">
        <v>58</v>
      </c>
      <c r="U177" s="4" t="s">
        <v>58</v>
      </c>
      <c r="V177" s="4" t="s">
        <v>58</v>
      </c>
      <c r="W177" s="4">
        <v>10</v>
      </c>
      <c r="X177" s="4" t="s">
        <v>186</v>
      </c>
      <c r="Y177" s="4" t="s">
        <v>67</v>
      </c>
      <c r="AD177" s="4">
        <f>IF(F177="","",VLOOKUP(F177,List!$B$1:$C$6,2,0))</f>
        <v>5</v>
      </c>
      <c r="AE177" s="4">
        <f>IF(G177="","",VLOOKUP(G177,List!$B$1:$C$6,2,0))</f>
        <v>5</v>
      </c>
      <c r="AF177" s="4" t="str">
        <f>IF(H177="","",VLOOKUP(H177,List!$B$1:$C$6,2,0))</f>
        <v/>
      </c>
      <c r="AG177" s="4" t="str">
        <f>IF(I177="","",VLOOKUP(I177,List!$B$1:$C$6,2,0))</f>
        <v/>
      </c>
      <c r="AH177" s="4" t="str">
        <f>IF(J177="","",VLOOKUP(J177,List!$B$1:$C$6,2,0))</f>
        <v/>
      </c>
      <c r="AI177" s="4" t="str">
        <f>IF(K177="","",VLOOKUP(K177,List!$B$1:$C$6,2,0))</f>
        <v/>
      </c>
      <c r="AJ177" s="4">
        <f>IF(L177="","",VLOOKUP(L177,List!$B$1:$C$6,2,0))</f>
        <v>5</v>
      </c>
      <c r="AK177" s="4" t="str">
        <f>IF(M177="","",VLOOKUP(M177,List!$B$1:$C$6,2,0))</f>
        <v/>
      </c>
      <c r="AL177" s="4">
        <f>IF(N177="","",VLOOKUP(N177,List!$B$1:$C$6,2,0))</f>
        <v>5</v>
      </c>
      <c r="AM177" s="4">
        <f>IF(O177="","",VLOOKUP(O177,List!$B$1:$C$6,2,0))</f>
        <v>5</v>
      </c>
      <c r="AN177" s="4" t="str">
        <f>IF(P177="","",VLOOKUP(P177,List!$B$1:$C$6,2,0))</f>
        <v/>
      </c>
      <c r="AO177" s="4" t="str">
        <f>IF(Q177="","",VLOOKUP(Q177,List!$B$1:$C$6,2,0))</f>
        <v/>
      </c>
      <c r="AP177" s="4">
        <f>IF(R177="","",VLOOKUP(R177,List!$B$1:$C$6,2,0))</f>
        <v>5</v>
      </c>
      <c r="AQ177" s="4" t="str">
        <f>IF(S177="","",VLOOKUP(S177,List!$B$1:$C$6,2,0))</f>
        <v/>
      </c>
      <c r="AR177" s="4" t="str">
        <f>IF(T177="","",VLOOKUP(T177,List!$B$1:$C$6,2,0))</f>
        <v/>
      </c>
      <c r="AS177" s="4">
        <f>IF(U177="","",VLOOKUP(U177,List!$B$1:$C$6,2,0))</f>
        <v>5</v>
      </c>
      <c r="AT177" s="4">
        <f>IF(V177="","",VLOOKUP(V177,List!$B$1:$C$6,2,0))</f>
        <v>5</v>
      </c>
    </row>
    <row r="178" spans="1:46" ht="34.9" customHeight="1" x14ac:dyDescent="0.3">
      <c r="A178" s="4" t="s">
        <v>1203</v>
      </c>
      <c r="B178" s="4" t="s">
        <v>374</v>
      </c>
      <c r="C178" s="16" t="s">
        <v>56</v>
      </c>
      <c r="D178" s="4">
        <v>19</v>
      </c>
      <c r="E178" s="4" t="s">
        <v>1195</v>
      </c>
      <c r="F178" s="4" t="s">
        <v>58</v>
      </c>
      <c r="G178" s="4" t="s">
        <v>58</v>
      </c>
      <c r="L178" s="4" t="s">
        <v>59</v>
      </c>
      <c r="N178" s="4" t="s">
        <v>59</v>
      </c>
      <c r="O178" s="4" t="s">
        <v>59</v>
      </c>
      <c r="R178" s="4" t="s">
        <v>59</v>
      </c>
      <c r="U178" s="4" t="s">
        <v>58</v>
      </c>
      <c r="V178" s="4" t="s">
        <v>58</v>
      </c>
      <c r="W178" s="4">
        <v>10</v>
      </c>
      <c r="X178" s="4" t="s">
        <v>187</v>
      </c>
      <c r="Y178" s="4" t="s">
        <v>78</v>
      </c>
      <c r="Z178" s="4" t="s">
        <v>67</v>
      </c>
      <c r="AD178" s="4">
        <f>IF(F178="","",VLOOKUP(F178,List!$B$1:$C$6,2,0))</f>
        <v>5</v>
      </c>
      <c r="AE178" s="4">
        <f>IF(G178="","",VLOOKUP(G178,List!$B$1:$C$6,2,0))</f>
        <v>5</v>
      </c>
      <c r="AF178" s="4" t="str">
        <f>IF(H178="","",VLOOKUP(H178,List!$B$1:$C$6,2,0))</f>
        <v/>
      </c>
      <c r="AG178" s="4" t="str">
        <f>IF(I178="","",VLOOKUP(I178,List!$B$1:$C$6,2,0))</f>
        <v/>
      </c>
      <c r="AH178" s="4" t="str">
        <f>IF(J178="","",VLOOKUP(J178,List!$B$1:$C$6,2,0))</f>
        <v/>
      </c>
      <c r="AI178" s="4" t="str">
        <f>IF(K178="","",VLOOKUP(K178,List!$B$1:$C$6,2,0))</f>
        <v/>
      </c>
      <c r="AJ178" s="4">
        <f>IF(L178="","",VLOOKUP(L178,List!$B$1:$C$6,2,0))</f>
        <v>4</v>
      </c>
      <c r="AK178" s="4" t="str">
        <f>IF(M178="","",VLOOKUP(M178,List!$B$1:$C$6,2,0))</f>
        <v/>
      </c>
      <c r="AL178" s="4">
        <f>IF(N178="","",VLOOKUP(N178,List!$B$1:$C$6,2,0))</f>
        <v>4</v>
      </c>
      <c r="AM178" s="4">
        <f>IF(O178="","",VLOOKUP(O178,List!$B$1:$C$6,2,0))</f>
        <v>4</v>
      </c>
      <c r="AN178" s="4" t="str">
        <f>IF(P178="","",VLOOKUP(P178,List!$B$1:$C$6,2,0))</f>
        <v/>
      </c>
      <c r="AO178" s="4" t="str">
        <f>IF(Q178="","",VLOOKUP(Q178,List!$B$1:$C$6,2,0))</f>
        <v/>
      </c>
      <c r="AP178" s="4">
        <f>IF(R178="","",VLOOKUP(R178,List!$B$1:$C$6,2,0))</f>
        <v>4</v>
      </c>
      <c r="AQ178" s="4" t="str">
        <f>IF(S178="","",VLOOKUP(S178,List!$B$1:$C$6,2,0))</f>
        <v/>
      </c>
      <c r="AR178" s="4" t="str">
        <f>IF(T178="","",VLOOKUP(T178,List!$B$1:$C$6,2,0))</f>
        <v/>
      </c>
      <c r="AS178" s="4">
        <f>IF(U178="","",VLOOKUP(U178,List!$B$1:$C$6,2,0))</f>
        <v>5</v>
      </c>
      <c r="AT178" s="4">
        <f>IF(V178="","",VLOOKUP(V178,List!$B$1:$C$6,2,0))</f>
        <v>5</v>
      </c>
    </row>
    <row r="179" spans="1:46" ht="34.9" customHeight="1" x14ac:dyDescent="0.3">
      <c r="A179" s="4" t="s">
        <v>1203</v>
      </c>
      <c r="B179" s="4" t="s">
        <v>374</v>
      </c>
      <c r="C179" s="16" t="s">
        <v>56</v>
      </c>
      <c r="D179" s="4">
        <v>20</v>
      </c>
      <c r="E179" s="4" t="s">
        <v>1195</v>
      </c>
      <c r="F179" s="4" t="s">
        <v>58</v>
      </c>
      <c r="G179" s="4" t="s">
        <v>59</v>
      </c>
      <c r="L179" s="4" t="s">
        <v>59</v>
      </c>
      <c r="N179" s="4" t="s">
        <v>58</v>
      </c>
      <c r="O179" s="4" t="s">
        <v>59</v>
      </c>
      <c r="R179" s="4" t="s">
        <v>58</v>
      </c>
      <c r="U179" s="4" t="s">
        <v>58</v>
      </c>
      <c r="V179" s="4" t="s">
        <v>58</v>
      </c>
      <c r="W179" s="4">
        <v>9</v>
      </c>
      <c r="X179" s="4" t="s">
        <v>188</v>
      </c>
      <c r="Z179" s="4" t="s">
        <v>189</v>
      </c>
      <c r="AA179" s="4" t="s">
        <v>191</v>
      </c>
      <c r="AB179" s="4" t="s">
        <v>690</v>
      </c>
      <c r="AC179" s="4" t="s">
        <v>1126</v>
      </c>
      <c r="AD179" s="4">
        <f>IF(F179="","",VLOOKUP(F179,List!$B$1:$C$6,2,0))</f>
        <v>5</v>
      </c>
      <c r="AE179" s="4">
        <f>IF(G179="","",VLOOKUP(G179,List!$B$1:$C$6,2,0))</f>
        <v>4</v>
      </c>
      <c r="AF179" s="4" t="str">
        <f>IF(H179="","",VLOOKUP(H179,List!$B$1:$C$6,2,0))</f>
        <v/>
      </c>
      <c r="AG179" s="4" t="str">
        <f>IF(I179="","",VLOOKUP(I179,List!$B$1:$C$6,2,0))</f>
        <v/>
      </c>
      <c r="AH179" s="4" t="str">
        <f>IF(J179="","",VLOOKUP(J179,List!$B$1:$C$6,2,0))</f>
        <v/>
      </c>
      <c r="AI179" s="4" t="str">
        <f>IF(K179="","",VLOOKUP(K179,List!$B$1:$C$6,2,0))</f>
        <v/>
      </c>
      <c r="AJ179" s="4">
        <f>IF(L179="","",VLOOKUP(L179,List!$B$1:$C$6,2,0))</f>
        <v>4</v>
      </c>
      <c r="AK179" s="4" t="str">
        <f>IF(M179="","",VLOOKUP(M179,List!$B$1:$C$6,2,0))</f>
        <v/>
      </c>
      <c r="AL179" s="4">
        <f>IF(N179="","",VLOOKUP(N179,List!$B$1:$C$6,2,0))</f>
        <v>5</v>
      </c>
      <c r="AM179" s="4">
        <f>IF(O179="","",VLOOKUP(O179,List!$B$1:$C$6,2,0))</f>
        <v>4</v>
      </c>
      <c r="AN179" s="4" t="str">
        <f>IF(P179="","",VLOOKUP(P179,List!$B$1:$C$6,2,0))</f>
        <v/>
      </c>
      <c r="AO179" s="4" t="str">
        <f>IF(Q179="","",VLOOKUP(Q179,List!$B$1:$C$6,2,0))</f>
        <v/>
      </c>
      <c r="AP179" s="4">
        <f>IF(R179="","",VLOOKUP(R179,List!$B$1:$C$6,2,0))</f>
        <v>5</v>
      </c>
      <c r="AQ179" s="4" t="str">
        <f>IF(S179="","",VLOOKUP(S179,List!$B$1:$C$6,2,0))</f>
        <v/>
      </c>
      <c r="AR179" s="4" t="str">
        <f>IF(T179="","",VLOOKUP(T179,List!$B$1:$C$6,2,0))</f>
        <v/>
      </c>
      <c r="AS179" s="4">
        <f>IF(U179="","",VLOOKUP(U179,List!$B$1:$C$6,2,0))</f>
        <v>5</v>
      </c>
      <c r="AT179" s="4">
        <f>IF(V179="","",VLOOKUP(V179,List!$B$1:$C$6,2,0))</f>
        <v>5</v>
      </c>
    </row>
    <row r="180" spans="1:46" ht="34.9" customHeight="1" x14ac:dyDescent="0.3">
      <c r="A180" s="4" t="s">
        <v>1203</v>
      </c>
      <c r="B180" s="4" t="s">
        <v>374</v>
      </c>
      <c r="C180" s="16" t="s">
        <v>56</v>
      </c>
      <c r="D180" s="4">
        <v>21</v>
      </c>
      <c r="E180" s="4" t="s">
        <v>1195</v>
      </c>
      <c r="F180" s="4" t="s">
        <v>58</v>
      </c>
      <c r="G180" s="4" t="s">
        <v>58</v>
      </c>
      <c r="L180" s="4" t="s">
        <v>58</v>
      </c>
      <c r="N180" s="4" t="s">
        <v>58</v>
      </c>
      <c r="O180" s="4" t="s">
        <v>58</v>
      </c>
      <c r="R180" s="4" t="s">
        <v>58</v>
      </c>
      <c r="U180" s="4" t="s">
        <v>58</v>
      </c>
      <c r="V180" s="4" t="s">
        <v>58</v>
      </c>
      <c r="W180" s="4">
        <v>8</v>
      </c>
      <c r="X180" s="4" t="s">
        <v>190</v>
      </c>
      <c r="Y180" s="4" t="s">
        <v>76</v>
      </c>
      <c r="Z180" s="4" t="s">
        <v>76</v>
      </c>
      <c r="AD180" s="4">
        <f>IF(F180="","",VLOOKUP(F180,List!$B$1:$C$6,2,0))</f>
        <v>5</v>
      </c>
      <c r="AE180" s="4">
        <f>IF(G180="","",VLOOKUP(G180,List!$B$1:$C$6,2,0))</f>
        <v>5</v>
      </c>
      <c r="AF180" s="4" t="str">
        <f>IF(H180="","",VLOOKUP(H180,List!$B$1:$C$6,2,0))</f>
        <v/>
      </c>
      <c r="AG180" s="4" t="str">
        <f>IF(I180="","",VLOOKUP(I180,List!$B$1:$C$6,2,0))</f>
        <v/>
      </c>
      <c r="AH180" s="4" t="str">
        <f>IF(J180="","",VLOOKUP(J180,List!$B$1:$C$6,2,0))</f>
        <v/>
      </c>
      <c r="AI180" s="4" t="str">
        <f>IF(K180="","",VLOOKUP(K180,List!$B$1:$C$6,2,0))</f>
        <v/>
      </c>
      <c r="AJ180" s="4">
        <f>IF(L180="","",VLOOKUP(L180,List!$B$1:$C$6,2,0))</f>
        <v>5</v>
      </c>
      <c r="AK180" s="4" t="str">
        <f>IF(M180="","",VLOOKUP(M180,List!$B$1:$C$6,2,0))</f>
        <v/>
      </c>
      <c r="AL180" s="4">
        <f>IF(N180="","",VLOOKUP(N180,List!$B$1:$C$6,2,0))</f>
        <v>5</v>
      </c>
      <c r="AM180" s="4">
        <f>IF(O180="","",VLOOKUP(O180,List!$B$1:$C$6,2,0))</f>
        <v>5</v>
      </c>
      <c r="AN180" s="4" t="str">
        <f>IF(P180="","",VLOOKUP(P180,List!$B$1:$C$6,2,0))</f>
        <v/>
      </c>
      <c r="AO180" s="4" t="str">
        <f>IF(Q180="","",VLOOKUP(Q180,List!$B$1:$C$6,2,0))</f>
        <v/>
      </c>
      <c r="AP180" s="4">
        <f>IF(R180="","",VLOOKUP(R180,List!$B$1:$C$6,2,0))</f>
        <v>5</v>
      </c>
      <c r="AQ180" s="4" t="str">
        <f>IF(S180="","",VLOOKUP(S180,List!$B$1:$C$6,2,0))</f>
        <v/>
      </c>
      <c r="AR180" s="4" t="str">
        <f>IF(T180="","",VLOOKUP(T180,List!$B$1:$C$6,2,0))</f>
        <v/>
      </c>
      <c r="AS180" s="4">
        <f>IF(U180="","",VLOOKUP(U180,List!$B$1:$C$6,2,0))</f>
        <v>5</v>
      </c>
      <c r="AT180" s="4">
        <f>IF(V180="","",VLOOKUP(V180,List!$B$1:$C$6,2,0))</f>
        <v>5</v>
      </c>
    </row>
    <row r="181" spans="1:46" ht="34.9" customHeight="1" x14ac:dyDescent="0.3">
      <c r="A181" s="4" t="s">
        <v>1204</v>
      </c>
      <c r="B181" s="4" t="s">
        <v>365</v>
      </c>
      <c r="C181" s="16" t="s">
        <v>57</v>
      </c>
      <c r="D181" s="4">
        <v>1</v>
      </c>
      <c r="E181" s="4" t="s">
        <v>1194</v>
      </c>
      <c r="F181" s="4" t="s">
        <v>58</v>
      </c>
      <c r="G181" s="4" t="s">
        <v>58</v>
      </c>
      <c r="L181" s="4" t="s">
        <v>58</v>
      </c>
      <c r="N181" s="4" t="s">
        <v>58</v>
      </c>
      <c r="O181" s="4" t="s">
        <v>58</v>
      </c>
      <c r="R181" s="4" t="s">
        <v>58</v>
      </c>
      <c r="U181" s="4" t="s">
        <v>58</v>
      </c>
      <c r="V181" s="4" t="s">
        <v>58</v>
      </c>
      <c r="W181" s="4">
        <v>10</v>
      </c>
      <c r="AD181" s="4">
        <f>IF(F181="","",VLOOKUP(F181,List!$B$1:$C$6,2,0))</f>
        <v>5</v>
      </c>
      <c r="AE181" s="4">
        <f>IF(G181="","",VLOOKUP(G181,List!$B$1:$C$6,2,0))</f>
        <v>5</v>
      </c>
      <c r="AF181" s="4" t="str">
        <f>IF(H181="","",VLOOKUP(H181,List!$B$1:$C$6,2,0))</f>
        <v/>
      </c>
      <c r="AG181" s="4" t="str">
        <f>IF(I181="","",VLOOKUP(I181,List!$B$1:$C$6,2,0))</f>
        <v/>
      </c>
      <c r="AH181" s="4" t="str">
        <f>IF(J181="","",VLOOKUP(J181,List!$B$1:$C$6,2,0))</f>
        <v/>
      </c>
      <c r="AI181" s="4" t="str">
        <f>IF(K181="","",VLOOKUP(K181,List!$B$1:$C$6,2,0))</f>
        <v/>
      </c>
      <c r="AJ181" s="4">
        <f>IF(L181="","",VLOOKUP(L181,List!$B$1:$C$6,2,0))</f>
        <v>5</v>
      </c>
      <c r="AK181" s="4" t="str">
        <f>IF(M181="","",VLOOKUP(M181,List!$B$1:$C$6,2,0))</f>
        <v/>
      </c>
      <c r="AL181" s="4">
        <f>IF(N181="","",VLOOKUP(N181,List!$B$1:$C$6,2,0))</f>
        <v>5</v>
      </c>
      <c r="AM181" s="4">
        <f>IF(O181="","",VLOOKUP(O181,List!$B$1:$C$6,2,0))</f>
        <v>5</v>
      </c>
      <c r="AN181" s="4" t="str">
        <f>IF(P181="","",VLOOKUP(P181,List!$B$1:$C$6,2,0))</f>
        <v/>
      </c>
      <c r="AO181" s="4" t="str">
        <f>IF(Q181="","",VLOOKUP(Q181,List!$B$1:$C$6,2,0))</f>
        <v/>
      </c>
      <c r="AP181" s="4">
        <f>IF(R181="","",VLOOKUP(R181,List!$B$1:$C$6,2,0))</f>
        <v>5</v>
      </c>
      <c r="AQ181" s="4" t="str">
        <f>IF(S181="","",VLOOKUP(S181,List!$B$1:$C$6,2,0))</f>
        <v/>
      </c>
      <c r="AR181" s="4" t="str">
        <f>IF(T181="","",VLOOKUP(T181,List!$B$1:$C$6,2,0))</f>
        <v/>
      </c>
      <c r="AS181" s="4">
        <f>IF(U181="","",VLOOKUP(U181,List!$B$1:$C$6,2,0))</f>
        <v>5</v>
      </c>
      <c r="AT181" s="4">
        <f>IF(V181="","",VLOOKUP(V181,List!$B$1:$C$6,2,0))</f>
        <v>5</v>
      </c>
    </row>
    <row r="182" spans="1:46" ht="34.9" customHeight="1" x14ac:dyDescent="0.3">
      <c r="A182" s="4" t="s">
        <v>1204</v>
      </c>
      <c r="B182" s="4" t="s">
        <v>365</v>
      </c>
      <c r="C182" s="16" t="s">
        <v>57</v>
      </c>
      <c r="D182" s="4">
        <v>2</v>
      </c>
      <c r="E182" s="4" t="s">
        <v>1194</v>
      </c>
      <c r="F182" s="4" t="s">
        <v>58</v>
      </c>
      <c r="G182" s="4" t="s">
        <v>59</v>
      </c>
      <c r="L182" s="4" t="s">
        <v>59</v>
      </c>
      <c r="N182" s="4" t="s">
        <v>58</v>
      </c>
      <c r="O182" s="4" t="s">
        <v>58</v>
      </c>
      <c r="R182" s="4" t="s">
        <v>59</v>
      </c>
      <c r="U182" s="4" t="s">
        <v>58</v>
      </c>
      <c r="V182" s="4" t="s">
        <v>58</v>
      </c>
      <c r="W182" s="4">
        <v>8</v>
      </c>
      <c r="AD182" s="4">
        <f>IF(F182="","",VLOOKUP(F182,List!$B$1:$C$6,2,0))</f>
        <v>5</v>
      </c>
      <c r="AE182" s="4">
        <f>IF(G182="","",VLOOKUP(G182,List!$B$1:$C$6,2,0))</f>
        <v>4</v>
      </c>
      <c r="AF182" s="4" t="str">
        <f>IF(H182="","",VLOOKUP(H182,List!$B$1:$C$6,2,0))</f>
        <v/>
      </c>
      <c r="AG182" s="4" t="str">
        <f>IF(I182="","",VLOOKUP(I182,List!$B$1:$C$6,2,0))</f>
        <v/>
      </c>
      <c r="AH182" s="4" t="str">
        <f>IF(J182="","",VLOOKUP(J182,List!$B$1:$C$6,2,0))</f>
        <v/>
      </c>
      <c r="AI182" s="4" t="str">
        <f>IF(K182="","",VLOOKUP(K182,List!$B$1:$C$6,2,0))</f>
        <v/>
      </c>
      <c r="AJ182" s="4">
        <f>IF(L182="","",VLOOKUP(L182,List!$B$1:$C$6,2,0))</f>
        <v>4</v>
      </c>
      <c r="AK182" s="4" t="str">
        <f>IF(M182="","",VLOOKUP(M182,List!$B$1:$C$6,2,0))</f>
        <v/>
      </c>
      <c r="AL182" s="4">
        <f>IF(N182="","",VLOOKUP(N182,List!$B$1:$C$6,2,0))</f>
        <v>5</v>
      </c>
      <c r="AM182" s="4">
        <f>IF(O182="","",VLOOKUP(O182,List!$B$1:$C$6,2,0))</f>
        <v>5</v>
      </c>
      <c r="AN182" s="4" t="str">
        <f>IF(P182="","",VLOOKUP(P182,List!$B$1:$C$6,2,0))</f>
        <v/>
      </c>
      <c r="AO182" s="4" t="str">
        <f>IF(Q182="","",VLOOKUP(Q182,List!$B$1:$C$6,2,0))</f>
        <v/>
      </c>
      <c r="AP182" s="4">
        <f>IF(R182="","",VLOOKUP(R182,List!$B$1:$C$6,2,0))</f>
        <v>4</v>
      </c>
      <c r="AQ182" s="4" t="str">
        <f>IF(S182="","",VLOOKUP(S182,List!$B$1:$C$6,2,0))</f>
        <v/>
      </c>
      <c r="AR182" s="4" t="str">
        <f>IF(T182="","",VLOOKUP(T182,List!$B$1:$C$6,2,0))</f>
        <v/>
      </c>
      <c r="AS182" s="4">
        <f>IF(U182="","",VLOOKUP(U182,List!$B$1:$C$6,2,0))</f>
        <v>5</v>
      </c>
      <c r="AT182" s="4">
        <f>IF(V182="","",VLOOKUP(V182,List!$B$1:$C$6,2,0))</f>
        <v>5</v>
      </c>
    </row>
    <row r="183" spans="1:46" ht="34.9" customHeight="1" x14ac:dyDescent="0.3">
      <c r="A183" s="4" t="s">
        <v>1204</v>
      </c>
      <c r="B183" s="4" t="s">
        <v>365</v>
      </c>
      <c r="C183" s="16" t="s">
        <v>57</v>
      </c>
      <c r="D183" s="4">
        <v>3</v>
      </c>
      <c r="E183" s="4" t="s">
        <v>1194</v>
      </c>
      <c r="F183" s="4" t="s">
        <v>58</v>
      </c>
      <c r="G183" s="4" t="s">
        <v>58</v>
      </c>
      <c r="L183" s="4" t="s">
        <v>58</v>
      </c>
      <c r="N183" s="4" t="s">
        <v>58</v>
      </c>
      <c r="O183" s="4" t="s">
        <v>58</v>
      </c>
      <c r="R183" s="4" t="s">
        <v>58</v>
      </c>
      <c r="U183" s="4" t="s">
        <v>58</v>
      </c>
      <c r="V183" s="4" t="s">
        <v>58</v>
      </c>
      <c r="W183" s="4">
        <v>10</v>
      </c>
      <c r="X183" s="4" t="s">
        <v>210</v>
      </c>
      <c r="Y183" s="4" t="s">
        <v>211</v>
      </c>
      <c r="Z183" s="4" t="s">
        <v>211</v>
      </c>
      <c r="AD183" s="4">
        <f>IF(F183="","",VLOOKUP(F183,List!$B$1:$C$6,2,0))</f>
        <v>5</v>
      </c>
      <c r="AE183" s="4">
        <f>IF(G183="","",VLOOKUP(G183,List!$B$1:$C$6,2,0))</f>
        <v>5</v>
      </c>
      <c r="AF183" s="4" t="str">
        <f>IF(H183="","",VLOOKUP(H183,List!$B$1:$C$6,2,0))</f>
        <v/>
      </c>
      <c r="AG183" s="4" t="str">
        <f>IF(I183="","",VLOOKUP(I183,List!$B$1:$C$6,2,0))</f>
        <v/>
      </c>
      <c r="AH183" s="4" t="str">
        <f>IF(J183="","",VLOOKUP(J183,List!$B$1:$C$6,2,0))</f>
        <v/>
      </c>
      <c r="AI183" s="4" t="str">
        <f>IF(K183="","",VLOOKUP(K183,List!$B$1:$C$6,2,0))</f>
        <v/>
      </c>
      <c r="AJ183" s="4">
        <f>IF(L183="","",VLOOKUP(L183,List!$B$1:$C$6,2,0))</f>
        <v>5</v>
      </c>
      <c r="AK183" s="4" t="str">
        <f>IF(M183="","",VLOOKUP(M183,List!$B$1:$C$6,2,0))</f>
        <v/>
      </c>
      <c r="AL183" s="4">
        <f>IF(N183="","",VLOOKUP(N183,List!$B$1:$C$6,2,0))</f>
        <v>5</v>
      </c>
      <c r="AM183" s="4">
        <f>IF(O183="","",VLOOKUP(O183,List!$B$1:$C$6,2,0))</f>
        <v>5</v>
      </c>
      <c r="AN183" s="4" t="str">
        <f>IF(P183="","",VLOOKUP(P183,List!$B$1:$C$6,2,0))</f>
        <v/>
      </c>
      <c r="AO183" s="4" t="str">
        <f>IF(Q183="","",VLOOKUP(Q183,List!$B$1:$C$6,2,0))</f>
        <v/>
      </c>
      <c r="AP183" s="4">
        <f>IF(R183="","",VLOOKUP(R183,List!$B$1:$C$6,2,0))</f>
        <v>5</v>
      </c>
      <c r="AQ183" s="4" t="str">
        <f>IF(S183="","",VLOOKUP(S183,List!$B$1:$C$6,2,0))</f>
        <v/>
      </c>
      <c r="AR183" s="4" t="str">
        <f>IF(T183="","",VLOOKUP(T183,List!$B$1:$C$6,2,0))</f>
        <v/>
      </c>
      <c r="AS183" s="4">
        <f>IF(U183="","",VLOOKUP(U183,List!$B$1:$C$6,2,0))</f>
        <v>5</v>
      </c>
      <c r="AT183" s="4">
        <f>IF(V183="","",VLOOKUP(V183,List!$B$1:$C$6,2,0))</f>
        <v>5</v>
      </c>
    </row>
    <row r="184" spans="1:46" ht="34.9" customHeight="1" x14ac:dyDescent="0.3">
      <c r="A184" s="4" t="s">
        <v>1204</v>
      </c>
      <c r="B184" s="4" t="s">
        <v>365</v>
      </c>
      <c r="C184" s="16" t="s">
        <v>57</v>
      </c>
      <c r="D184" s="4">
        <v>4</v>
      </c>
      <c r="E184" s="4" t="s">
        <v>1194</v>
      </c>
      <c r="F184" s="4" t="s">
        <v>58</v>
      </c>
      <c r="G184" s="4" t="s">
        <v>58</v>
      </c>
      <c r="L184" s="4" t="s">
        <v>58</v>
      </c>
      <c r="N184" s="4" t="s">
        <v>58</v>
      </c>
      <c r="O184" s="4" t="s">
        <v>58</v>
      </c>
      <c r="R184" s="4" t="s">
        <v>58</v>
      </c>
      <c r="U184" s="4" t="s">
        <v>58</v>
      </c>
      <c r="V184" s="4" t="s">
        <v>58</v>
      </c>
      <c r="W184" s="4">
        <v>10</v>
      </c>
      <c r="AD184" s="4">
        <f>IF(F184="","",VLOOKUP(F184,List!$B$1:$C$6,2,0))</f>
        <v>5</v>
      </c>
      <c r="AE184" s="4">
        <f>IF(G184="","",VLOOKUP(G184,List!$B$1:$C$6,2,0))</f>
        <v>5</v>
      </c>
      <c r="AF184" s="4" t="str">
        <f>IF(H184="","",VLOOKUP(H184,List!$B$1:$C$6,2,0))</f>
        <v/>
      </c>
      <c r="AG184" s="4" t="str">
        <f>IF(I184="","",VLOOKUP(I184,List!$B$1:$C$6,2,0))</f>
        <v/>
      </c>
      <c r="AH184" s="4" t="str">
        <f>IF(J184="","",VLOOKUP(J184,List!$B$1:$C$6,2,0))</f>
        <v/>
      </c>
      <c r="AI184" s="4" t="str">
        <f>IF(K184="","",VLOOKUP(K184,List!$B$1:$C$6,2,0))</f>
        <v/>
      </c>
      <c r="AJ184" s="4">
        <f>IF(L184="","",VLOOKUP(L184,List!$B$1:$C$6,2,0))</f>
        <v>5</v>
      </c>
      <c r="AK184" s="4" t="str">
        <f>IF(M184="","",VLOOKUP(M184,List!$B$1:$C$6,2,0))</f>
        <v/>
      </c>
      <c r="AL184" s="4">
        <f>IF(N184="","",VLOOKUP(N184,List!$B$1:$C$6,2,0))</f>
        <v>5</v>
      </c>
      <c r="AM184" s="4">
        <f>IF(O184="","",VLOOKUP(O184,List!$B$1:$C$6,2,0))</f>
        <v>5</v>
      </c>
      <c r="AN184" s="4" t="str">
        <f>IF(P184="","",VLOOKUP(P184,List!$B$1:$C$6,2,0))</f>
        <v/>
      </c>
      <c r="AO184" s="4" t="str">
        <f>IF(Q184="","",VLOOKUP(Q184,List!$B$1:$C$6,2,0))</f>
        <v/>
      </c>
      <c r="AP184" s="4">
        <f>IF(R184="","",VLOOKUP(R184,List!$B$1:$C$6,2,0))</f>
        <v>5</v>
      </c>
      <c r="AQ184" s="4" t="str">
        <f>IF(S184="","",VLOOKUP(S184,List!$B$1:$C$6,2,0))</f>
        <v/>
      </c>
      <c r="AR184" s="4" t="str">
        <f>IF(T184="","",VLOOKUP(T184,List!$B$1:$C$6,2,0))</f>
        <v/>
      </c>
      <c r="AS184" s="4">
        <f>IF(U184="","",VLOOKUP(U184,List!$B$1:$C$6,2,0))</f>
        <v>5</v>
      </c>
      <c r="AT184" s="4">
        <f>IF(V184="","",VLOOKUP(V184,List!$B$1:$C$6,2,0))</f>
        <v>5</v>
      </c>
    </row>
    <row r="185" spans="1:46" ht="34.9" customHeight="1" x14ac:dyDescent="0.3">
      <c r="A185" s="4" t="s">
        <v>1204</v>
      </c>
      <c r="B185" s="4" t="s">
        <v>365</v>
      </c>
      <c r="C185" s="16" t="s">
        <v>57</v>
      </c>
      <c r="D185" s="4">
        <v>5</v>
      </c>
      <c r="E185" s="4" t="s">
        <v>1194</v>
      </c>
      <c r="F185" s="4" t="s">
        <v>58</v>
      </c>
      <c r="G185" s="4" t="s">
        <v>58</v>
      </c>
      <c r="L185" s="4" t="s">
        <v>58</v>
      </c>
      <c r="N185" s="4" t="s">
        <v>58</v>
      </c>
      <c r="O185" s="4" t="s">
        <v>58</v>
      </c>
      <c r="R185" s="4" t="s">
        <v>58</v>
      </c>
      <c r="U185" s="4" t="s">
        <v>58</v>
      </c>
      <c r="V185" s="4" t="s">
        <v>58</v>
      </c>
      <c r="W185" s="4">
        <v>10</v>
      </c>
      <c r="X185" s="4" t="s">
        <v>212</v>
      </c>
      <c r="Y185" s="4" t="s">
        <v>123</v>
      </c>
      <c r="AD185" s="4">
        <f>IF(F185="","",VLOOKUP(F185,List!$B$1:$C$6,2,0))</f>
        <v>5</v>
      </c>
      <c r="AE185" s="4">
        <f>IF(G185="","",VLOOKUP(G185,List!$B$1:$C$6,2,0))</f>
        <v>5</v>
      </c>
      <c r="AF185" s="4" t="str">
        <f>IF(H185="","",VLOOKUP(H185,List!$B$1:$C$6,2,0))</f>
        <v/>
      </c>
      <c r="AG185" s="4" t="str">
        <f>IF(I185="","",VLOOKUP(I185,List!$B$1:$C$6,2,0))</f>
        <v/>
      </c>
      <c r="AH185" s="4" t="str">
        <f>IF(J185="","",VLOOKUP(J185,List!$B$1:$C$6,2,0))</f>
        <v/>
      </c>
      <c r="AI185" s="4" t="str">
        <f>IF(K185="","",VLOOKUP(K185,List!$B$1:$C$6,2,0))</f>
        <v/>
      </c>
      <c r="AJ185" s="4">
        <f>IF(L185="","",VLOOKUP(L185,List!$B$1:$C$6,2,0))</f>
        <v>5</v>
      </c>
      <c r="AK185" s="4" t="str">
        <f>IF(M185="","",VLOOKUP(M185,List!$B$1:$C$6,2,0))</f>
        <v/>
      </c>
      <c r="AL185" s="4">
        <f>IF(N185="","",VLOOKUP(N185,List!$B$1:$C$6,2,0))</f>
        <v>5</v>
      </c>
      <c r="AM185" s="4">
        <f>IF(O185="","",VLOOKUP(O185,List!$B$1:$C$6,2,0))</f>
        <v>5</v>
      </c>
      <c r="AN185" s="4" t="str">
        <f>IF(P185="","",VLOOKUP(P185,List!$B$1:$C$6,2,0))</f>
        <v/>
      </c>
      <c r="AO185" s="4" t="str">
        <f>IF(Q185="","",VLOOKUP(Q185,List!$B$1:$C$6,2,0))</f>
        <v/>
      </c>
      <c r="AP185" s="4">
        <f>IF(R185="","",VLOOKUP(R185,List!$B$1:$C$6,2,0))</f>
        <v>5</v>
      </c>
      <c r="AQ185" s="4" t="str">
        <f>IF(S185="","",VLOOKUP(S185,List!$B$1:$C$6,2,0))</f>
        <v/>
      </c>
      <c r="AR185" s="4" t="str">
        <f>IF(T185="","",VLOOKUP(T185,List!$B$1:$C$6,2,0))</f>
        <v/>
      </c>
      <c r="AS185" s="4">
        <f>IF(U185="","",VLOOKUP(U185,List!$B$1:$C$6,2,0))</f>
        <v>5</v>
      </c>
      <c r="AT185" s="4">
        <f>IF(V185="","",VLOOKUP(V185,List!$B$1:$C$6,2,0))</f>
        <v>5</v>
      </c>
    </row>
    <row r="186" spans="1:46" ht="34.9" customHeight="1" x14ac:dyDescent="0.3">
      <c r="A186" s="4" t="s">
        <v>1204</v>
      </c>
      <c r="B186" s="4" t="s">
        <v>365</v>
      </c>
      <c r="C186" s="16" t="s">
        <v>57</v>
      </c>
      <c r="D186" s="4">
        <v>6</v>
      </c>
      <c r="E186" s="4" t="s">
        <v>1194</v>
      </c>
      <c r="F186" s="4" t="s">
        <v>58</v>
      </c>
      <c r="G186" s="4" t="s">
        <v>58</v>
      </c>
      <c r="L186" s="4" t="s">
        <v>58</v>
      </c>
      <c r="N186" s="4" t="s">
        <v>58</v>
      </c>
      <c r="O186" s="4" t="s">
        <v>58</v>
      </c>
      <c r="R186" s="4" t="s">
        <v>58</v>
      </c>
      <c r="U186" s="4" t="s">
        <v>58</v>
      </c>
      <c r="V186" s="4" t="s">
        <v>58</v>
      </c>
      <c r="W186" s="4">
        <v>10</v>
      </c>
      <c r="AD186" s="4">
        <f>IF(F186="","",VLOOKUP(F186,List!$B$1:$C$6,2,0))</f>
        <v>5</v>
      </c>
      <c r="AE186" s="4">
        <f>IF(G186="","",VLOOKUP(G186,List!$B$1:$C$6,2,0))</f>
        <v>5</v>
      </c>
      <c r="AF186" s="4" t="str">
        <f>IF(H186="","",VLOOKUP(H186,List!$B$1:$C$6,2,0))</f>
        <v/>
      </c>
      <c r="AG186" s="4" t="str">
        <f>IF(I186="","",VLOOKUP(I186,List!$B$1:$C$6,2,0))</f>
        <v/>
      </c>
      <c r="AH186" s="4" t="str">
        <f>IF(J186="","",VLOOKUP(J186,List!$B$1:$C$6,2,0))</f>
        <v/>
      </c>
      <c r="AI186" s="4" t="str">
        <f>IF(K186="","",VLOOKUP(K186,List!$B$1:$C$6,2,0))</f>
        <v/>
      </c>
      <c r="AJ186" s="4">
        <f>IF(L186="","",VLOOKUP(L186,List!$B$1:$C$6,2,0))</f>
        <v>5</v>
      </c>
      <c r="AK186" s="4" t="str">
        <f>IF(M186="","",VLOOKUP(M186,List!$B$1:$C$6,2,0))</f>
        <v/>
      </c>
      <c r="AL186" s="4">
        <f>IF(N186="","",VLOOKUP(N186,List!$B$1:$C$6,2,0))</f>
        <v>5</v>
      </c>
      <c r="AM186" s="4">
        <f>IF(O186="","",VLOOKUP(O186,List!$B$1:$C$6,2,0))</f>
        <v>5</v>
      </c>
      <c r="AN186" s="4" t="str">
        <f>IF(P186="","",VLOOKUP(P186,List!$B$1:$C$6,2,0))</f>
        <v/>
      </c>
      <c r="AO186" s="4" t="str">
        <f>IF(Q186="","",VLOOKUP(Q186,List!$B$1:$C$6,2,0))</f>
        <v/>
      </c>
      <c r="AP186" s="4">
        <f>IF(R186="","",VLOOKUP(R186,List!$B$1:$C$6,2,0))</f>
        <v>5</v>
      </c>
      <c r="AQ186" s="4" t="str">
        <f>IF(S186="","",VLOOKUP(S186,List!$B$1:$C$6,2,0))</f>
        <v/>
      </c>
      <c r="AR186" s="4" t="str">
        <f>IF(T186="","",VLOOKUP(T186,List!$B$1:$C$6,2,0))</f>
        <v/>
      </c>
      <c r="AS186" s="4">
        <f>IF(U186="","",VLOOKUP(U186,List!$B$1:$C$6,2,0))</f>
        <v>5</v>
      </c>
      <c r="AT186" s="4">
        <f>IF(V186="","",VLOOKUP(V186,List!$B$1:$C$6,2,0))</f>
        <v>5</v>
      </c>
    </row>
    <row r="187" spans="1:46" ht="34.9" customHeight="1" x14ac:dyDescent="0.3">
      <c r="A187" s="4" t="s">
        <v>1204</v>
      </c>
      <c r="B187" s="4" t="s">
        <v>365</v>
      </c>
      <c r="C187" s="16" t="s">
        <v>57</v>
      </c>
      <c r="D187" s="4">
        <v>7</v>
      </c>
      <c r="E187" s="4" t="s">
        <v>1194</v>
      </c>
      <c r="F187" s="4" t="s">
        <v>58</v>
      </c>
      <c r="G187" s="4" t="s">
        <v>59</v>
      </c>
      <c r="L187" s="4" t="s">
        <v>58</v>
      </c>
      <c r="N187" s="4" t="s">
        <v>58</v>
      </c>
      <c r="O187" s="4" t="s">
        <v>58</v>
      </c>
      <c r="R187" s="4" t="s">
        <v>59</v>
      </c>
      <c r="U187" s="4" t="s">
        <v>59</v>
      </c>
      <c r="V187" s="4" t="s">
        <v>59</v>
      </c>
      <c r="W187" s="4">
        <v>8</v>
      </c>
      <c r="AD187" s="4">
        <f>IF(F187="","",VLOOKUP(F187,List!$B$1:$C$6,2,0))</f>
        <v>5</v>
      </c>
      <c r="AE187" s="4">
        <f>IF(G187="","",VLOOKUP(G187,List!$B$1:$C$6,2,0))</f>
        <v>4</v>
      </c>
      <c r="AF187" s="4" t="str">
        <f>IF(H187="","",VLOOKUP(H187,List!$B$1:$C$6,2,0))</f>
        <v/>
      </c>
      <c r="AG187" s="4" t="str">
        <f>IF(I187="","",VLOOKUP(I187,List!$B$1:$C$6,2,0))</f>
        <v/>
      </c>
      <c r="AH187" s="4" t="str">
        <f>IF(J187="","",VLOOKUP(J187,List!$B$1:$C$6,2,0))</f>
        <v/>
      </c>
      <c r="AI187" s="4" t="str">
        <f>IF(K187="","",VLOOKUP(K187,List!$B$1:$C$6,2,0))</f>
        <v/>
      </c>
      <c r="AJ187" s="4">
        <f>IF(L187="","",VLOOKUP(L187,List!$B$1:$C$6,2,0))</f>
        <v>5</v>
      </c>
      <c r="AK187" s="4" t="str">
        <f>IF(M187="","",VLOOKUP(M187,List!$B$1:$C$6,2,0))</f>
        <v/>
      </c>
      <c r="AL187" s="4">
        <f>IF(N187="","",VLOOKUP(N187,List!$B$1:$C$6,2,0))</f>
        <v>5</v>
      </c>
      <c r="AM187" s="4">
        <f>IF(O187="","",VLOOKUP(O187,List!$B$1:$C$6,2,0))</f>
        <v>5</v>
      </c>
      <c r="AN187" s="4" t="str">
        <f>IF(P187="","",VLOOKUP(P187,List!$B$1:$C$6,2,0))</f>
        <v/>
      </c>
      <c r="AO187" s="4" t="str">
        <f>IF(Q187="","",VLOOKUP(Q187,List!$B$1:$C$6,2,0))</f>
        <v/>
      </c>
      <c r="AP187" s="4">
        <f>IF(R187="","",VLOOKUP(R187,List!$B$1:$C$6,2,0))</f>
        <v>4</v>
      </c>
      <c r="AQ187" s="4" t="str">
        <f>IF(S187="","",VLOOKUP(S187,List!$B$1:$C$6,2,0))</f>
        <v/>
      </c>
      <c r="AR187" s="4" t="str">
        <f>IF(T187="","",VLOOKUP(T187,List!$B$1:$C$6,2,0))</f>
        <v/>
      </c>
      <c r="AS187" s="4">
        <f>IF(U187="","",VLOOKUP(U187,List!$B$1:$C$6,2,0))</f>
        <v>4</v>
      </c>
      <c r="AT187" s="4">
        <f>IF(V187="","",VLOOKUP(V187,List!$B$1:$C$6,2,0))</f>
        <v>4</v>
      </c>
    </row>
    <row r="188" spans="1:46" ht="34.9" customHeight="1" x14ac:dyDescent="0.3">
      <c r="A188" s="4" t="s">
        <v>1204</v>
      </c>
      <c r="B188" s="4" t="s">
        <v>365</v>
      </c>
      <c r="C188" s="16" t="s">
        <v>57</v>
      </c>
      <c r="D188" s="4">
        <v>8</v>
      </c>
      <c r="E188" s="4" t="s">
        <v>1194</v>
      </c>
      <c r="F188" s="4" t="s">
        <v>58</v>
      </c>
      <c r="G188" s="4" t="s">
        <v>58</v>
      </c>
      <c r="L188" s="4" t="s">
        <v>58</v>
      </c>
      <c r="N188" s="4" t="s">
        <v>58</v>
      </c>
      <c r="O188" s="4" t="s">
        <v>59</v>
      </c>
      <c r="R188" s="4" t="s">
        <v>60</v>
      </c>
      <c r="U188" s="4" t="s">
        <v>60</v>
      </c>
      <c r="V188" s="4" t="s">
        <v>60</v>
      </c>
      <c r="W188" s="4">
        <v>9</v>
      </c>
      <c r="AD188" s="4">
        <f>IF(F188="","",VLOOKUP(F188,List!$B$1:$C$6,2,0))</f>
        <v>5</v>
      </c>
      <c r="AE188" s="4">
        <f>IF(G188="","",VLOOKUP(G188,List!$B$1:$C$6,2,0))</f>
        <v>5</v>
      </c>
      <c r="AF188" s="4" t="str">
        <f>IF(H188="","",VLOOKUP(H188,List!$B$1:$C$6,2,0))</f>
        <v/>
      </c>
      <c r="AG188" s="4" t="str">
        <f>IF(I188="","",VLOOKUP(I188,List!$B$1:$C$6,2,0))</f>
        <v/>
      </c>
      <c r="AH188" s="4" t="str">
        <f>IF(J188="","",VLOOKUP(J188,List!$B$1:$C$6,2,0))</f>
        <v/>
      </c>
      <c r="AI188" s="4" t="str">
        <f>IF(K188="","",VLOOKUP(K188,List!$B$1:$C$6,2,0))</f>
        <v/>
      </c>
      <c r="AJ188" s="4">
        <f>IF(L188="","",VLOOKUP(L188,List!$B$1:$C$6,2,0))</f>
        <v>5</v>
      </c>
      <c r="AK188" s="4" t="str">
        <f>IF(M188="","",VLOOKUP(M188,List!$B$1:$C$6,2,0))</f>
        <v/>
      </c>
      <c r="AL188" s="4">
        <f>IF(N188="","",VLOOKUP(N188,List!$B$1:$C$6,2,0))</f>
        <v>5</v>
      </c>
      <c r="AM188" s="4">
        <f>IF(O188="","",VLOOKUP(O188,List!$B$1:$C$6,2,0))</f>
        <v>4</v>
      </c>
      <c r="AN188" s="4" t="str">
        <f>IF(P188="","",VLOOKUP(P188,List!$B$1:$C$6,2,0))</f>
        <v/>
      </c>
      <c r="AO188" s="4" t="str">
        <f>IF(Q188="","",VLOOKUP(Q188,List!$B$1:$C$6,2,0))</f>
        <v/>
      </c>
      <c r="AP188" s="4">
        <f>IF(R188="","",VLOOKUP(R188,List!$B$1:$C$6,2,0))</f>
        <v>3</v>
      </c>
      <c r="AQ188" s="4" t="str">
        <f>IF(S188="","",VLOOKUP(S188,List!$B$1:$C$6,2,0))</f>
        <v/>
      </c>
      <c r="AR188" s="4" t="str">
        <f>IF(T188="","",VLOOKUP(T188,List!$B$1:$C$6,2,0))</f>
        <v/>
      </c>
      <c r="AS188" s="4">
        <f>IF(U188="","",VLOOKUP(U188,List!$B$1:$C$6,2,0))</f>
        <v>3</v>
      </c>
      <c r="AT188" s="4">
        <f>IF(V188="","",VLOOKUP(V188,List!$B$1:$C$6,2,0))</f>
        <v>3</v>
      </c>
    </row>
    <row r="189" spans="1:46" ht="34.9" customHeight="1" x14ac:dyDescent="0.3">
      <c r="A189" s="4" t="s">
        <v>1204</v>
      </c>
      <c r="B189" s="4" t="s">
        <v>365</v>
      </c>
      <c r="C189" s="16" t="s">
        <v>57</v>
      </c>
      <c r="D189" s="4">
        <v>9</v>
      </c>
      <c r="E189" s="4" t="s">
        <v>1194</v>
      </c>
      <c r="F189" s="4" t="s">
        <v>58</v>
      </c>
      <c r="G189" s="4" t="s">
        <v>58</v>
      </c>
      <c r="L189" s="4" t="s">
        <v>58</v>
      </c>
      <c r="N189" s="4" t="s">
        <v>58</v>
      </c>
      <c r="O189" s="4" t="s">
        <v>58</v>
      </c>
      <c r="R189" s="4" t="s">
        <v>58</v>
      </c>
      <c r="U189" s="4" t="s">
        <v>58</v>
      </c>
      <c r="V189" s="4" t="s">
        <v>58</v>
      </c>
      <c r="W189" s="4">
        <v>10</v>
      </c>
      <c r="AD189" s="4">
        <f>IF(F189="","",VLOOKUP(F189,List!$B$1:$C$6,2,0))</f>
        <v>5</v>
      </c>
      <c r="AE189" s="4">
        <f>IF(G189="","",VLOOKUP(G189,List!$B$1:$C$6,2,0))</f>
        <v>5</v>
      </c>
      <c r="AF189" s="4" t="str">
        <f>IF(H189="","",VLOOKUP(H189,List!$B$1:$C$6,2,0))</f>
        <v/>
      </c>
      <c r="AG189" s="4" t="str">
        <f>IF(I189="","",VLOOKUP(I189,List!$B$1:$C$6,2,0))</f>
        <v/>
      </c>
      <c r="AH189" s="4" t="str">
        <f>IF(J189="","",VLOOKUP(J189,List!$B$1:$C$6,2,0))</f>
        <v/>
      </c>
      <c r="AI189" s="4" t="str">
        <f>IF(K189="","",VLOOKUP(K189,List!$B$1:$C$6,2,0))</f>
        <v/>
      </c>
      <c r="AJ189" s="4">
        <f>IF(L189="","",VLOOKUP(L189,List!$B$1:$C$6,2,0))</f>
        <v>5</v>
      </c>
      <c r="AK189" s="4" t="str">
        <f>IF(M189="","",VLOOKUP(M189,List!$B$1:$C$6,2,0))</f>
        <v/>
      </c>
      <c r="AL189" s="4">
        <f>IF(N189="","",VLOOKUP(N189,List!$B$1:$C$6,2,0))</f>
        <v>5</v>
      </c>
      <c r="AM189" s="4">
        <f>IF(O189="","",VLOOKUP(O189,List!$B$1:$C$6,2,0))</f>
        <v>5</v>
      </c>
      <c r="AN189" s="4" t="str">
        <f>IF(P189="","",VLOOKUP(P189,List!$B$1:$C$6,2,0))</f>
        <v/>
      </c>
      <c r="AO189" s="4" t="str">
        <f>IF(Q189="","",VLOOKUP(Q189,List!$B$1:$C$6,2,0))</f>
        <v/>
      </c>
      <c r="AP189" s="4">
        <f>IF(R189="","",VLOOKUP(R189,List!$B$1:$C$6,2,0))</f>
        <v>5</v>
      </c>
      <c r="AQ189" s="4" t="str">
        <f>IF(S189="","",VLOOKUP(S189,List!$B$1:$C$6,2,0))</f>
        <v/>
      </c>
      <c r="AR189" s="4" t="str">
        <f>IF(T189="","",VLOOKUP(T189,List!$B$1:$C$6,2,0))</f>
        <v/>
      </c>
      <c r="AS189" s="4">
        <f>IF(U189="","",VLOOKUP(U189,List!$B$1:$C$6,2,0))</f>
        <v>5</v>
      </c>
      <c r="AT189" s="4">
        <f>IF(V189="","",VLOOKUP(V189,List!$B$1:$C$6,2,0))</f>
        <v>5</v>
      </c>
    </row>
    <row r="190" spans="1:46" ht="34.9" customHeight="1" x14ac:dyDescent="0.3">
      <c r="A190" s="4" t="s">
        <v>1204</v>
      </c>
      <c r="B190" s="4" t="s">
        <v>365</v>
      </c>
      <c r="C190" s="16" t="s">
        <v>57</v>
      </c>
      <c r="D190" s="4">
        <v>10</v>
      </c>
      <c r="E190" s="4" t="s">
        <v>1194</v>
      </c>
      <c r="F190" s="4" t="s">
        <v>73</v>
      </c>
      <c r="G190" s="4" t="s">
        <v>73</v>
      </c>
      <c r="L190" s="4" t="s">
        <v>73</v>
      </c>
      <c r="N190" s="4" t="s">
        <v>73</v>
      </c>
      <c r="O190" s="4" t="s">
        <v>73</v>
      </c>
      <c r="R190" s="4" t="s">
        <v>73</v>
      </c>
      <c r="U190" s="4" t="s">
        <v>73</v>
      </c>
      <c r="V190" s="4" t="s">
        <v>73</v>
      </c>
      <c r="W190" s="4">
        <v>10</v>
      </c>
      <c r="X190" s="4" t="s">
        <v>213</v>
      </c>
      <c r="AD190" s="4">
        <f>IF(F190="","",VLOOKUP(F190,List!$B$1:$C$6,2,0))</f>
        <v>1</v>
      </c>
      <c r="AE190" s="4">
        <f>IF(G190="","",VLOOKUP(G190,List!$B$1:$C$6,2,0))</f>
        <v>1</v>
      </c>
      <c r="AF190" s="4" t="str">
        <f>IF(H190="","",VLOOKUP(H190,List!$B$1:$C$6,2,0))</f>
        <v/>
      </c>
      <c r="AG190" s="4" t="str">
        <f>IF(I190="","",VLOOKUP(I190,List!$B$1:$C$6,2,0))</f>
        <v/>
      </c>
      <c r="AH190" s="4" t="str">
        <f>IF(J190="","",VLOOKUP(J190,List!$B$1:$C$6,2,0))</f>
        <v/>
      </c>
      <c r="AI190" s="4" t="str">
        <f>IF(K190="","",VLOOKUP(K190,List!$B$1:$C$6,2,0))</f>
        <v/>
      </c>
      <c r="AJ190" s="4">
        <f>IF(L190="","",VLOOKUP(L190,List!$B$1:$C$6,2,0))</f>
        <v>1</v>
      </c>
      <c r="AK190" s="4" t="str">
        <f>IF(M190="","",VLOOKUP(M190,List!$B$1:$C$6,2,0))</f>
        <v/>
      </c>
      <c r="AL190" s="4">
        <f>IF(N190="","",VLOOKUP(N190,List!$B$1:$C$6,2,0))</f>
        <v>1</v>
      </c>
      <c r="AM190" s="4">
        <f>IF(O190="","",VLOOKUP(O190,List!$B$1:$C$6,2,0))</f>
        <v>1</v>
      </c>
      <c r="AN190" s="4" t="str">
        <f>IF(P190="","",VLOOKUP(P190,List!$B$1:$C$6,2,0))</f>
        <v/>
      </c>
      <c r="AO190" s="4" t="str">
        <f>IF(Q190="","",VLOOKUP(Q190,List!$B$1:$C$6,2,0))</f>
        <v/>
      </c>
      <c r="AP190" s="4">
        <f>IF(R190="","",VLOOKUP(R190,List!$B$1:$C$6,2,0))</f>
        <v>1</v>
      </c>
      <c r="AQ190" s="4" t="str">
        <f>IF(S190="","",VLOOKUP(S190,List!$B$1:$C$6,2,0))</f>
        <v/>
      </c>
      <c r="AR190" s="4" t="str">
        <f>IF(T190="","",VLOOKUP(T190,List!$B$1:$C$6,2,0))</f>
        <v/>
      </c>
      <c r="AS190" s="4">
        <f>IF(U190="","",VLOOKUP(U190,List!$B$1:$C$6,2,0))</f>
        <v>1</v>
      </c>
      <c r="AT190" s="4">
        <f>IF(V190="","",VLOOKUP(V190,List!$B$1:$C$6,2,0))</f>
        <v>1</v>
      </c>
    </row>
    <row r="191" spans="1:46" ht="34.9" customHeight="1" x14ac:dyDescent="0.3">
      <c r="A191" s="4" t="s">
        <v>1204</v>
      </c>
      <c r="B191" s="4" t="s">
        <v>365</v>
      </c>
      <c r="C191" s="16" t="s">
        <v>57</v>
      </c>
      <c r="D191" s="4">
        <v>11</v>
      </c>
      <c r="E191" s="4" t="s">
        <v>1194</v>
      </c>
      <c r="F191" s="4" t="s">
        <v>58</v>
      </c>
      <c r="G191" s="4" t="s">
        <v>58</v>
      </c>
      <c r="L191" s="4" t="s">
        <v>58</v>
      </c>
      <c r="N191" s="4" t="s">
        <v>58</v>
      </c>
      <c r="O191" s="4" t="s">
        <v>58</v>
      </c>
      <c r="R191" s="4" t="s">
        <v>58</v>
      </c>
      <c r="U191" s="4" t="s">
        <v>58</v>
      </c>
      <c r="V191" s="4" t="s">
        <v>58</v>
      </c>
      <c r="W191" s="4">
        <v>10</v>
      </c>
      <c r="AD191" s="4">
        <f>IF(F191="","",VLOOKUP(F191,List!$B$1:$C$6,2,0))</f>
        <v>5</v>
      </c>
      <c r="AE191" s="4">
        <f>IF(G191="","",VLOOKUP(G191,List!$B$1:$C$6,2,0))</f>
        <v>5</v>
      </c>
      <c r="AF191" s="4" t="str">
        <f>IF(H191="","",VLOOKUP(H191,List!$B$1:$C$6,2,0))</f>
        <v/>
      </c>
      <c r="AG191" s="4" t="str">
        <f>IF(I191="","",VLOOKUP(I191,List!$B$1:$C$6,2,0))</f>
        <v/>
      </c>
      <c r="AH191" s="4" t="str">
        <f>IF(J191="","",VLOOKUP(J191,List!$B$1:$C$6,2,0))</f>
        <v/>
      </c>
      <c r="AI191" s="4" t="str">
        <f>IF(K191="","",VLOOKUP(K191,List!$B$1:$C$6,2,0))</f>
        <v/>
      </c>
      <c r="AJ191" s="4">
        <f>IF(L191="","",VLOOKUP(L191,List!$B$1:$C$6,2,0))</f>
        <v>5</v>
      </c>
      <c r="AK191" s="4" t="str">
        <f>IF(M191="","",VLOOKUP(M191,List!$B$1:$C$6,2,0))</f>
        <v/>
      </c>
      <c r="AL191" s="4">
        <f>IF(N191="","",VLOOKUP(N191,List!$B$1:$C$6,2,0))</f>
        <v>5</v>
      </c>
      <c r="AM191" s="4">
        <f>IF(O191="","",VLOOKUP(O191,List!$B$1:$C$6,2,0))</f>
        <v>5</v>
      </c>
      <c r="AN191" s="4" t="str">
        <f>IF(P191="","",VLOOKUP(P191,List!$B$1:$C$6,2,0))</f>
        <v/>
      </c>
      <c r="AO191" s="4" t="str">
        <f>IF(Q191="","",VLOOKUP(Q191,List!$B$1:$C$6,2,0))</f>
        <v/>
      </c>
      <c r="AP191" s="4">
        <f>IF(R191="","",VLOOKUP(R191,List!$B$1:$C$6,2,0))</f>
        <v>5</v>
      </c>
      <c r="AQ191" s="4" t="str">
        <f>IF(S191="","",VLOOKUP(S191,List!$B$1:$C$6,2,0))</f>
        <v/>
      </c>
      <c r="AR191" s="4" t="str">
        <f>IF(T191="","",VLOOKUP(T191,List!$B$1:$C$6,2,0))</f>
        <v/>
      </c>
      <c r="AS191" s="4">
        <f>IF(U191="","",VLOOKUP(U191,List!$B$1:$C$6,2,0))</f>
        <v>5</v>
      </c>
      <c r="AT191" s="4">
        <f>IF(V191="","",VLOOKUP(V191,List!$B$1:$C$6,2,0))</f>
        <v>5</v>
      </c>
    </row>
    <row r="192" spans="1:46" ht="34.9" customHeight="1" x14ac:dyDescent="0.3">
      <c r="A192" s="4" t="s">
        <v>1204</v>
      </c>
      <c r="B192" s="4" t="s">
        <v>365</v>
      </c>
      <c r="C192" s="16" t="s">
        <v>57</v>
      </c>
      <c r="D192" s="4">
        <v>12</v>
      </c>
      <c r="E192" s="4" t="s">
        <v>1194</v>
      </c>
      <c r="F192" s="4" t="s">
        <v>59</v>
      </c>
      <c r="G192" s="4" t="s">
        <v>58</v>
      </c>
      <c r="L192" s="4" t="s">
        <v>58</v>
      </c>
      <c r="N192" s="4" t="s">
        <v>58</v>
      </c>
      <c r="O192" s="4" t="s">
        <v>58</v>
      </c>
      <c r="R192" s="4" t="s">
        <v>58</v>
      </c>
      <c r="U192" s="4" t="s">
        <v>58</v>
      </c>
      <c r="V192" s="4" t="s">
        <v>58</v>
      </c>
      <c r="W192" s="4">
        <v>8</v>
      </c>
      <c r="AD192" s="4">
        <f>IF(F192="","",VLOOKUP(F192,List!$B$1:$C$6,2,0))</f>
        <v>4</v>
      </c>
      <c r="AE192" s="4">
        <f>IF(G192="","",VLOOKUP(G192,List!$B$1:$C$6,2,0))</f>
        <v>5</v>
      </c>
      <c r="AF192" s="4" t="str">
        <f>IF(H192="","",VLOOKUP(H192,List!$B$1:$C$6,2,0))</f>
        <v/>
      </c>
      <c r="AG192" s="4" t="str">
        <f>IF(I192="","",VLOOKUP(I192,List!$B$1:$C$6,2,0))</f>
        <v/>
      </c>
      <c r="AH192" s="4" t="str">
        <f>IF(J192="","",VLOOKUP(J192,List!$B$1:$C$6,2,0))</f>
        <v/>
      </c>
      <c r="AI192" s="4" t="str">
        <f>IF(K192="","",VLOOKUP(K192,List!$B$1:$C$6,2,0))</f>
        <v/>
      </c>
      <c r="AJ192" s="4">
        <f>IF(L192="","",VLOOKUP(L192,List!$B$1:$C$6,2,0))</f>
        <v>5</v>
      </c>
      <c r="AK192" s="4" t="str">
        <f>IF(M192="","",VLOOKUP(M192,List!$B$1:$C$6,2,0))</f>
        <v/>
      </c>
      <c r="AL192" s="4">
        <f>IF(N192="","",VLOOKUP(N192,List!$B$1:$C$6,2,0))</f>
        <v>5</v>
      </c>
      <c r="AM192" s="4">
        <f>IF(O192="","",VLOOKUP(O192,List!$B$1:$C$6,2,0))</f>
        <v>5</v>
      </c>
      <c r="AN192" s="4" t="str">
        <f>IF(P192="","",VLOOKUP(P192,List!$B$1:$C$6,2,0))</f>
        <v/>
      </c>
      <c r="AO192" s="4" t="str">
        <f>IF(Q192="","",VLOOKUP(Q192,List!$B$1:$C$6,2,0))</f>
        <v/>
      </c>
      <c r="AP192" s="4">
        <f>IF(R192="","",VLOOKUP(R192,List!$B$1:$C$6,2,0))</f>
        <v>5</v>
      </c>
      <c r="AQ192" s="4" t="str">
        <f>IF(S192="","",VLOOKUP(S192,List!$B$1:$C$6,2,0))</f>
        <v/>
      </c>
      <c r="AR192" s="4" t="str">
        <f>IF(T192="","",VLOOKUP(T192,List!$B$1:$C$6,2,0))</f>
        <v/>
      </c>
      <c r="AS192" s="4">
        <f>IF(U192="","",VLOOKUP(U192,List!$B$1:$C$6,2,0))</f>
        <v>5</v>
      </c>
      <c r="AT192" s="4">
        <f>IF(V192="","",VLOOKUP(V192,List!$B$1:$C$6,2,0))</f>
        <v>5</v>
      </c>
    </row>
    <row r="193" spans="1:46" ht="34.9" customHeight="1" x14ac:dyDescent="0.3">
      <c r="A193" s="4" t="s">
        <v>1204</v>
      </c>
      <c r="B193" s="4" t="s">
        <v>365</v>
      </c>
      <c r="C193" s="16" t="s">
        <v>57</v>
      </c>
      <c r="D193" s="4">
        <v>13</v>
      </c>
      <c r="E193" s="4" t="s">
        <v>1194</v>
      </c>
      <c r="F193" s="4" t="s">
        <v>58</v>
      </c>
      <c r="L193" s="4" t="s">
        <v>58</v>
      </c>
      <c r="N193" s="4" t="s">
        <v>58</v>
      </c>
      <c r="O193" s="4" t="s">
        <v>58</v>
      </c>
      <c r="R193" s="4" t="s">
        <v>59</v>
      </c>
      <c r="U193" s="4" t="s">
        <v>59</v>
      </c>
      <c r="V193" s="4" t="s">
        <v>59</v>
      </c>
      <c r="W193" s="4">
        <v>8</v>
      </c>
      <c r="AD193" s="4">
        <f>IF(F193="","",VLOOKUP(F193,List!$B$1:$C$6,2,0))</f>
        <v>5</v>
      </c>
      <c r="AE193" s="4" t="str">
        <f>IF(G193="","",VLOOKUP(G193,List!$B$1:$C$6,2,0))</f>
        <v/>
      </c>
      <c r="AF193" s="4" t="str">
        <f>IF(H193="","",VLOOKUP(H193,List!$B$1:$C$6,2,0))</f>
        <v/>
      </c>
      <c r="AG193" s="4" t="str">
        <f>IF(I193="","",VLOOKUP(I193,List!$B$1:$C$6,2,0))</f>
        <v/>
      </c>
      <c r="AH193" s="4" t="str">
        <f>IF(J193="","",VLOOKUP(J193,List!$B$1:$C$6,2,0))</f>
        <v/>
      </c>
      <c r="AI193" s="4" t="str">
        <f>IF(K193="","",VLOOKUP(K193,List!$B$1:$C$6,2,0))</f>
        <v/>
      </c>
      <c r="AJ193" s="4">
        <f>IF(L193="","",VLOOKUP(L193,List!$B$1:$C$6,2,0))</f>
        <v>5</v>
      </c>
      <c r="AK193" s="4" t="str">
        <f>IF(M193="","",VLOOKUP(M193,List!$B$1:$C$6,2,0))</f>
        <v/>
      </c>
      <c r="AL193" s="4">
        <f>IF(N193="","",VLOOKUP(N193,List!$B$1:$C$6,2,0))</f>
        <v>5</v>
      </c>
      <c r="AM193" s="4">
        <f>IF(O193="","",VLOOKUP(O193,List!$B$1:$C$6,2,0))</f>
        <v>5</v>
      </c>
      <c r="AN193" s="4" t="str">
        <f>IF(P193="","",VLOOKUP(P193,List!$B$1:$C$6,2,0))</f>
        <v/>
      </c>
      <c r="AO193" s="4" t="str">
        <f>IF(Q193="","",VLOOKUP(Q193,List!$B$1:$C$6,2,0))</f>
        <v/>
      </c>
      <c r="AP193" s="4">
        <f>IF(R193="","",VLOOKUP(R193,List!$B$1:$C$6,2,0))</f>
        <v>4</v>
      </c>
      <c r="AQ193" s="4" t="str">
        <f>IF(S193="","",VLOOKUP(S193,List!$B$1:$C$6,2,0))</f>
        <v/>
      </c>
      <c r="AR193" s="4" t="str">
        <f>IF(T193="","",VLOOKUP(T193,List!$B$1:$C$6,2,0))</f>
        <v/>
      </c>
      <c r="AS193" s="4">
        <f>IF(U193="","",VLOOKUP(U193,List!$B$1:$C$6,2,0))</f>
        <v>4</v>
      </c>
      <c r="AT193" s="4">
        <f>IF(V193="","",VLOOKUP(V193,List!$B$1:$C$6,2,0))</f>
        <v>4</v>
      </c>
    </row>
    <row r="194" spans="1:46" ht="34.9" customHeight="1" x14ac:dyDescent="0.3">
      <c r="A194" s="4" t="s">
        <v>1204</v>
      </c>
      <c r="B194" s="4" t="s">
        <v>365</v>
      </c>
      <c r="C194" s="16" t="s">
        <v>57</v>
      </c>
      <c r="D194" s="4">
        <v>14</v>
      </c>
      <c r="E194" s="4" t="s">
        <v>1194</v>
      </c>
      <c r="F194" s="4" t="s">
        <v>59</v>
      </c>
      <c r="G194" s="4" t="s">
        <v>59</v>
      </c>
      <c r="L194" s="4" t="s">
        <v>58</v>
      </c>
      <c r="N194" s="4" t="s">
        <v>58</v>
      </c>
      <c r="O194" s="4" t="s">
        <v>58</v>
      </c>
      <c r="R194" s="4" t="s">
        <v>59</v>
      </c>
      <c r="U194" s="4" t="s">
        <v>59</v>
      </c>
      <c r="W194" s="4">
        <v>10</v>
      </c>
      <c r="AD194" s="4">
        <f>IF(F194="","",VLOOKUP(F194,List!$B$1:$C$6,2,0))</f>
        <v>4</v>
      </c>
      <c r="AE194" s="4">
        <f>IF(G194="","",VLOOKUP(G194,List!$B$1:$C$6,2,0))</f>
        <v>4</v>
      </c>
      <c r="AF194" s="4" t="str">
        <f>IF(H194="","",VLOOKUP(H194,List!$B$1:$C$6,2,0))</f>
        <v/>
      </c>
      <c r="AG194" s="4" t="str">
        <f>IF(I194="","",VLOOKUP(I194,List!$B$1:$C$6,2,0))</f>
        <v/>
      </c>
      <c r="AH194" s="4" t="str">
        <f>IF(J194="","",VLOOKUP(J194,List!$B$1:$C$6,2,0))</f>
        <v/>
      </c>
      <c r="AI194" s="4" t="str">
        <f>IF(K194="","",VLOOKUP(K194,List!$B$1:$C$6,2,0))</f>
        <v/>
      </c>
      <c r="AJ194" s="4">
        <f>IF(L194="","",VLOOKUP(L194,List!$B$1:$C$6,2,0))</f>
        <v>5</v>
      </c>
      <c r="AK194" s="4" t="str">
        <f>IF(M194="","",VLOOKUP(M194,List!$B$1:$C$6,2,0))</f>
        <v/>
      </c>
      <c r="AL194" s="4">
        <f>IF(N194="","",VLOOKUP(N194,List!$B$1:$C$6,2,0))</f>
        <v>5</v>
      </c>
      <c r="AM194" s="4">
        <f>IF(O194="","",VLOOKUP(O194,List!$B$1:$C$6,2,0))</f>
        <v>5</v>
      </c>
      <c r="AN194" s="4" t="str">
        <f>IF(P194="","",VLOOKUP(P194,List!$B$1:$C$6,2,0))</f>
        <v/>
      </c>
      <c r="AO194" s="4" t="str">
        <f>IF(Q194="","",VLOOKUP(Q194,List!$B$1:$C$6,2,0))</f>
        <v/>
      </c>
      <c r="AP194" s="4">
        <f>IF(R194="","",VLOOKUP(R194,List!$B$1:$C$6,2,0))</f>
        <v>4</v>
      </c>
      <c r="AQ194" s="4" t="str">
        <f>IF(S194="","",VLOOKUP(S194,List!$B$1:$C$6,2,0))</f>
        <v/>
      </c>
      <c r="AR194" s="4" t="str">
        <f>IF(T194="","",VLOOKUP(T194,List!$B$1:$C$6,2,0))</f>
        <v/>
      </c>
      <c r="AS194" s="4">
        <f>IF(U194="","",VLOOKUP(U194,List!$B$1:$C$6,2,0))</f>
        <v>4</v>
      </c>
      <c r="AT194" s="4" t="str">
        <f>IF(V194="","",VLOOKUP(V194,List!$B$1:$C$6,2,0))</f>
        <v/>
      </c>
    </row>
    <row r="195" spans="1:46" ht="34.9" customHeight="1" x14ac:dyDescent="0.3">
      <c r="A195" s="4" t="s">
        <v>1204</v>
      </c>
      <c r="B195" s="4" t="s">
        <v>365</v>
      </c>
      <c r="C195" s="16" t="s">
        <v>57</v>
      </c>
      <c r="D195" s="4">
        <v>15</v>
      </c>
      <c r="E195" s="4" t="s">
        <v>1194</v>
      </c>
      <c r="F195" s="4" t="s">
        <v>73</v>
      </c>
      <c r="G195" s="4" t="s">
        <v>73</v>
      </c>
      <c r="L195" s="4" t="s">
        <v>73</v>
      </c>
      <c r="N195" s="4" t="s">
        <v>73</v>
      </c>
      <c r="O195" s="4" t="s">
        <v>73</v>
      </c>
      <c r="R195" s="4" t="s">
        <v>73</v>
      </c>
      <c r="U195" s="4" t="s">
        <v>73</v>
      </c>
      <c r="V195" s="4" t="s">
        <v>73</v>
      </c>
      <c r="W195" s="4">
        <v>10</v>
      </c>
      <c r="AD195" s="4">
        <f>IF(F195="","",VLOOKUP(F195,List!$B$1:$C$6,2,0))</f>
        <v>1</v>
      </c>
      <c r="AE195" s="4">
        <f>IF(G195="","",VLOOKUP(G195,List!$B$1:$C$6,2,0))</f>
        <v>1</v>
      </c>
      <c r="AF195" s="4" t="str">
        <f>IF(H195="","",VLOOKUP(H195,List!$B$1:$C$6,2,0))</f>
        <v/>
      </c>
      <c r="AG195" s="4" t="str">
        <f>IF(I195="","",VLOOKUP(I195,List!$B$1:$C$6,2,0))</f>
        <v/>
      </c>
      <c r="AH195" s="4" t="str">
        <f>IF(J195="","",VLOOKUP(J195,List!$B$1:$C$6,2,0))</f>
        <v/>
      </c>
      <c r="AI195" s="4" t="str">
        <f>IF(K195="","",VLOOKUP(K195,List!$B$1:$C$6,2,0))</f>
        <v/>
      </c>
      <c r="AJ195" s="4">
        <f>IF(L195="","",VLOOKUP(L195,List!$B$1:$C$6,2,0))</f>
        <v>1</v>
      </c>
      <c r="AK195" s="4" t="str">
        <f>IF(M195="","",VLOOKUP(M195,List!$B$1:$C$6,2,0))</f>
        <v/>
      </c>
      <c r="AL195" s="4">
        <f>IF(N195="","",VLOOKUP(N195,List!$B$1:$C$6,2,0))</f>
        <v>1</v>
      </c>
      <c r="AM195" s="4">
        <f>IF(O195="","",VLOOKUP(O195,List!$B$1:$C$6,2,0))</f>
        <v>1</v>
      </c>
      <c r="AN195" s="4" t="str">
        <f>IF(P195="","",VLOOKUP(P195,List!$B$1:$C$6,2,0))</f>
        <v/>
      </c>
      <c r="AO195" s="4" t="str">
        <f>IF(Q195="","",VLOOKUP(Q195,List!$B$1:$C$6,2,0))</f>
        <v/>
      </c>
      <c r="AP195" s="4">
        <f>IF(R195="","",VLOOKUP(R195,List!$B$1:$C$6,2,0))</f>
        <v>1</v>
      </c>
      <c r="AQ195" s="4" t="str">
        <f>IF(S195="","",VLOOKUP(S195,List!$B$1:$C$6,2,0))</f>
        <v/>
      </c>
      <c r="AR195" s="4" t="str">
        <f>IF(T195="","",VLOOKUP(T195,List!$B$1:$C$6,2,0))</f>
        <v/>
      </c>
      <c r="AS195" s="4">
        <f>IF(U195="","",VLOOKUP(U195,List!$B$1:$C$6,2,0))</f>
        <v>1</v>
      </c>
      <c r="AT195" s="4">
        <f>IF(V195="","",VLOOKUP(V195,List!$B$1:$C$6,2,0))</f>
        <v>1</v>
      </c>
    </row>
    <row r="196" spans="1:46" ht="34.9" customHeight="1" x14ac:dyDescent="0.3">
      <c r="A196" s="4" t="s">
        <v>1204</v>
      </c>
      <c r="B196" s="4" t="s">
        <v>365</v>
      </c>
      <c r="C196" s="16" t="s">
        <v>57</v>
      </c>
      <c r="D196" s="4">
        <v>16</v>
      </c>
      <c r="E196" s="4" t="s">
        <v>1194</v>
      </c>
      <c r="F196" s="4" t="s">
        <v>58</v>
      </c>
      <c r="G196" s="4" t="s">
        <v>58</v>
      </c>
      <c r="L196" s="4" t="s">
        <v>58</v>
      </c>
      <c r="N196" s="4" t="s">
        <v>58</v>
      </c>
      <c r="O196" s="4" t="s">
        <v>58</v>
      </c>
      <c r="R196" s="4" t="s">
        <v>58</v>
      </c>
      <c r="U196" s="4" t="s">
        <v>58</v>
      </c>
      <c r="V196" s="4" t="s">
        <v>58</v>
      </c>
      <c r="W196" s="4">
        <v>10</v>
      </c>
      <c r="AD196" s="4">
        <f>IF(F196="","",VLOOKUP(F196,List!$B$1:$C$6,2,0))</f>
        <v>5</v>
      </c>
      <c r="AE196" s="4">
        <f>IF(G196="","",VLOOKUP(G196,List!$B$1:$C$6,2,0))</f>
        <v>5</v>
      </c>
      <c r="AF196" s="4" t="str">
        <f>IF(H196="","",VLOOKUP(H196,List!$B$1:$C$6,2,0))</f>
        <v/>
      </c>
      <c r="AG196" s="4" t="str">
        <f>IF(I196="","",VLOOKUP(I196,List!$B$1:$C$6,2,0))</f>
        <v/>
      </c>
      <c r="AH196" s="4" t="str">
        <f>IF(J196="","",VLOOKUP(J196,List!$B$1:$C$6,2,0))</f>
        <v/>
      </c>
      <c r="AI196" s="4" t="str">
        <f>IF(K196="","",VLOOKUP(K196,List!$B$1:$C$6,2,0))</f>
        <v/>
      </c>
      <c r="AJ196" s="4">
        <f>IF(L196="","",VLOOKUP(L196,List!$B$1:$C$6,2,0))</f>
        <v>5</v>
      </c>
      <c r="AK196" s="4" t="str">
        <f>IF(M196="","",VLOOKUP(M196,List!$B$1:$C$6,2,0))</f>
        <v/>
      </c>
      <c r="AL196" s="4">
        <f>IF(N196="","",VLOOKUP(N196,List!$B$1:$C$6,2,0))</f>
        <v>5</v>
      </c>
      <c r="AM196" s="4">
        <f>IF(O196="","",VLOOKUP(O196,List!$B$1:$C$6,2,0))</f>
        <v>5</v>
      </c>
      <c r="AN196" s="4" t="str">
        <f>IF(P196="","",VLOOKUP(P196,List!$B$1:$C$6,2,0))</f>
        <v/>
      </c>
      <c r="AO196" s="4" t="str">
        <f>IF(Q196="","",VLOOKUP(Q196,List!$B$1:$C$6,2,0))</f>
        <v/>
      </c>
      <c r="AP196" s="4">
        <f>IF(R196="","",VLOOKUP(R196,List!$B$1:$C$6,2,0))</f>
        <v>5</v>
      </c>
      <c r="AQ196" s="4" t="str">
        <f>IF(S196="","",VLOOKUP(S196,List!$B$1:$C$6,2,0))</f>
        <v/>
      </c>
      <c r="AR196" s="4" t="str">
        <f>IF(T196="","",VLOOKUP(T196,List!$B$1:$C$6,2,0))</f>
        <v/>
      </c>
      <c r="AS196" s="4">
        <f>IF(U196="","",VLOOKUP(U196,List!$B$1:$C$6,2,0))</f>
        <v>5</v>
      </c>
      <c r="AT196" s="4">
        <f>IF(V196="","",VLOOKUP(V196,List!$B$1:$C$6,2,0))</f>
        <v>5</v>
      </c>
    </row>
    <row r="197" spans="1:46" ht="34.9" customHeight="1" x14ac:dyDescent="0.3">
      <c r="A197" s="4" t="s">
        <v>1204</v>
      </c>
      <c r="B197" s="4" t="s">
        <v>365</v>
      </c>
      <c r="C197" s="16" t="s">
        <v>57</v>
      </c>
      <c r="D197" s="4">
        <v>17</v>
      </c>
      <c r="E197" s="4" t="s">
        <v>1194</v>
      </c>
      <c r="F197" s="4" t="s">
        <v>58</v>
      </c>
      <c r="G197" s="4" t="s">
        <v>58</v>
      </c>
      <c r="L197" s="4" t="s">
        <v>58</v>
      </c>
      <c r="N197" s="4" t="s">
        <v>58</v>
      </c>
      <c r="O197" s="4" t="s">
        <v>58</v>
      </c>
      <c r="R197" s="4" t="s">
        <v>58</v>
      </c>
      <c r="U197" s="4" t="s">
        <v>58</v>
      </c>
      <c r="V197" s="4" t="s">
        <v>58</v>
      </c>
      <c r="W197" s="4">
        <v>10</v>
      </c>
      <c r="X197" s="4" t="s">
        <v>214</v>
      </c>
      <c r="Y197" s="4" t="s">
        <v>67</v>
      </c>
      <c r="AD197" s="4">
        <f>IF(F197="","",VLOOKUP(F197,List!$B$1:$C$6,2,0))</f>
        <v>5</v>
      </c>
      <c r="AE197" s="4">
        <f>IF(G197="","",VLOOKUP(G197,List!$B$1:$C$6,2,0))</f>
        <v>5</v>
      </c>
      <c r="AF197" s="4" t="str">
        <f>IF(H197="","",VLOOKUP(H197,List!$B$1:$C$6,2,0))</f>
        <v/>
      </c>
      <c r="AG197" s="4" t="str">
        <f>IF(I197="","",VLOOKUP(I197,List!$B$1:$C$6,2,0))</f>
        <v/>
      </c>
      <c r="AH197" s="4" t="str">
        <f>IF(J197="","",VLOOKUP(J197,List!$B$1:$C$6,2,0))</f>
        <v/>
      </c>
      <c r="AI197" s="4" t="str">
        <f>IF(K197="","",VLOOKUP(K197,List!$B$1:$C$6,2,0))</f>
        <v/>
      </c>
      <c r="AJ197" s="4">
        <f>IF(L197="","",VLOOKUP(L197,List!$B$1:$C$6,2,0))</f>
        <v>5</v>
      </c>
      <c r="AK197" s="4" t="str">
        <f>IF(M197="","",VLOOKUP(M197,List!$B$1:$C$6,2,0))</f>
        <v/>
      </c>
      <c r="AL197" s="4">
        <f>IF(N197="","",VLOOKUP(N197,List!$B$1:$C$6,2,0))</f>
        <v>5</v>
      </c>
      <c r="AM197" s="4">
        <f>IF(O197="","",VLOOKUP(O197,List!$B$1:$C$6,2,0))</f>
        <v>5</v>
      </c>
      <c r="AN197" s="4" t="str">
        <f>IF(P197="","",VLOOKUP(P197,List!$B$1:$C$6,2,0))</f>
        <v/>
      </c>
      <c r="AO197" s="4" t="str">
        <f>IF(Q197="","",VLOOKUP(Q197,List!$B$1:$C$6,2,0))</f>
        <v/>
      </c>
      <c r="AP197" s="4">
        <f>IF(R197="","",VLOOKUP(R197,List!$B$1:$C$6,2,0))</f>
        <v>5</v>
      </c>
      <c r="AQ197" s="4" t="str">
        <f>IF(S197="","",VLOOKUP(S197,List!$B$1:$C$6,2,0))</f>
        <v/>
      </c>
      <c r="AR197" s="4" t="str">
        <f>IF(T197="","",VLOOKUP(T197,List!$B$1:$C$6,2,0))</f>
        <v/>
      </c>
      <c r="AS197" s="4">
        <f>IF(U197="","",VLOOKUP(U197,List!$B$1:$C$6,2,0))</f>
        <v>5</v>
      </c>
      <c r="AT197" s="4">
        <f>IF(V197="","",VLOOKUP(V197,List!$B$1:$C$6,2,0))</f>
        <v>5</v>
      </c>
    </row>
    <row r="198" spans="1:46" ht="34.9" customHeight="1" x14ac:dyDescent="0.3">
      <c r="A198" s="4" t="s">
        <v>1204</v>
      </c>
      <c r="B198" s="4" t="s">
        <v>365</v>
      </c>
      <c r="C198" s="16" t="s">
        <v>57</v>
      </c>
      <c r="D198" s="4">
        <v>18</v>
      </c>
      <c r="E198" s="4" t="s">
        <v>1194</v>
      </c>
      <c r="F198" s="4" t="s">
        <v>58</v>
      </c>
      <c r="G198" s="4" t="s">
        <v>58</v>
      </c>
      <c r="L198" s="4" t="s">
        <v>58</v>
      </c>
      <c r="N198" s="4" t="s">
        <v>58</v>
      </c>
      <c r="O198" s="4" t="s">
        <v>58</v>
      </c>
      <c r="R198" s="4" t="s">
        <v>58</v>
      </c>
      <c r="U198" s="4" t="s">
        <v>58</v>
      </c>
      <c r="V198" s="4" t="s">
        <v>58</v>
      </c>
      <c r="W198" s="4">
        <v>10</v>
      </c>
      <c r="X198" s="4" t="s">
        <v>215</v>
      </c>
      <c r="Y198" s="4" t="s">
        <v>76</v>
      </c>
      <c r="Z198" s="4" t="s">
        <v>76</v>
      </c>
      <c r="AD198" s="4">
        <f>IF(F198="","",VLOOKUP(F198,List!$B$1:$C$6,2,0))</f>
        <v>5</v>
      </c>
      <c r="AE198" s="4">
        <f>IF(G198="","",VLOOKUP(G198,List!$B$1:$C$6,2,0))</f>
        <v>5</v>
      </c>
      <c r="AF198" s="4" t="str">
        <f>IF(H198="","",VLOOKUP(H198,List!$B$1:$C$6,2,0))</f>
        <v/>
      </c>
      <c r="AG198" s="4" t="str">
        <f>IF(I198="","",VLOOKUP(I198,List!$B$1:$C$6,2,0))</f>
        <v/>
      </c>
      <c r="AH198" s="4" t="str">
        <f>IF(J198="","",VLOOKUP(J198,List!$B$1:$C$6,2,0))</f>
        <v/>
      </c>
      <c r="AI198" s="4" t="str">
        <f>IF(K198="","",VLOOKUP(K198,List!$B$1:$C$6,2,0))</f>
        <v/>
      </c>
      <c r="AJ198" s="4">
        <f>IF(L198="","",VLOOKUP(L198,List!$B$1:$C$6,2,0))</f>
        <v>5</v>
      </c>
      <c r="AK198" s="4" t="str">
        <f>IF(M198="","",VLOOKUP(M198,List!$B$1:$C$6,2,0))</f>
        <v/>
      </c>
      <c r="AL198" s="4">
        <f>IF(N198="","",VLOOKUP(N198,List!$B$1:$C$6,2,0))</f>
        <v>5</v>
      </c>
      <c r="AM198" s="4">
        <f>IF(O198="","",VLOOKUP(O198,List!$B$1:$C$6,2,0))</f>
        <v>5</v>
      </c>
      <c r="AN198" s="4" t="str">
        <f>IF(P198="","",VLOOKUP(P198,List!$B$1:$C$6,2,0))</f>
        <v/>
      </c>
      <c r="AO198" s="4" t="str">
        <f>IF(Q198="","",VLOOKUP(Q198,List!$B$1:$C$6,2,0))</f>
        <v/>
      </c>
      <c r="AP198" s="4">
        <f>IF(R198="","",VLOOKUP(R198,List!$B$1:$C$6,2,0))</f>
        <v>5</v>
      </c>
      <c r="AQ198" s="4" t="str">
        <f>IF(S198="","",VLOOKUP(S198,List!$B$1:$C$6,2,0))</f>
        <v/>
      </c>
      <c r="AR198" s="4" t="str">
        <f>IF(T198="","",VLOOKUP(T198,List!$B$1:$C$6,2,0))</f>
        <v/>
      </c>
      <c r="AS198" s="4">
        <f>IF(U198="","",VLOOKUP(U198,List!$B$1:$C$6,2,0))</f>
        <v>5</v>
      </c>
      <c r="AT198" s="4">
        <f>IF(V198="","",VLOOKUP(V198,List!$B$1:$C$6,2,0))</f>
        <v>5</v>
      </c>
    </row>
    <row r="199" spans="1:46" ht="34.9" customHeight="1" x14ac:dyDescent="0.3">
      <c r="A199" s="4" t="s">
        <v>1204</v>
      </c>
      <c r="B199" s="4" t="s">
        <v>365</v>
      </c>
      <c r="C199" s="16" t="s">
        <v>57</v>
      </c>
      <c r="D199" s="4">
        <v>19</v>
      </c>
      <c r="E199" s="4" t="s">
        <v>1194</v>
      </c>
      <c r="F199" s="4" t="s">
        <v>58</v>
      </c>
      <c r="G199" s="4" t="s">
        <v>58</v>
      </c>
      <c r="L199" s="4" t="s">
        <v>58</v>
      </c>
      <c r="N199" s="4" t="s">
        <v>58</v>
      </c>
      <c r="O199" s="4" t="s">
        <v>58</v>
      </c>
      <c r="R199" s="4" t="s">
        <v>58</v>
      </c>
      <c r="U199" s="4" t="s">
        <v>58</v>
      </c>
      <c r="V199" s="4" t="s">
        <v>58</v>
      </c>
      <c r="W199" s="4">
        <v>10</v>
      </c>
      <c r="X199" s="4" t="s">
        <v>61</v>
      </c>
      <c r="Y199" s="4" t="s">
        <v>67</v>
      </c>
      <c r="Z199" s="4" t="s">
        <v>67</v>
      </c>
      <c r="AD199" s="4">
        <f>IF(F199="","",VLOOKUP(F199,List!$B$1:$C$6,2,0))</f>
        <v>5</v>
      </c>
      <c r="AE199" s="4">
        <f>IF(G199="","",VLOOKUP(G199,List!$B$1:$C$6,2,0))</f>
        <v>5</v>
      </c>
      <c r="AF199" s="4" t="str">
        <f>IF(H199="","",VLOOKUP(H199,List!$B$1:$C$6,2,0))</f>
        <v/>
      </c>
      <c r="AG199" s="4" t="str">
        <f>IF(I199="","",VLOOKUP(I199,List!$B$1:$C$6,2,0))</f>
        <v/>
      </c>
      <c r="AH199" s="4" t="str">
        <f>IF(J199="","",VLOOKUP(J199,List!$B$1:$C$6,2,0))</f>
        <v/>
      </c>
      <c r="AI199" s="4" t="str">
        <f>IF(K199="","",VLOOKUP(K199,List!$B$1:$C$6,2,0))</f>
        <v/>
      </c>
      <c r="AJ199" s="4">
        <f>IF(L199="","",VLOOKUP(L199,List!$B$1:$C$6,2,0))</f>
        <v>5</v>
      </c>
      <c r="AK199" s="4" t="str">
        <f>IF(M199="","",VLOOKUP(M199,List!$B$1:$C$6,2,0))</f>
        <v/>
      </c>
      <c r="AL199" s="4">
        <f>IF(N199="","",VLOOKUP(N199,List!$B$1:$C$6,2,0))</f>
        <v>5</v>
      </c>
      <c r="AM199" s="4">
        <f>IF(O199="","",VLOOKUP(O199,List!$B$1:$C$6,2,0))</f>
        <v>5</v>
      </c>
      <c r="AN199" s="4" t="str">
        <f>IF(P199="","",VLOOKUP(P199,List!$B$1:$C$6,2,0))</f>
        <v/>
      </c>
      <c r="AO199" s="4" t="str">
        <f>IF(Q199="","",VLOOKUP(Q199,List!$B$1:$C$6,2,0))</f>
        <v/>
      </c>
      <c r="AP199" s="4">
        <f>IF(R199="","",VLOOKUP(R199,List!$B$1:$C$6,2,0))</f>
        <v>5</v>
      </c>
      <c r="AQ199" s="4" t="str">
        <f>IF(S199="","",VLOOKUP(S199,List!$B$1:$C$6,2,0))</f>
        <v/>
      </c>
      <c r="AR199" s="4" t="str">
        <f>IF(T199="","",VLOOKUP(T199,List!$B$1:$C$6,2,0))</f>
        <v/>
      </c>
      <c r="AS199" s="4">
        <f>IF(U199="","",VLOOKUP(U199,List!$B$1:$C$6,2,0))</f>
        <v>5</v>
      </c>
      <c r="AT199" s="4">
        <f>IF(V199="","",VLOOKUP(V199,List!$B$1:$C$6,2,0))</f>
        <v>5</v>
      </c>
    </row>
    <row r="200" spans="1:46" ht="34.9" customHeight="1" x14ac:dyDescent="0.3">
      <c r="A200" s="4" t="s">
        <v>1204</v>
      </c>
      <c r="B200" s="4" t="s">
        <v>365</v>
      </c>
      <c r="C200" s="16" t="s">
        <v>57</v>
      </c>
      <c r="D200" s="4">
        <v>20</v>
      </c>
      <c r="E200" s="4" t="s">
        <v>1194</v>
      </c>
      <c r="F200" s="4" t="s">
        <v>58</v>
      </c>
      <c r="G200" s="4" t="s">
        <v>58</v>
      </c>
      <c r="L200" s="4" t="s">
        <v>59</v>
      </c>
      <c r="N200" s="4" t="s">
        <v>59</v>
      </c>
      <c r="O200" s="4" t="s">
        <v>59</v>
      </c>
      <c r="R200" s="4" t="s">
        <v>59</v>
      </c>
      <c r="U200" s="4" t="s">
        <v>59</v>
      </c>
      <c r="V200" s="4" t="s">
        <v>59</v>
      </c>
      <c r="W200" s="4">
        <v>8</v>
      </c>
      <c r="AD200" s="4">
        <f>IF(F200="","",VLOOKUP(F200,List!$B$1:$C$6,2,0))</f>
        <v>5</v>
      </c>
      <c r="AE200" s="4">
        <f>IF(G200="","",VLOOKUP(G200,List!$B$1:$C$6,2,0))</f>
        <v>5</v>
      </c>
      <c r="AF200" s="4" t="str">
        <f>IF(H200="","",VLOOKUP(H200,List!$B$1:$C$6,2,0))</f>
        <v/>
      </c>
      <c r="AG200" s="4" t="str">
        <f>IF(I200="","",VLOOKUP(I200,List!$B$1:$C$6,2,0))</f>
        <v/>
      </c>
      <c r="AH200" s="4" t="str">
        <f>IF(J200="","",VLOOKUP(J200,List!$B$1:$C$6,2,0))</f>
        <v/>
      </c>
      <c r="AI200" s="4" t="str">
        <f>IF(K200="","",VLOOKUP(K200,List!$B$1:$C$6,2,0))</f>
        <v/>
      </c>
      <c r="AJ200" s="4">
        <f>IF(L200="","",VLOOKUP(L200,List!$B$1:$C$6,2,0))</f>
        <v>4</v>
      </c>
      <c r="AK200" s="4" t="str">
        <f>IF(M200="","",VLOOKUP(M200,List!$B$1:$C$6,2,0))</f>
        <v/>
      </c>
      <c r="AL200" s="4">
        <f>IF(N200="","",VLOOKUP(N200,List!$B$1:$C$6,2,0))</f>
        <v>4</v>
      </c>
      <c r="AM200" s="4">
        <f>IF(O200="","",VLOOKUP(O200,List!$B$1:$C$6,2,0))</f>
        <v>4</v>
      </c>
      <c r="AN200" s="4" t="str">
        <f>IF(P200="","",VLOOKUP(P200,List!$B$1:$C$6,2,0))</f>
        <v/>
      </c>
      <c r="AO200" s="4" t="str">
        <f>IF(Q200="","",VLOOKUP(Q200,List!$B$1:$C$6,2,0))</f>
        <v/>
      </c>
      <c r="AP200" s="4">
        <f>IF(R200="","",VLOOKUP(R200,List!$B$1:$C$6,2,0))</f>
        <v>4</v>
      </c>
      <c r="AQ200" s="4" t="str">
        <f>IF(S200="","",VLOOKUP(S200,List!$B$1:$C$6,2,0))</f>
        <v/>
      </c>
      <c r="AR200" s="4" t="str">
        <f>IF(T200="","",VLOOKUP(T200,List!$B$1:$C$6,2,0))</f>
        <v/>
      </c>
      <c r="AS200" s="4">
        <f>IF(U200="","",VLOOKUP(U200,List!$B$1:$C$6,2,0))</f>
        <v>4</v>
      </c>
      <c r="AT200" s="4">
        <f>IF(V200="","",VLOOKUP(V200,List!$B$1:$C$6,2,0))</f>
        <v>4</v>
      </c>
    </row>
    <row r="201" spans="1:46" ht="34.9" customHeight="1" x14ac:dyDescent="0.3">
      <c r="A201" s="4" t="s">
        <v>1204</v>
      </c>
      <c r="B201" s="4" t="s">
        <v>365</v>
      </c>
      <c r="C201" s="16" t="s">
        <v>57</v>
      </c>
      <c r="D201" s="4">
        <v>21</v>
      </c>
      <c r="E201" s="4" t="s">
        <v>1194</v>
      </c>
      <c r="F201" s="4" t="s">
        <v>58</v>
      </c>
      <c r="G201" s="4" t="s">
        <v>59</v>
      </c>
      <c r="L201" s="4" t="s">
        <v>59</v>
      </c>
      <c r="N201" s="4" t="s">
        <v>59</v>
      </c>
      <c r="O201" s="4" t="s">
        <v>59</v>
      </c>
      <c r="R201" s="4" t="s">
        <v>58</v>
      </c>
      <c r="U201" s="4" t="s">
        <v>58</v>
      </c>
      <c r="V201" s="4" t="s">
        <v>58</v>
      </c>
      <c r="W201" s="4">
        <v>9</v>
      </c>
      <c r="AD201" s="4">
        <f>IF(F201="","",VLOOKUP(F201,List!$B$1:$C$6,2,0))</f>
        <v>5</v>
      </c>
      <c r="AE201" s="4">
        <f>IF(G201="","",VLOOKUP(G201,List!$B$1:$C$6,2,0))</f>
        <v>4</v>
      </c>
      <c r="AF201" s="4" t="str">
        <f>IF(H201="","",VLOOKUP(H201,List!$B$1:$C$6,2,0))</f>
        <v/>
      </c>
      <c r="AG201" s="4" t="str">
        <f>IF(I201="","",VLOOKUP(I201,List!$B$1:$C$6,2,0))</f>
        <v/>
      </c>
      <c r="AH201" s="4" t="str">
        <f>IF(J201="","",VLOOKUP(J201,List!$B$1:$C$6,2,0))</f>
        <v/>
      </c>
      <c r="AI201" s="4" t="str">
        <f>IF(K201="","",VLOOKUP(K201,List!$B$1:$C$6,2,0))</f>
        <v/>
      </c>
      <c r="AJ201" s="4">
        <f>IF(L201="","",VLOOKUP(L201,List!$B$1:$C$6,2,0))</f>
        <v>4</v>
      </c>
      <c r="AK201" s="4" t="str">
        <f>IF(M201="","",VLOOKUP(M201,List!$B$1:$C$6,2,0))</f>
        <v/>
      </c>
      <c r="AL201" s="4">
        <f>IF(N201="","",VLOOKUP(N201,List!$B$1:$C$6,2,0))</f>
        <v>4</v>
      </c>
      <c r="AM201" s="4">
        <f>IF(O201="","",VLOOKUP(O201,List!$B$1:$C$6,2,0))</f>
        <v>4</v>
      </c>
      <c r="AN201" s="4" t="str">
        <f>IF(P201="","",VLOOKUP(P201,List!$B$1:$C$6,2,0))</f>
        <v/>
      </c>
      <c r="AO201" s="4" t="str">
        <f>IF(Q201="","",VLOOKUP(Q201,List!$B$1:$C$6,2,0))</f>
        <v/>
      </c>
      <c r="AP201" s="4">
        <f>IF(R201="","",VLOOKUP(R201,List!$B$1:$C$6,2,0))</f>
        <v>5</v>
      </c>
      <c r="AQ201" s="4" t="str">
        <f>IF(S201="","",VLOOKUP(S201,List!$B$1:$C$6,2,0))</f>
        <v/>
      </c>
      <c r="AR201" s="4" t="str">
        <f>IF(T201="","",VLOOKUP(T201,List!$B$1:$C$6,2,0))</f>
        <v/>
      </c>
      <c r="AS201" s="4">
        <f>IF(U201="","",VLOOKUP(U201,List!$B$1:$C$6,2,0))</f>
        <v>5</v>
      </c>
      <c r="AT201" s="4">
        <f>IF(V201="","",VLOOKUP(V201,List!$B$1:$C$6,2,0))</f>
        <v>5</v>
      </c>
    </row>
    <row r="202" spans="1:46" ht="34.9" customHeight="1" x14ac:dyDescent="0.3">
      <c r="A202" s="4" t="s">
        <v>1204</v>
      </c>
      <c r="B202" s="4" t="s">
        <v>365</v>
      </c>
      <c r="C202" s="16" t="s">
        <v>57</v>
      </c>
      <c r="D202" s="4">
        <v>22</v>
      </c>
      <c r="E202" s="4" t="s">
        <v>1194</v>
      </c>
      <c r="F202" s="4" t="s">
        <v>58</v>
      </c>
      <c r="G202" s="4" t="s">
        <v>58</v>
      </c>
      <c r="L202" s="4" t="s">
        <v>58</v>
      </c>
      <c r="N202" s="4" t="s">
        <v>58</v>
      </c>
      <c r="O202" s="4" t="s">
        <v>58</v>
      </c>
      <c r="R202" s="4" t="s">
        <v>58</v>
      </c>
      <c r="U202" s="4" t="s">
        <v>58</v>
      </c>
      <c r="V202" s="4" t="s">
        <v>58</v>
      </c>
      <c r="W202" s="4">
        <v>10</v>
      </c>
      <c r="AD202" s="4">
        <f>IF(F202="","",VLOOKUP(F202,List!$B$1:$C$6,2,0))</f>
        <v>5</v>
      </c>
      <c r="AE202" s="4">
        <f>IF(G202="","",VLOOKUP(G202,List!$B$1:$C$6,2,0))</f>
        <v>5</v>
      </c>
      <c r="AF202" s="4" t="str">
        <f>IF(H202="","",VLOOKUP(H202,List!$B$1:$C$6,2,0))</f>
        <v/>
      </c>
      <c r="AG202" s="4" t="str">
        <f>IF(I202="","",VLOOKUP(I202,List!$B$1:$C$6,2,0))</f>
        <v/>
      </c>
      <c r="AH202" s="4" t="str">
        <f>IF(J202="","",VLOOKUP(J202,List!$B$1:$C$6,2,0))</f>
        <v/>
      </c>
      <c r="AI202" s="4" t="str">
        <f>IF(K202="","",VLOOKUP(K202,List!$B$1:$C$6,2,0))</f>
        <v/>
      </c>
      <c r="AJ202" s="4">
        <f>IF(L202="","",VLOOKUP(L202,List!$B$1:$C$6,2,0))</f>
        <v>5</v>
      </c>
      <c r="AK202" s="4" t="str">
        <f>IF(M202="","",VLOOKUP(M202,List!$B$1:$C$6,2,0))</f>
        <v/>
      </c>
      <c r="AL202" s="4">
        <f>IF(N202="","",VLOOKUP(N202,List!$B$1:$C$6,2,0))</f>
        <v>5</v>
      </c>
      <c r="AM202" s="4">
        <f>IF(O202="","",VLOOKUP(O202,List!$B$1:$C$6,2,0))</f>
        <v>5</v>
      </c>
      <c r="AN202" s="4" t="str">
        <f>IF(P202="","",VLOOKUP(P202,List!$B$1:$C$6,2,0))</f>
        <v/>
      </c>
      <c r="AO202" s="4" t="str">
        <f>IF(Q202="","",VLOOKUP(Q202,List!$B$1:$C$6,2,0))</f>
        <v/>
      </c>
      <c r="AP202" s="4">
        <f>IF(R202="","",VLOOKUP(R202,List!$B$1:$C$6,2,0))</f>
        <v>5</v>
      </c>
      <c r="AQ202" s="4" t="str">
        <f>IF(S202="","",VLOOKUP(S202,List!$B$1:$C$6,2,0))</f>
        <v/>
      </c>
      <c r="AR202" s="4" t="str">
        <f>IF(T202="","",VLOOKUP(T202,List!$B$1:$C$6,2,0))</f>
        <v/>
      </c>
      <c r="AS202" s="4">
        <f>IF(U202="","",VLOOKUP(U202,List!$B$1:$C$6,2,0))</f>
        <v>5</v>
      </c>
      <c r="AT202" s="4">
        <f>IF(V202="","",VLOOKUP(V202,List!$B$1:$C$6,2,0))</f>
        <v>5</v>
      </c>
    </row>
    <row r="203" spans="1:46" ht="34.9" customHeight="1" x14ac:dyDescent="0.3">
      <c r="A203" s="4" t="s">
        <v>1204</v>
      </c>
      <c r="B203" s="4" t="s">
        <v>365</v>
      </c>
      <c r="C203" s="16" t="s">
        <v>57</v>
      </c>
      <c r="D203" s="4">
        <v>23</v>
      </c>
      <c r="E203" s="4" t="s">
        <v>1194</v>
      </c>
      <c r="F203" s="4" t="s">
        <v>59</v>
      </c>
      <c r="G203" s="4" t="s">
        <v>59</v>
      </c>
      <c r="L203" s="4" t="s">
        <v>73</v>
      </c>
      <c r="N203" s="4" t="s">
        <v>73</v>
      </c>
      <c r="O203" s="4" t="s">
        <v>73</v>
      </c>
      <c r="R203" s="4" t="s">
        <v>73</v>
      </c>
      <c r="U203" s="4" t="s">
        <v>73</v>
      </c>
      <c r="V203" s="4" t="s">
        <v>73</v>
      </c>
      <c r="W203" s="4">
        <v>10</v>
      </c>
      <c r="AD203" s="4">
        <f>IF(F203="","",VLOOKUP(F203,List!$B$1:$C$6,2,0))</f>
        <v>4</v>
      </c>
      <c r="AE203" s="4">
        <f>IF(G203="","",VLOOKUP(G203,List!$B$1:$C$6,2,0))</f>
        <v>4</v>
      </c>
      <c r="AF203" s="4" t="str">
        <f>IF(H203="","",VLOOKUP(H203,List!$B$1:$C$6,2,0))</f>
        <v/>
      </c>
      <c r="AG203" s="4" t="str">
        <f>IF(I203="","",VLOOKUP(I203,List!$B$1:$C$6,2,0))</f>
        <v/>
      </c>
      <c r="AH203" s="4" t="str">
        <f>IF(J203="","",VLOOKUP(J203,List!$B$1:$C$6,2,0))</f>
        <v/>
      </c>
      <c r="AI203" s="4" t="str">
        <f>IF(K203="","",VLOOKUP(K203,List!$B$1:$C$6,2,0))</f>
        <v/>
      </c>
      <c r="AJ203" s="4">
        <f>IF(L203="","",VLOOKUP(L203,List!$B$1:$C$6,2,0))</f>
        <v>1</v>
      </c>
      <c r="AK203" s="4" t="str">
        <f>IF(M203="","",VLOOKUP(M203,List!$B$1:$C$6,2,0))</f>
        <v/>
      </c>
      <c r="AL203" s="4">
        <f>IF(N203="","",VLOOKUP(N203,List!$B$1:$C$6,2,0))</f>
        <v>1</v>
      </c>
      <c r="AM203" s="4">
        <f>IF(O203="","",VLOOKUP(O203,List!$B$1:$C$6,2,0))</f>
        <v>1</v>
      </c>
      <c r="AN203" s="4" t="str">
        <f>IF(P203="","",VLOOKUP(P203,List!$B$1:$C$6,2,0))</f>
        <v/>
      </c>
      <c r="AO203" s="4" t="str">
        <f>IF(Q203="","",VLOOKUP(Q203,List!$B$1:$C$6,2,0))</f>
        <v/>
      </c>
      <c r="AP203" s="4">
        <f>IF(R203="","",VLOOKUP(R203,List!$B$1:$C$6,2,0))</f>
        <v>1</v>
      </c>
      <c r="AQ203" s="4" t="str">
        <f>IF(S203="","",VLOOKUP(S203,List!$B$1:$C$6,2,0))</f>
        <v/>
      </c>
      <c r="AR203" s="4" t="str">
        <f>IF(T203="","",VLOOKUP(T203,List!$B$1:$C$6,2,0))</f>
        <v/>
      </c>
      <c r="AS203" s="4">
        <f>IF(U203="","",VLOOKUP(U203,List!$B$1:$C$6,2,0))</f>
        <v>1</v>
      </c>
      <c r="AT203" s="4">
        <f>IF(V203="","",VLOOKUP(V203,List!$B$1:$C$6,2,0))</f>
        <v>1</v>
      </c>
    </row>
    <row r="204" spans="1:46" ht="34.9" customHeight="1" x14ac:dyDescent="0.3">
      <c r="A204" s="4" t="s">
        <v>1204</v>
      </c>
      <c r="B204" s="4" t="s">
        <v>365</v>
      </c>
      <c r="C204" s="16" t="s">
        <v>57</v>
      </c>
      <c r="D204" s="4">
        <v>24</v>
      </c>
      <c r="E204" s="4" t="s">
        <v>1194</v>
      </c>
      <c r="F204" s="4" t="s">
        <v>58</v>
      </c>
      <c r="G204" s="4" t="s">
        <v>58</v>
      </c>
      <c r="L204" s="4" t="s">
        <v>58</v>
      </c>
      <c r="N204" s="4" t="s">
        <v>58</v>
      </c>
      <c r="O204" s="4" t="s">
        <v>58</v>
      </c>
      <c r="R204" s="4" t="s">
        <v>58</v>
      </c>
      <c r="U204" s="4" t="s">
        <v>58</v>
      </c>
      <c r="V204" s="4" t="s">
        <v>58</v>
      </c>
      <c r="W204" s="4">
        <v>9</v>
      </c>
      <c r="X204" s="4" t="s">
        <v>216</v>
      </c>
      <c r="Y204" s="4" t="s">
        <v>85</v>
      </c>
      <c r="Z204" s="4" t="s">
        <v>85</v>
      </c>
      <c r="AD204" s="4">
        <f>IF(F204="","",VLOOKUP(F204,List!$B$1:$C$6,2,0))</f>
        <v>5</v>
      </c>
      <c r="AE204" s="4">
        <f>IF(G204="","",VLOOKUP(G204,List!$B$1:$C$6,2,0))</f>
        <v>5</v>
      </c>
      <c r="AF204" s="4" t="str">
        <f>IF(H204="","",VLOOKUP(H204,List!$B$1:$C$6,2,0))</f>
        <v/>
      </c>
      <c r="AG204" s="4" t="str">
        <f>IF(I204="","",VLOOKUP(I204,List!$B$1:$C$6,2,0))</f>
        <v/>
      </c>
      <c r="AH204" s="4" t="str">
        <f>IF(J204="","",VLOOKUP(J204,List!$B$1:$C$6,2,0))</f>
        <v/>
      </c>
      <c r="AI204" s="4" t="str">
        <f>IF(K204="","",VLOOKUP(K204,List!$B$1:$C$6,2,0))</f>
        <v/>
      </c>
      <c r="AJ204" s="4">
        <f>IF(L204="","",VLOOKUP(L204,List!$B$1:$C$6,2,0))</f>
        <v>5</v>
      </c>
      <c r="AK204" s="4" t="str">
        <f>IF(M204="","",VLOOKUP(M204,List!$B$1:$C$6,2,0))</f>
        <v/>
      </c>
      <c r="AL204" s="4">
        <f>IF(N204="","",VLOOKUP(N204,List!$B$1:$C$6,2,0))</f>
        <v>5</v>
      </c>
      <c r="AM204" s="4">
        <f>IF(O204="","",VLOOKUP(O204,List!$B$1:$C$6,2,0))</f>
        <v>5</v>
      </c>
      <c r="AN204" s="4" t="str">
        <f>IF(P204="","",VLOOKUP(P204,List!$B$1:$C$6,2,0))</f>
        <v/>
      </c>
      <c r="AO204" s="4" t="str">
        <f>IF(Q204="","",VLOOKUP(Q204,List!$B$1:$C$6,2,0))</f>
        <v/>
      </c>
      <c r="AP204" s="4">
        <f>IF(R204="","",VLOOKUP(R204,List!$B$1:$C$6,2,0))</f>
        <v>5</v>
      </c>
      <c r="AQ204" s="4" t="str">
        <f>IF(S204="","",VLOOKUP(S204,List!$B$1:$C$6,2,0))</f>
        <v/>
      </c>
      <c r="AR204" s="4" t="str">
        <f>IF(T204="","",VLOOKUP(T204,List!$B$1:$C$6,2,0))</f>
        <v/>
      </c>
      <c r="AS204" s="4">
        <f>IF(U204="","",VLOOKUP(U204,List!$B$1:$C$6,2,0))</f>
        <v>5</v>
      </c>
      <c r="AT204" s="4">
        <f>IF(V204="","",VLOOKUP(V204,List!$B$1:$C$6,2,0))</f>
        <v>5</v>
      </c>
    </row>
    <row r="205" spans="1:46" ht="34.9" customHeight="1" x14ac:dyDescent="0.3">
      <c r="A205" s="4" t="s">
        <v>1204</v>
      </c>
      <c r="B205" s="4" t="s">
        <v>365</v>
      </c>
      <c r="C205" s="16" t="s">
        <v>57</v>
      </c>
      <c r="D205" s="4">
        <v>25</v>
      </c>
      <c r="E205" s="4" t="s">
        <v>1194</v>
      </c>
      <c r="F205" s="4" t="s">
        <v>73</v>
      </c>
      <c r="G205" s="4" t="s">
        <v>73</v>
      </c>
      <c r="L205" s="4" t="s">
        <v>73</v>
      </c>
      <c r="N205" s="4" t="s">
        <v>73</v>
      </c>
      <c r="O205" s="4" t="s">
        <v>73</v>
      </c>
      <c r="R205" s="4" t="s">
        <v>73</v>
      </c>
      <c r="U205" s="4" t="s">
        <v>73</v>
      </c>
      <c r="V205" s="4" t="s">
        <v>73</v>
      </c>
      <c r="W205" s="4">
        <v>10</v>
      </c>
      <c r="AD205" s="4">
        <f>IF(F205="","",VLOOKUP(F205,List!$B$1:$C$6,2,0))</f>
        <v>1</v>
      </c>
      <c r="AE205" s="4">
        <f>IF(G205="","",VLOOKUP(G205,List!$B$1:$C$6,2,0))</f>
        <v>1</v>
      </c>
      <c r="AF205" s="4" t="str">
        <f>IF(H205="","",VLOOKUP(H205,List!$B$1:$C$6,2,0))</f>
        <v/>
      </c>
      <c r="AG205" s="4" t="str">
        <f>IF(I205="","",VLOOKUP(I205,List!$B$1:$C$6,2,0))</f>
        <v/>
      </c>
      <c r="AH205" s="4" t="str">
        <f>IF(J205="","",VLOOKUP(J205,List!$B$1:$C$6,2,0))</f>
        <v/>
      </c>
      <c r="AI205" s="4" t="str">
        <f>IF(K205="","",VLOOKUP(K205,List!$B$1:$C$6,2,0))</f>
        <v/>
      </c>
      <c r="AJ205" s="4">
        <f>IF(L205="","",VLOOKUP(L205,List!$B$1:$C$6,2,0))</f>
        <v>1</v>
      </c>
      <c r="AK205" s="4" t="str">
        <f>IF(M205="","",VLOOKUP(M205,List!$B$1:$C$6,2,0))</f>
        <v/>
      </c>
      <c r="AL205" s="4">
        <f>IF(N205="","",VLOOKUP(N205,List!$B$1:$C$6,2,0))</f>
        <v>1</v>
      </c>
      <c r="AM205" s="4">
        <f>IF(O205="","",VLOOKUP(O205,List!$B$1:$C$6,2,0))</f>
        <v>1</v>
      </c>
      <c r="AN205" s="4" t="str">
        <f>IF(P205="","",VLOOKUP(P205,List!$B$1:$C$6,2,0))</f>
        <v/>
      </c>
      <c r="AO205" s="4" t="str">
        <f>IF(Q205="","",VLOOKUP(Q205,List!$B$1:$C$6,2,0))</f>
        <v/>
      </c>
      <c r="AP205" s="4">
        <f>IF(R205="","",VLOOKUP(R205,List!$B$1:$C$6,2,0))</f>
        <v>1</v>
      </c>
      <c r="AQ205" s="4" t="str">
        <f>IF(S205="","",VLOOKUP(S205,List!$B$1:$C$6,2,0))</f>
        <v/>
      </c>
      <c r="AR205" s="4" t="str">
        <f>IF(T205="","",VLOOKUP(T205,List!$B$1:$C$6,2,0))</f>
        <v/>
      </c>
      <c r="AS205" s="4">
        <f>IF(U205="","",VLOOKUP(U205,List!$B$1:$C$6,2,0))</f>
        <v>1</v>
      </c>
      <c r="AT205" s="4">
        <f>IF(V205="","",VLOOKUP(V205,List!$B$1:$C$6,2,0))</f>
        <v>1</v>
      </c>
    </row>
    <row r="206" spans="1:46" ht="34.9" customHeight="1" x14ac:dyDescent="0.3">
      <c r="A206" s="4" t="s">
        <v>1204</v>
      </c>
      <c r="B206" s="4" t="s">
        <v>365</v>
      </c>
      <c r="C206" s="16" t="s">
        <v>57</v>
      </c>
      <c r="D206" s="4">
        <v>26</v>
      </c>
      <c r="E206" s="4" t="s">
        <v>1194</v>
      </c>
      <c r="F206" s="4" t="s">
        <v>58</v>
      </c>
      <c r="G206" s="4" t="s">
        <v>58</v>
      </c>
      <c r="L206" s="4" t="s">
        <v>58</v>
      </c>
      <c r="N206" s="4" t="s">
        <v>58</v>
      </c>
      <c r="O206" s="4" t="s">
        <v>58</v>
      </c>
      <c r="R206" s="4" t="s">
        <v>58</v>
      </c>
      <c r="U206" s="4" t="s">
        <v>58</v>
      </c>
      <c r="V206" s="4" t="s">
        <v>58</v>
      </c>
      <c r="W206" s="4">
        <v>10</v>
      </c>
      <c r="AD206" s="4">
        <f>IF(F206="","",VLOOKUP(F206,List!$B$1:$C$6,2,0))</f>
        <v>5</v>
      </c>
      <c r="AE206" s="4">
        <f>IF(G206="","",VLOOKUP(G206,List!$B$1:$C$6,2,0))</f>
        <v>5</v>
      </c>
      <c r="AF206" s="4" t="str">
        <f>IF(H206="","",VLOOKUP(H206,List!$B$1:$C$6,2,0))</f>
        <v/>
      </c>
      <c r="AG206" s="4" t="str">
        <f>IF(I206="","",VLOOKUP(I206,List!$B$1:$C$6,2,0))</f>
        <v/>
      </c>
      <c r="AH206" s="4" t="str">
        <f>IF(J206="","",VLOOKUP(J206,List!$B$1:$C$6,2,0))</f>
        <v/>
      </c>
      <c r="AI206" s="4" t="str">
        <f>IF(K206="","",VLOOKUP(K206,List!$B$1:$C$6,2,0))</f>
        <v/>
      </c>
      <c r="AJ206" s="4">
        <f>IF(L206="","",VLOOKUP(L206,List!$B$1:$C$6,2,0))</f>
        <v>5</v>
      </c>
      <c r="AK206" s="4" t="str">
        <f>IF(M206="","",VLOOKUP(M206,List!$B$1:$C$6,2,0))</f>
        <v/>
      </c>
      <c r="AL206" s="4">
        <f>IF(N206="","",VLOOKUP(N206,List!$B$1:$C$6,2,0))</f>
        <v>5</v>
      </c>
      <c r="AM206" s="4">
        <f>IF(O206="","",VLOOKUP(O206,List!$B$1:$C$6,2,0))</f>
        <v>5</v>
      </c>
      <c r="AN206" s="4" t="str">
        <f>IF(P206="","",VLOOKUP(P206,List!$B$1:$C$6,2,0))</f>
        <v/>
      </c>
      <c r="AO206" s="4" t="str">
        <f>IF(Q206="","",VLOOKUP(Q206,List!$B$1:$C$6,2,0))</f>
        <v/>
      </c>
      <c r="AP206" s="4">
        <f>IF(R206="","",VLOOKUP(R206,List!$B$1:$C$6,2,0))</f>
        <v>5</v>
      </c>
      <c r="AQ206" s="4" t="str">
        <f>IF(S206="","",VLOOKUP(S206,List!$B$1:$C$6,2,0))</f>
        <v/>
      </c>
      <c r="AR206" s="4" t="str">
        <f>IF(T206="","",VLOOKUP(T206,List!$B$1:$C$6,2,0))</f>
        <v/>
      </c>
      <c r="AS206" s="4">
        <f>IF(U206="","",VLOOKUP(U206,List!$B$1:$C$6,2,0))</f>
        <v>5</v>
      </c>
      <c r="AT206" s="4">
        <f>IF(V206="","",VLOOKUP(V206,List!$B$1:$C$6,2,0))</f>
        <v>5</v>
      </c>
    </row>
    <row r="207" spans="1:46" ht="34.9" customHeight="1" x14ac:dyDescent="0.3">
      <c r="A207" s="4" t="s">
        <v>1204</v>
      </c>
      <c r="B207" s="4" t="s">
        <v>365</v>
      </c>
      <c r="C207" s="16" t="s">
        <v>57</v>
      </c>
      <c r="D207" s="4">
        <v>27</v>
      </c>
      <c r="E207" s="4" t="s">
        <v>1194</v>
      </c>
      <c r="F207" s="4" t="s">
        <v>58</v>
      </c>
      <c r="G207" s="4" t="s">
        <v>58</v>
      </c>
      <c r="L207" s="4" t="s">
        <v>58</v>
      </c>
      <c r="N207" s="4" t="s">
        <v>58</v>
      </c>
      <c r="O207" s="4" t="s">
        <v>58</v>
      </c>
      <c r="R207" s="4" t="s">
        <v>58</v>
      </c>
      <c r="U207" s="4" t="s">
        <v>58</v>
      </c>
      <c r="V207" s="4" t="s">
        <v>58</v>
      </c>
      <c r="W207" s="4">
        <v>10</v>
      </c>
      <c r="X207" s="4" t="s">
        <v>217</v>
      </c>
      <c r="AD207" s="4">
        <f>IF(F207="","",VLOOKUP(F207,List!$B$1:$C$6,2,0))</f>
        <v>5</v>
      </c>
      <c r="AE207" s="4">
        <f>IF(G207="","",VLOOKUP(G207,List!$B$1:$C$6,2,0))</f>
        <v>5</v>
      </c>
      <c r="AF207" s="4" t="str">
        <f>IF(H207="","",VLOOKUP(H207,List!$B$1:$C$6,2,0))</f>
        <v/>
      </c>
      <c r="AG207" s="4" t="str">
        <f>IF(I207="","",VLOOKUP(I207,List!$B$1:$C$6,2,0))</f>
        <v/>
      </c>
      <c r="AH207" s="4" t="str">
        <f>IF(J207="","",VLOOKUP(J207,List!$B$1:$C$6,2,0))</f>
        <v/>
      </c>
      <c r="AI207" s="4" t="str">
        <f>IF(K207="","",VLOOKUP(K207,List!$B$1:$C$6,2,0))</f>
        <v/>
      </c>
      <c r="AJ207" s="4">
        <f>IF(L207="","",VLOOKUP(L207,List!$B$1:$C$6,2,0))</f>
        <v>5</v>
      </c>
      <c r="AK207" s="4" t="str">
        <f>IF(M207="","",VLOOKUP(M207,List!$B$1:$C$6,2,0))</f>
        <v/>
      </c>
      <c r="AL207" s="4">
        <f>IF(N207="","",VLOOKUP(N207,List!$B$1:$C$6,2,0))</f>
        <v>5</v>
      </c>
      <c r="AM207" s="4">
        <f>IF(O207="","",VLOOKUP(O207,List!$B$1:$C$6,2,0))</f>
        <v>5</v>
      </c>
      <c r="AN207" s="4" t="str">
        <f>IF(P207="","",VLOOKUP(P207,List!$B$1:$C$6,2,0))</f>
        <v/>
      </c>
      <c r="AO207" s="4" t="str">
        <f>IF(Q207="","",VLOOKUP(Q207,List!$B$1:$C$6,2,0))</f>
        <v/>
      </c>
      <c r="AP207" s="4">
        <f>IF(R207="","",VLOOKUP(R207,List!$B$1:$C$6,2,0))</f>
        <v>5</v>
      </c>
      <c r="AQ207" s="4" t="str">
        <f>IF(S207="","",VLOOKUP(S207,List!$B$1:$C$6,2,0))</f>
        <v/>
      </c>
      <c r="AR207" s="4" t="str">
        <f>IF(T207="","",VLOOKUP(T207,List!$B$1:$C$6,2,0))</f>
        <v/>
      </c>
      <c r="AS207" s="4">
        <f>IF(U207="","",VLOOKUP(U207,List!$B$1:$C$6,2,0))</f>
        <v>5</v>
      </c>
      <c r="AT207" s="4">
        <f>IF(V207="","",VLOOKUP(V207,List!$B$1:$C$6,2,0))</f>
        <v>5</v>
      </c>
    </row>
    <row r="208" spans="1:46" ht="34.9" customHeight="1" x14ac:dyDescent="0.3">
      <c r="A208" s="4" t="s">
        <v>1205</v>
      </c>
      <c r="B208" s="4" t="s">
        <v>54</v>
      </c>
      <c r="C208" s="16" t="s">
        <v>57</v>
      </c>
      <c r="D208" s="4">
        <v>1</v>
      </c>
      <c r="E208" s="4" t="s">
        <v>1194</v>
      </c>
      <c r="F208" s="4" t="s">
        <v>58</v>
      </c>
      <c r="G208" s="4" t="s">
        <v>58</v>
      </c>
      <c r="L208" s="4" t="s">
        <v>58</v>
      </c>
      <c r="N208" s="4" t="s">
        <v>58</v>
      </c>
      <c r="O208" s="4" t="s">
        <v>58</v>
      </c>
      <c r="R208" s="4" t="s">
        <v>58</v>
      </c>
      <c r="U208" s="4" t="s">
        <v>58</v>
      </c>
      <c r="V208" s="4" t="s">
        <v>58</v>
      </c>
      <c r="W208" s="4">
        <v>10</v>
      </c>
      <c r="X208" s="4" t="s">
        <v>1104</v>
      </c>
      <c r="Y208" s="4" t="s">
        <v>67</v>
      </c>
      <c r="AD208" s="4">
        <f>IF(F208="","",VLOOKUP(F208,List!$B$1:$C$6,2,0))</f>
        <v>5</v>
      </c>
      <c r="AE208" s="4">
        <f>IF(G208="","",VLOOKUP(G208,List!$B$1:$C$6,2,0))</f>
        <v>5</v>
      </c>
      <c r="AF208" s="4" t="str">
        <f>IF(H208="","",VLOOKUP(H208,List!$B$1:$C$6,2,0))</f>
        <v/>
      </c>
      <c r="AG208" s="4" t="str">
        <f>IF(I208="","",VLOOKUP(I208,List!$B$1:$C$6,2,0))</f>
        <v/>
      </c>
      <c r="AH208" s="4" t="str">
        <f>IF(J208="","",VLOOKUP(J208,List!$B$1:$C$6,2,0))</f>
        <v/>
      </c>
      <c r="AI208" s="4" t="str">
        <f>IF(K208="","",VLOOKUP(K208,List!$B$1:$C$6,2,0))</f>
        <v/>
      </c>
      <c r="AJ208" s="4">
        <f>IF(L208="","",VLOOKUP(L208,List!$B$1:$C$6,2,0))</f>
        <v>5</v>
      </c>
      <c r="AK208" s="4" t="str">
        <f>IF(M208="","",VLOOKUP(M208,List!$B$1:$C$6,2,0))</f>
        <v/>
      </c>
      <c r="AL208" s="4">
        <f>IF(N208="","",VLOOKUP(N208,List!$B$1:$C$6,2,0))</f>
        <v>5</v>
      </c>
      <c r="AM208" s="4">
        <f>IF(O208="","",VLOOKUP(O208,List!$B$1:$C$6,2,0))</f>
        <v>5</v>
      </c>
      <c r="AN208" s="4" t="str">
        <f>IF(P208="","",VLOOKUP(P208,List!$B$1:$C$6,2,0))</f>
        <v/>
      </c>
      <c r="AO208" s="4" t="str">
        <f>IF(Q208="","",VLOOKUP(Q208,List!$B$1:$C$6,2,0))</f>
        <v/>
      </c>
      <c r="AP208" s="4">
        <f>IF(R208="","",VLOOKUP(R208,List!$B$1:$C$6,2,0))</f>
        <v>5</v>
      </c>
      <c r="AQ208" s="4" t="str">
        <f>IF(S208="","",VLOOKUP(S208,List!$B$1:$C$6,2,0))</f>
        <v/>
      </c>
      <c r="AR208" s="4" t="str">
        <f>IF(T208="","",VLOOKUP(T208,List!$B$1:$C$6,2,0))</f>
        <v/>
      </c>
      <c r="AS208" s="4">
        <f>IF(U208="","",VLOOKUP(U208,List!$B$1:$C$6,2,0))</f>
        <v>5</v>
      </c>
      <c r="AT208" s="4">
        <f>IF(V208="","",VLOOKUP(V208,List!$B$1:$C$6,2,0))</f>
        <v>5</v>
      </c>
    </row>
    <row r="209" spans="1:46" ht="34.9" customHeight="1" x14ac:dyDescent="0.3">
      <c r="A209" s="4" t="s">
        <v>1205</v>
      </c>
      <c r="B209" s="4" t="s">
        <v>54</v>
      </c>
      <c r="C209" s="16" t="s">
        <v>57</v>
      </c>
      <c r="D209" s="4">
        <v>2</v>
      </c>
      <c r="E209" s="4" t="s">
        <v>1194</v>
      </c>
      <c r="F209" s="4" t="s">
        <v>58</v>
      </c>
      <c r="G209" s="4" t="s">
        <v>58</v>
      </c>
      <c r="L209" s="4" t="s">
        <v>58</v>
      </c>
      <c r="N209" s="4" t="s">
        <v>58</v>
      </c>
      <c r="O209" s="4" t="s">
        <v>58</v>
      </c>
      <c r="R209" s="4" t="s">
        <v>58</v>
      </c>
      <c r="U209" s="4" t="s">
        <v>58</v>
      </c>
      <c r="V209" s="4" t="s">
        <v>58</v>
      </c>
      <c r="W209" s="4">
        <v>10</v>
      </c>
      <c r="X209" s="4" t="s">
        <v>1105</v>
      </c>
      <c r="Y209" s="4" t="s">
        <v>67</v>
      </c>
      <c r="Z209" s="4" t="s">
        <v>1106</v>
      </c>
      <c r="AD209" s="4">
        <f>IF(F209="","",VLOOKUP(F209,List!$B$1:$C$6,2,0))</f>
        <v>5</v>
      </c>
      <c r="AE209" s="4">
        <f>IF(G209="","",VLOOKUP(G209,List!$B$1:$C$6,2,0))</f>
        <v>5</v>
      </c>
      <c r="AF209" s="4" t="str">
        <f>IF(H209="","",VLOOKUP(H209,List!$B$1:$C$6,2,0))</f>
        <v/>
      </c>
      <c r="AG209" s="4" t="str">
        <f>IF(I209="","",VLOOKUP(I209,List!$B$1:$C$6,2,0))</f>
        <v/>
      </c>
      <c r="AH209" s="4" t="str">
        <f>IF(J209="","",VLOOKUP(J209,List!$B$1:$C$6,2,0))</f>
        <v/>
      </c>
      <c r="AI209" s="4" t="str">
        <f>IF(K209="","",VLOOKUP(K209,List!$B$1:$C$6,2,0))</f>
        <v/>
      </c>
      <c r="AJ209" s="4">
        <f>IF(L209="","",VLOOKUP(L209,List!$B$1:$C$6,2,0))</f>
        <v>5</v>
      </c>
      <c r="AK209" s="4" t="str">
        <f>IF(M209="","",VLOOKUP(M209,List!$B$1:$C$6,2,0))</f>
        <v/>
      </c>
      <c r="AL209" s="4">
        <f>IF(N209="","",VLOOKUP(N209,List!$B$1:$C$6,2,0))</f>
        <v>5</v>
      </c>
      <c r="AM209" s="4">
        <f>IF(O209="","",VLOOKUP(O209,List!$B$1:$C$6,2,0))</f>
        <v>5</v>
      </c>
      <c r="AN209" s="4" t="str">
        <f>IF(P209="","",VLOOKUP(P209,List!$B$1:$C$6,2,0))</f>
        <v/>
      </c>
      <c r="AO209" s="4" t="str">
        <f>IF(Q209="","",VLOOKUP(Q209,List!$B$1:$C$6,2,0))</f>
        <v/>
      </c>
      <c r="AP209" s="4">
        <f>IF(R209="","",VLOOKUP(R209,List!$B$1:$C$6,2,0))</f>
        <v>5</v>
      </c>
      <c r="AQ209" s="4" t="str">
        <f>IF(S209="","",VLOOKUP(S209,List!$B$1:$C$6,2,0))</f>
        <v/>
      </c>
      <c r="AR209" s="4" t="str">
        <f>IF(T209="","",VLOOKUP(T209,List!$B$1:$C$6,2,0))</f>
        <v/>
      </c>
      <c r="AS209" s="4">
        <f>IF(U209="","",VLOOKUP(U209,List!$B$1:$C$6,2,0))</f>
        <v>5</v>
      </c>
      <c r="AT209" s="4">
        <f>IF(V209="","",VLOOKUP(V209,List!$B$1:$C$6,2,0))</f>
        <v>5</v>
      </c>
    </row>
    <row r="210" spans="1:46" ht="34.9" customHeight="1" x14ac:dyDescent="0.3">
      <c r="A210" s="4" t="s">
        <v>1205</v>
      </c>
      <c r="B210" s="4" t="s">
        <v>54</v>
      </c>
      <c r="C210" s="16" t="s">
        <v>57</v>
      </c>
      <c r="D210" s="4">
        <v>3</v>
      </c>
      <c r="E210" s="4" t="s">
        <v>1194</v>
      </c>
      <c r="F210" s="4" t="s">
        <v>59</v>
      </c>
      <c r="G210" s="4" t="s">
        <v>59</v>
      </c>
      <c r="L210" s="4" t="s">
        <v>58</v>
      </c>
      <c r="N210" s="4" t="s">
        <v>58</v>
      </c>
      <c r="O210" s="4" t="s">
        <v>58</v>
      </c>
      <c r="R210" s="4" t="s">
        <v>58</v>
      </c>
      <c r="U210" s="4" t="s">
        <v>59</v>
      </c>
      <c r="V210" s="4" t="s">
        <v>58</v>
      </c>
      <c r="W210" s="4">
        <v>10</v>
      </c>
      <c r="X210" s="4" t="s">
        <v>1107</v>
      </c>
      <c r="Y210" s="4" t="s">
        <v>76</v>
      </c>
      <c r="AD210" s="4">
        <f>IF(F210="","",VLOOKUP(F210,List!$B$1:$C$6,2,0))</f>
        <v>4</v>
      </c>
      <c r="AE210" s="4">
        <f>IF(G210="","",VLOOKUP(G210,List!$B$1:$C$6,2,0))</f>
        <v>4</v>
      </c>
      <c r="AF210" s="4" t="str">
        <f>IF(H210="","",VLOOKUP(H210,List!$B$1:$C$6,2,0))</f>
        <v/>
      </c>
      <c r="AG210" s="4" t="str">
        <f>IF(I210="","",VLOOKUP(I210,List!$B$1:$C$6,2,0))</f>
        <v/>
      </c>
      <c r="AH210" s="4" t="str">
        <f>IF(J210="","",VLOOKUP(J210,List!$B$1:$C$6,2,0))</f>
        <v/>
      </c>
      <c r="AI210" s="4" t="str">
        <f>IF(K210="","",VLOOKUP(K210,List!$B$1:$C$6,2,0))</f>
        <v/>
      </c>
      <c r="AJ210" s="4">
        <f>IF(L210="","",VLOOKUP(L210,List!$B$1:$C$6,2,0))</f>
        <v>5</v>
      </c>
      <c r="AK210" s="4" t="str">
        <f>IF(M210="","",VLOOKUP(M210,List!$B$1:$C$6,2,0))</f>
        <v/>
      </c>
      <c r="AL210" s="4">
        <f>IF(N210="","",VLOOKUP(N210,List!$B$1:$C$6,2,0))</f>
        <v>5</v>
      </c>
      <c r="AM210" s="4">
        <f>IF(O210="","",VLOOKUP(O210,List!$B$1:$C$6,2,0))</f>
        <v>5</v>
      </c>
      <c r="AN210" s="4" t="str">
        <f>IF(P210="","",VLOOKUP(P210,List!$B$1:$C$6,2,0))</f>
        <v/>
      </c>
      <c r="AO210" s="4" t="str">
        <f>IF(Q210="","",VLOOKUP(Q210,List!$B$1:$C$6,2,0))</f>
        <v/>
      </c>
      <c r="AP210" s="4">
        <f>IF(R210="","",VLOOKUP(R210,List!$B$1:$C$6,2,0))</f>
        <v>5</v>
      </c>
      <c r="AQ210" s="4" t="str">
        <f>IF(S210="","",VLOOKUP(S210,List!$B$1:$C$6,2,0))</f>
        <v/>
      </c>
      <c r="AR210" s="4" t="str">
        <f>IF(T210="","",VLOOKUP(T210,List!$B$1:$C$6,2,0))</f>
        <v/>
      </c>
      <c r="AS210" s="4">
        <f>IF(U210="","",VLOOKUP(U210,List!$B$1:$C$6,2,0))</f>
        <v>4</v>
      </c>
      <c r="AT210" s="4">
        <f>IF(V210="","",VLOOKUP(V210,List!$B$1:$C$6,2,0))</f>
        <v>5</v>
      </c>
    </row>
    <row r="211" spans="1:46" ht="34.9" customHeight="1" x14ac:dyDescent="0.3">
      <c r="A211" s="4" t="s">
        <v>1206</v>
      </c>
      <c r="B211" s="4" t="s">
        <v>372</v>
      </c>
      <c r="C211" s="16" t="s">
        <v>56</v>
      </c>
      <c r="D211" s="4">
        <v>1</v>
      </c>
      <c r="E211" s="4" t="s">
        <v>1195</v>
      </c>
      <c r="F211" s="4" t="s">
        <v>59</v>
      </c>
      <c r="G211" s="4" t="s">
        <v>59</v>
      </c>
      <c r="L211" s="4" t="s">
        <v>59</v>
      </c>
      <c r="N211" s="4" t="s">
        <v>59</v>
      </c>
      <c r="O211" s="4" t="s">
        <v>59</v>
      </c>
      <c r="R211" s="4" t="s">
        <v>59</v>
      </c>
      <c r="U211" s="4" t="s">
        <v>59</v>
      </c>
      <c r="V211" s="4" t="s">
        <v>59</v>
      </c>
      <c r="W211" s="4">
        <v>7</v>
      </c>
      <c r="X211" s="4" t="s">
        <v>76</v>
      </c>
      <c r="Y211" s="4" t="s">
        <v>76</v>
      </c>
      <c r="Z211" s="4" t="s">
        <v>76</v>
      </c>
      <c r="AD211" s="4">
        <f>IF(F211="","",VLOOKUP(F211,List!$B$1:$C$6,2,0))</f>
        <v>4</v>
      </c>
      <c r="AE211" s="4">
        <f>IF(G211="","",VLOOKUP(G211,List!$B$1:$C$6,2,0))</f>
        <v>4</v>
      </c>
      <c r="AF211" s="4" t="str">
        <f>IF(H211="","",VLOOKUP(H211,List!$B$1:$C$6,2,0))</f>
        <v/>
      </c>
      <c r="AG211" s="4" t="str">
        <f>IF(I211="","",VLOOKUP(I211,List!$B$1:$C$6,2,0))</f>
        <v/>
      </c>
      <c r="AH211" s="4" t="str">
        <f>IF(J211="","",VLOOKUP(J211,List!$B$1:$C$6,2,0))</f>
        <v/>
      </c>
      <c r="AI211" s="4" t="str">
        <f>IF(K211="","",VLOOKUP(K211,List!$B$1:$C$6,2,0))</f>
        <v/>
      </c>
      <c r="AJ211" s="4">
        <f>IF(L211="","",VLOOKUP(L211,List!$B$1:$C$6,2,0))</f>
        <v>4</v>
      </c>
      <c r="AK211" s="4" t="str">
        <f>IF(M211="","",VLOOKUP(M211,List!$B$1:$C$6,2,0))</f>
        <v/>
      </c>
      <c r="AL211" s="4">
        <f>IF(N211="","",VLOOKUP(N211,List!$B$1:$C$6,2,0))</f>
        <v>4</v>
      </c>
      <c r="AM211" s="4">
        <f>IF(O211="","",VLOOKUP(O211,List!$B$1:$C$6,2,0))</f>
        <v>4</v>
      </c>
      <c r="AN211" s="4" t="str">
        <f>IF(P211="","",VLOOKUP(P211,List!$B$1:$C$6,2,0))</f>
        <v/>
      </c>
      <c r="AO211" s="4" t="str">
        <f>IF(Q211="","",VLOOKUP(Q211,List!$B$1:$C$6,2,0))</f>
        <v/>
      </c>
      <c r="AP211" s="4">
        <f>IF(R211="","",VLOOKUP(R211,List!$B$1:$C$6,2,0))</f>
        <v>4</v>
      </c>
      <c r="AQ211" s="4" t="str">
        <f>IF(S211="","",VLOOKUP(S211,List!$B$1:$C$6,2,0))</f>
        <v/>
      </c>
      <c r="AR211" s="4" t="str">
        <f>IF(T211="","",VLOOKUP(T211,List!$B$1:$C$6,2,0))</f>
        <v/>
      </c>
      <c r="AS211" s="4">
        <f>IF(U211="","",VLOOKUP(U211,List!$B$1:$C$6,2,0))</f>
        <v>4</v>
      </c>
      <c r="AT211" s="4">
        <f>IF(V211="","",VLOOKUP(V211,List!$B$1:$C$6,2,0))</f>
        <v>4</v>
      </c>
    </row>
    <row r="212" spans="1:46" ht="34.9" customHeight="1" x14ac:dyDescent="0.3">
      <c r="A212" s="4" t="s">
        <v>1206</v>
      </c>
      <c r="B212" s="4" t="s">
        <v>372</v>
      </c>
      <c r="C212" s="16" t="s">
        <v>56</v>
      </c>
      <c r="D212" s="4">
        <v>2</v>
      </c>
      <c r="E212" s="4" t="s">
        <v>1195</v>
      </c>
      <c r="F212" s="4" t="s">
        <v>59</v>
      </c>
      <c r="G212" s="4" t="s">
        <v>59</v>
      </c>
      <c r="L212" s="4" t="s">
        <v>59</v>
      </c>
      <c r="N212" s="4" t="s">
        <v>59</v>
      </c>
      <c r="O212" s="4" t="s">
        <v>59</v>
      </c>
      <c r="R212" s="4" t="s">
        <v>59</v>
      </c>
      <c r="U212" s="4" t="s">
        <v>59</v>
      </c>
      <c r="V212" s="4" t="s">
        <v>59</v>
      </c>
      <c r="W212" s="4">
        <v>8</v>
      </c>
      <c r="AD212" s="4">
        <f>IF(F212="","",VLOOKUP(F212,List!$B$1:$C$6,2,0))</f>
        <v>4</v>
      </c>
      <c r="AE212" s="4">
        <f>IF(G212="","",VLOOKUP(G212,List!$B$1:$C$6,2,0))</f>
        <v>4</v>
      </c>
      <c r="AF212" s="4" t="str">
        <f>IF(H212="","",VLOOKUP(H212,List!$B$1:$C$6,2,0))</f>
        <v/>
      </c>
      <c r="AG212" s="4" t="str">
        <f>IF(I212="","",VLOOKUP(I212,List!$B$1:$C$6,2,0))</f>
        <v/>
      </c>
      <c r="AH212" s="4" t="str">
        <f>IF(J212="","",VLOOKUP(J212,List!$B$1:$C$6,2,0))</f>
        <v/>
      </c>
      <c r="AI212" s="4" t="str">
        <f>IF(K212="","",VLOOKUP(K212,List!$B$1:$C$6,2,0))</f>
        <v/>
      </c>
      <c r="AJ212" s="4">
        <f>IF(L212="","",VLOOKUP(L212,List!$B$1:$C$6,2,0))</f>
        <v>4</v>
      </c>
      <c r="AK212" s="4" t="str">
        <f>IF(M212="","",VLOOKUP(M212,List!$B$1:$C$6,2,0))</f>
        <v/>
      </c>
      <c r="AL212" s="4">
        <f>IF(N212="","",VLOOKUP(N212,List!$B$1:$C$6,2,0))</f>
        <v>4</v>
      </c>
      <c r="AM212" s="4">
        <f>IF(O212="","",VLOOKUP(O212,List!$B$1:$C$6,2,0))</f>
        <v>4</v>
      </c>
      <c r="AN212" s="4" t="str">
        <f>IF(P212="","",VLOOKUP(P212,List!$B$1:$C$6,2,0))</f>
        <v/>
      </c>
      <c r="AO212" s="4" t="str">
        <f>IF(Q212="","",VLOOKUP(Q212,List!$B$1:$C$6,2,0))</f>
        <v/>
      </c>
      <c r="AP212" s="4">
        <f>IF(R212="","",VLOOKUP(R212,List!$B$1:$C$6,2,0))</f>
        <v>4</v>
      </c>
      <c r="AQ212" s="4" t="str">
        <f>IF(S212="","",VLOOKUP(S212,List!$B$1:$C$6,2,0))</f>
        <v/>
      </c>
      <c r="AR212" s="4" t="str">
        <f>IF(T212="","",VLOOKUP(T212,List!$B$1:$C$6,2,0))</f>
        <v/>
      </c>
      <c r="AS212" s="4">
        <f>IF(U212="","",VLOOKUP(U212,List!$B$1:$C$6,2,0))</f>
        <v>4</v>
      </c>
      <c r="AT212" s="4">
        <f>IF(V212="","",VLOOKUP(V212,List!$B$1:$C$6,2,0))</f>
        <v>4</v>
      </c>
    </row>
    <row r="213" spans="1:46" ht="34.9" customHeight="1" x14ac:dyDescent="0.3">
      <c r="A213" s="4" t="s">
        <v>1206</v>
      </c>
      <c r="B213" s="4" t="s">
        <v>372</v>
      </c>
      <c r="C213" s="16" t="s">
        <v>56</v>
      </c>
      <c r="D213" s="4">
        <v>3</v>
      </c>
      <c r="E213" s="4" t="s">
        <v>1195</v>
      </c>
      <c r="F213" s="4" t="s">
        <v>59</v>
      </c>
      <c r="G213" s="4" t="s">
        <v>59</v>
      </c>
      <c r="L213" s="4" t="s">
        <v>59</v>
      </c>
      <c r="N213" s="4" t="s">
        <v>59</v>
      </c>
      <c r="O213" s="4" t="s">
        <v>59</v>
      </c>
      <c r="R213" s="4" t="s">
        <v>59</v>
      </c>
      <c r="U213" s="4" t="s">
        <v>59</v>
      </c>
      <c r="V213" s="4" t="s">
        <v>59</v>
      </c>
      <c r="W213" s="4">
        <v>8</v>
      </c>
      <c r="X213" s="4" t="s">
        <v>218</v>
      </c>
      <c r="Y213" s="4" t="s">
        <v>219</v>
      </c>
      <c r="AD213" s="4">
        <f>IF(F213="","",VLOOKUP(F213,List!$B$1:$C$6,2,0))</f>
        <v>4</v>
      </c>
      <c r="AE213" s="4">
        <f>IF(G213="","",VLOOKUP(G213,List!$B$1:$C$6,2,0))</f>
        <v>4</v>
      </c>
      <c r="AF213" s="4" t="str">
        <f>IF(H213="","",VLOOKUP(H213,List!$B$1:$C$6,2,0))</f>
        <v/>
      </c>
      <c r="AG213" s="4" t="str">
        <f>IF(I213="","",VLOOKUP(I213,List!$B$1:$C$6,2,0))</f>
        <v/>
      </c>
      <c r="AH213" s="4" t="str">
        <f>IF(J213="","",VLOOKUP(J213,List!$B$1:$C$6,2,0))</f>
        <v/>
      </c>
      <c r="AI213" s="4" t="str">
        <f>IF(K213="","",VLOOKUP(K213,List!$B$1:$C$6,2,0))</f>
        <v/>
      </c>
      <c r="AJ213" s="4">
        <f>IF(L213="","",VLOOKUP(L213,List!$B$1:$C$6,2,0))</f>
        <v>4</v>
      </c>
      <c r="AK213" s="4" t="str">
        <f>IF(M213="","",VLOOKUP(M213,List!$B$1:$C$6,2,0))</f>
        <v/>
      </c>
      <c r="AL213" s="4">
        <f>IF(N213="","",VLOOKUP(N213,List!$B$1:$C$6,2,0))</f>
        <v>4</v>
      </c>
      <c r="AM213" s="4">
        <f>IF(O213="","",VLOOKUP(O213,List!$B$1:$C$6,2,0))</f>
        <v>4</v>
      </c>
      <c r="AN213" s="4" t="str">
        <f>IF(P213="","",VLOOKUP(P213,List!$B$1:$C$6,2,0))</f>
        <v/>
      </c>
      <c r="AO213" s="4" t="str">
        <f>IF(Q213="","",VLOOKUP(Q213,List!$B$1:$C$6,2,0))</f>
        <v/>
      </c>
      <c r="AP213" s="4">
        <f>IF(R213="","",VLOOKUP(R213,List!$B$1:$C$6,2,0))</f>
        <v>4</v>
      </c>
      <c r="AQ213" s="4" t="str">
        <f>IF(S213="","",VLOOKUP(S213,List!$B$1:$C$6,2,0))</f>
        <v/>
      </c>
      <c r="AR213" s="4" t="str">
        <f>IF(T213="","",VLOOKUP(T213,List!$B$1:$C$6,2,0))</f>
        <v/>
      </c>
      <c r="AS213" s="4">
        <f>IF(U213="","",VLOOKUP(U213,List!$B$1:$C$6,2,0))</f>
        <v>4</v>
      </c>
      <c r="AT213" s="4">
        <f>IF(V213="","",VLOOKUP(V213,List!$B$1:$C$6,2,0))</f>
        <v>4</v>
      </c>
    </row>
    <row r="214" spans="1:46" ht="34.9" customHeight="1" x14ac:dyDescent="0.3">
      <c r="A214" s="4" t="s">
        <v>1206</v>
      </c>
      <c r="B214" s="4" t="s">
        <v>372</v>
      </c>
      <c r="C214" s="16" t="s">
        <v>56</v>
      </c>
      <c r="D214" s="4">
        <v>4</v>
      </c>
      <c r="E214" s="4" t="s">
        <v>1195</v>
      </c>
      <c r="F214" s="4" t="s">
        <v>58</v>
      </c>
      <c r="G214" s="4" t="s">
        <v>58</v>
      </c>
      <c r="L214" s="4" t="s">
        <v>58</v>
      </c>
      <c r="N214" s="4" t="s">
        <v>58</v>
      </c>
      <c r="O214" s="4" t="s">
        <v>58</v>
      </c>
      <c r="R214" s="4" t="s">
        <v>58</v>
      </c>
      <c r="U214" s="4" t="s">
        <v>58</v>
      </c>
      <c r="V214" s="4" t="s">
        <v>58</v>
      </c>
      <c r="W214" s="4">
        <v>10</v>
      </c>
      <c r="X214" s="4" t="s">
        <v>220</v>
      </c>
      <c r="AD214" s="4">
        <f>IF(F214="","",VLOOKUP(F214,List!$B$1:$C$6,2,0))</f>
        <v>5</v>
      </c>
      <c r="AE214" s="4">
        <f>IF(G214="","",VLOOKUP(G214,List!$B$1:$C$6,2,0))</f>
        <v>5</v>
      </c>
      <c r="AF214" s="4" t="str">
        <f>IF(H214="","",VLOOKUP(H214,List!$B$1:$C$6,2,0))</f>
        <v/>
      </c>
      <c r="AG214" s="4" t="str">
        <f>IF(I214="","",VLOOKUP(I214,List!$B$1:$C$6,2,0))</f>
        <v/>
      </c>
      <c r="AH214" s="4" t="str">
        <f>IF(J214="","",VLOOKUP(J214,List!$B$1:$C$6,2,0))</f>
        <v/>
      </c>
      <c r="AI214" s="4" t="str">
        <f>IF(K214="","",VLOOKUP(K214,List!$B$1:$C$6,2,0))</f>
        <v/>
      </c>
      <c r="AJ214" s="4">
        <f>IF(L214="","",VLOOKUP(L214,List!$B$1:$C$6,2,0))</f>
        <v>5</v>
      </c>
      <c r="AK214" s="4" t="str">
        <f>IF(M214="","",VLOOKUP(M214,List!$B$1:$C$6,2,0))</f>
        <v/>
      </c>
      <c r="AL214" s="4">
        <f>IF(N214="","",VLOOKUP(N214,List!$B$1:$C$6,2,0))</f>
        <v>5</v>
      </c>
      <c r="AM214" s="4">
        <f>IF(O214="","",VLOOKUP(O214,List!$B$1:$C$6,2,0))</f>
        <v>5</v>
      </c>
      <c r="AN214" s="4" t="str">
        <f>IF(P214="","",VLOOKUP(P214,List!$B$1:$C$6,2,0))</f>
        <v/>
      </c>
      <c r="AO214" s="4" t="str">
        <f>IF(Q214="","",VLOOKUP(Q214,List!$B$1:$C$6,2,0))</f>
        <v/>
      </c>
      <c r="AP214" s="4">
        <f>IF(R214="","",VLOOKUP(R214,List!$B$1:$C$6,2,0))</f>
        <v>5</v>
      </c>
      <c r="AQ214" s="4" t="str">
        <f>IF(S214="","",VLOOKUP(S214,List!$B$1:$C$6,2,0))</f>
        <v/>
      </c>
      <c r="AR214" s="4" t="str">
        <f>IF(T214="","",VLOOKUP(T214,List!$B$1:$C$6,2,0))</f>
        <v/>
      </c>
      <c r="AS214" s="4">
        <f>IF(U214="","",VLOOKUP(U214,List!$B$1:$C$6,2,0))</f>
        <v>5</v>
      </c>
      <c r="AT214" s="4">
        <f>IF(V214="","",VLOOKUP(V214,List!$B$1:$C$6,2,0))</f>
        <v>5</v>
      </c>
    </row>
    <row r="215" spans="1:46" ht="34.9" customHeight="1" x14ac:dyDescent="0.3">
      <c r="A215" s="4" t="s">
        <v>1206</v>
      </c>
      <c r="B215" s="4" t="s">
        <v>372</v>
      </c>
      <c r="C215" s="16" t="s">
        <v>56</v>
      </c>
      <c r="D215" s="4">
        <v>5</v>
      </c>
      <c r="E215" s="4" t="s">
        <v>1195</v>
      </c>
      <c r="F215" s="4" t="s">
        <v>58</v>
      </c>
      <c r="G215" s="4" t="s">
        <v>58</v>
      </c>
      <c r="L215" s="4" t="s">
        <v>58</v>
      </c>
      <c r="N215" s="4" t="s">
        <v>58</v>
      </c>
      <c r="O215" s="4" t="s">
        <v>58</v>
      </c>
      <c r="R215" s="4" t="s">
        <v>58</v>
      </c>
      <c r="U215" s="4" t="s">
        <v>58</v>
      </c>
      <c r="V215" s="4" t="s">
        <v>58</v>
      </c>
      <c r="W215" s="4">
        <v>10</v>
      </c>
      <c r="X215" s="4" t="s">
        <v>61</v>
      </c>
      <c r="Y215" s="4" t="s">
        <v>67</v>
      </c>
      <c r="Z215" s="4" t="s">
        <v>221</v>
      </c>
      <c r="AD215" s="4">
        <f>IF(F215="","",VLOOKUP(F215,List!$B$1:$C$6,2,0))</f>
        <v>5</v>
      </c>
      <c r="AE215" s="4">
        <f>IF(G215="","",VLOOKUP(G215,List!$B$1:$C$6,2,0))</f>
        <v>5</v>
      </c>
      <c r="AF215" s="4" t="str">
        <f>IF(H215="","",VLOOKUP(H215,List!$B$1:$C$6,2,0))</f>
        <v/>
      </c>
      <c r="AG215" s="4" t="str">
        <f>IF(I215="","",VLOOKUP(I215,List!$B$1:$C$6,2,0))</f>
        <v/>
      </c>
      <c r="AH215" s="4" t="str">
        <f>IF(J215="","",VLOOKUP(J215,List!$B$1:$C$6,2,0))</f>
        <v/>
      </c>
      <c r="AI215" s="4" t="str">
        <f>IF(K215="","",VLOOKUP(K215,List!$B$1:$C$6,2,0))</f>
        <v/>
      </c>
      <c r="AJ215" s="4">
        <f>IF(L215="","",VLOOKUP(L215,List!$B$1:$C$6,2,0))</f>
        <v>5</v>
      </c>
      <c r="AK215" s="4" t="str">
        <f>IF(M215="","",VLOOKUP(M215,List!$B$1:$C$6,2,0))</f>
        <v/>
      </c>
      <c r="AL215" s="4">
        <f>IF(N215="","",VLOOKUP(N215,List!$B$1:$C$6,2,0))</f>
        <v>5</v>
      </c>
      <c r="AM215" s="4">
        <f>IF(O215="","",VLOOKUP(O215,List!$B$1:$C$6,2,0))</f>
        <v>5</v>
      </c>
      <c r="AN215" s="4" t="str">
        <f>IF(P215="","",VLOOKUP(P215,List!$B$1:$C$6,2,0))</f>
        <v/>
      </c>
      <c r="AO215" s="4" t="str">
        <f>IF(Q215="","",VLOOKUP(Q215,List!$B$1:$C$6,2,0))</f>
        <v/>
      </c>
      <c r="AP215" s="4">
        <f>IF(R215="","",VLOOKUP(R215,List!$B$1:$C$6,2,0))</f>
        <v>5</v>
      </c>
      <c r="AQ215" s="4" t="str">
        <f>IF(S215="","",VLOOKUP(S215,List!$B$1:$C$6,2,0))</f>
        <v/>
      </c>
      <c r="AR215" s="4" t="str">
        <f>IF(T215="","",VLOOKUP(T215,List!$B$1:$C$6,2,0))</f>
        <v/>
      </c>
      <c r="AS215" s="4">
        <f>IF(U215="","",VLOOKUP(U215,List!$B$1:$C$6,2,0))</f>
        <v>5</v>
      </c>
      <c r="AT215" s="4">
        <f>IF(V215="","",VLOOKUP(V215,List!$B$1:$C$6,2,0))</f>
        <v>5</v>
      </c>
    </row>
    <row r="216" spans="1:46" ht="34.9" customHeight="1" x14ac:dyDescent="0.3">
      <c r="A216" s="4" t="s">
        <v>1206</v>
      </c>
      <c r="B216" s="4" t="s">
        <v>372</v>
      </c>
      <c r="C216" s="16" t="s">
        <v>56</v>
      </c>
      <c r="D216" s="4">
        <v>6</v>
      </c>
      <c r="E216" s="4" t="s">
        <v>1195</v>
      </c>
      <c r="F216" s="4" t="s">
        <v>58</v>
      </c>
      <c r="G216" s="4" t="s">
        <v>58</v>
      </c>
      <c r="L216" s="4" t="s">
        <v>58</v>
      </c>
      <c r="N216" s="4" t="s">
        <v>58</v>
      </c>
      <c r="O216" s="4" t="s">
        <v>58</v>
      </c>
      <c r="R216" s="4" t="s">
        <v>58</v>
      </c>
      <c r="U216" s="4" t="s">
        <v>58</v>
      </c>
      <c r="V216" s="4" t="s">
        <v>58</v>
      </c>
      <c r="W216" s="4">
        <v>9</v>
      </c>
      <c r="AD216" s="4">
        <f>IF(F216="","",VLOOKUP(F216,List!$B$1:$C$6,2,0))</f>
        <v>5</v>
      </c>
      <c r="AE216" s="4">
        <f>IF(G216="","",VLOOKUP(G216,List!$B$1:$C$6,2,0))</f>
        <v>5</v>
      </c>
      <c r="AF216" s="4" t="str">
        <f>IF(H216="","",VLOOKUP(H216,List!$B$1:$C$6,2,0))</f>
        <v/>
      </c>
      <c r="AG216" s="4" t="str">
        <f>IF(I216="","",VLOOKUP(I216,List!$B$1:$C$6,2,0))</f>
        <v/>
      </c>
      <c r="AH216" s="4" t="str">
        <f>IF(J216="","",VLOOKUP(J216,List!$B$1:$C$6,2,0))</f>
        <v/>
      </c>
      <c r="AI216" s="4" t="str">
        <f>IF(K216="","",VLOOKUP(K216,List!$B$1:$C$6,2,0))</f>
        <v/>
      </c>
      <c r="AJ216" s="4">
        <f>IF(L216="","",VLOOKUP(L216,List!$B$1:$C$6,2,0))</f>
        <v>5</v>
      </c>
      <c r="AK216" s="4" t="str">
        <f>IF(M216="","",VLOOKUP(M216,List!$B$1:$C$6,2,0))</f>
        <v/>
      </c>
      <c r="AL216" s="4">
        <f>IF(N216="","",VLOOKUP(N216,List!$B$1:$C$6,2,0))</f>
        <v>5</v>
      </c>
      <c r="AM216" s="4">
        <f>IF(O216="","",VLOOKUP(O216,List!$B$1:$C$6,2,0))</f>
        <v>5</v>
      </c>
      <c r="AN216" s="4" t="str">
        <f>IF(P216="","",VLOOKUP(P216,List!$B$1:$C$6,2,0))</f>
        <v/>
      </c>
      <c r="AO216" s="4" t="str">
        <f>IF(Q216="","",VLOOKUP(Q216,List!$B$1:$C$6,2,0))</f>
        <v/>
      </c>
      <c r="AP216" s="4">
        <f>IF(R216="","",VLOOKUP(R216,List!$B$1:$C$6,2,0))</f>
        <v>5</v>
      </c>
      <c r="AQ216" s="4" t="str">
        <f>IF(S216="","",VLOOKUP(S216,List!$B$1:$C$6,2,0))</f>
        <v/>
      </c>
      <c r="AR216" s="4" t="str">
        <f>IF(T216="","",VLOOKUP(T216,List!$B$1:$C$6,2,0))</f>
        <v/>
      </c>
      <c r="AS216" s="4">
        <f>IF(U216="","",VLOOKUP(U216,List!$B$1:$C$6,2,0))</f>
        <v>5</v>
      </c>
      <c r="AT216" s="4">
        <f>IF(V216="","",VLOOKUP(V216,List!$B$1:$C$6,2,0))</f>
        <v>5</v>
      </c>
    </row>
    <row r="217" spans="1:46" ht="34.9" customHeight="1" x14ac:dyDescent="0.3">
      <c r="A217" s="4" t="s">
        <v>1206</v>
      </c>
      <c r="B217" s="4" t="s">
        <v>372</v>
      </c>
      <c r="C217" s="16" t="s">
        <v>56</v>
      </c>
      <c r="D217" s="4">
        <v>7</v>
      </c>
      <c r="E217" s="4" t="s">
        <v>1194</v>
      </c>
      <c r="F217" s="4" t="s">
        <v>58</v>
      </c>
      <c r="G217" s="4" t="s">
        <v>58</v>
      </c>
      <c r="L217" s="4" t="s">
        <v>58</v>
      </c>
      <c r="N217" s="4" t="s">
        <v>58</v>
      </c>
      <c r="O217" s="4" t="s">
        <v>58</v>
      </c>
      <c r="R217" s="4" t="s">
        <v>58</v>
      </c>
      <c r="U217" s="4" t="s">
        <v>58</v>
      </c>
      <c r="V217" s="4" t="s">
        <v>58</v>
      </c>
      <c r="W217" s="4">
        <v>10</v>
      </c>
      <c r="X217" s="4" t="s">
        <v>222</v>
      </c>
      <c r="Y217" s="4" t="s">
        <v>62</v>
      </c>
      <c r="Z217" s="4" t="s">
        <v>62</v>
      </c>
      <c r="AD217" s="4">
        <f>IF(F217="","",VLOOKUP(F217,List!$B$1:$C$6,2,0))</f>
        <v>5</v>
      </c>
      <c r="AE217" s="4">
        <f>IF(G217="","",VLOOKUP(G217,List!$B$1:$C$6,2,0))</f>
        <v>5</v>
      </c>
      <c r="AF217" s="4" t="str">
        <f>IF(H217="","",VLOOKUP(H217,List!$B$1:$C$6,2,0))</f>
        <v/>
      </c>
      <c r="AG217" s="4" t="str">
        <f>IF(I217="","",VLOOKUP(I217,List!$B$1:$C$6,2,0))</f>
        <v/>
      </c>
      <c r="AH217" s="4" t="str">
        <f>IF(J217="","",VLOOKUP(J217,List!$B$1:$C$6,2,0))</f>
        <v/>
      </c>
      <c r="AI217" s="4" t="str">
        <f>IF(K217="","",VLOOKUP(K217,List!$B$1:$C$6,2,0))</f>
        <v/>
      </c>
      <c r="AJ217" s="4">
        <f>IF(L217="","",VLOOKUP(L217,List!$B$1:$C$6,2,0))</f>
        <v>5</v>
      </c>
      <c r="AK217" s="4" t="str">
        <f>IF(M217="","",VLOOKUP(M217,List!$B$1:$C$6,2,0))</f>
        <v/>
      </c>
      <c r="AL217" s="4">
        <f>IF(N217="","",VLOOKUP(N217,List!$B$1:$C$6,2,0))</f>
        <v>5</v>
      </c>
      <c r="AM217" s="4">
        <f>IF(O217="","",VLOOKUP(O217,List!$B$1:$C$6,2,0))</f>
        <v>5</v>
      </c>
      <c r="AN217" s="4" t="str">
        <f>IF(P217="","",VLOOKUP(P217,List!$B$1:$C$6,2,0))</f>
        <v/>
      </c>
      <c r="AO217" s="4" t="str">
        <f>IF(Q217="","",VLOOKUP(Q217,List!$B$1:$C$6,2,0))</f>
        <v/>
      </c>
      <c r="AP217" s="4">
        <f>IF(R217="","",VLOOKUP(R217,List!$B$1:$C$6,2,0))</f>
        <v>5</v>
      </c>
      <c r="AQ217" s="4" t="str">
        <f>IF(S217="","",VLOOKUP(S217,List!$B$1:$C$6,2,0))</f>
        <v/>
      </c>
      <c r="AR217" s="4" t="str">
        <f>IF(T217="","",VLOOKUP(T217,List!$B$1:$C$6,2,0))</f>
        <v/>
      </c>
      <c r="AS217" s="4">
        <f>IF(U217="","",VLOOKUP(U217,List!$B$1:$C$6,2,0))</f>
        <v>5</v>
      </c>
      <c r="AT217" s="4">
        <f>IF(V217="","",VLOOKUP(V217,List!$B$1:$C$6,2,0))</f>
        <v>5</v>
      </c>
    </row>
    <row r="218" spans="1:46" ht="34.9" customHeight="1" x14ac:dyDescent="0.3">
      <c r="A218" s="4" t="s">
        <v>1206</v>
      </c>
      <c r="B218" s="4" t="s">
        <v>372</v>
      </c>
      <c r="C218" s="16" t="s">
        <v>56</v>
      </c>
      <c r="D218" s="4">
        <v>8</v>
      </c>
      <c r="E218" s="4" t="s">
        <v>1195</v>
      </c>
      <c r="F218" s="4" t="s">
        <v>58</v>
      </c>
      <c r="G218" s="4" t="s">
        <v>58</v>
      </c>
      <c r="L218" s="4" t="s">
        <v>59</v>
      </c>
      <c r="N218" s="4" t="s">
        <v>59</v>
      </c>
      <c r="O218" s="4" t="s">
        <v>59</v>
      </c>
      <c r="R218" s="4" t="s">
        <v>59</v>
      </c>
      <c r="U218" s="4" t="s">
        <v>58</v>
      </c>
      <c r="V218" s="4" t="s">
        <v>58</v>
      </c>
      <c r="W218" s="4">
        <v>8</v>
      </c>
      <c r="X218" s="4" t="s">
        <v>223</v>
      </c>
      <c r="AD218" s="4">
        <f>IF(F218="","",VLOOKUP(F218,List!$B$1:$C$6,2,0))</f>
        <v>5</v>
      </c>
      <c r="AE218" s="4">
        <f>IF(G218="","",VLOOKUP(G218,List!$B$1:$C$6,2,0))</f>
        <v>5</v>
      </c>
      <c r="AF218" s="4" t="str">
        <f>IF(H218="","",VLOOKUP(H218,List!$B$1:$C$6,2,0))</f>
        <v/>
      </c>
      <c r="AG218" s="4" t="str">
        <f>IF(I218="","",VLOOKUP(I218,List!$B$1:$C$6,2,0))</f>
        <v/>
      </c>
      <c r="AH218" s="4" t="str">
        <f>IF(J218="","",VLOOKUP(J218,List!$B$1:$C$6,2,0))</f>
        <v/>
      </c>
      <c r="AI218" s="4" t="str">
        <f>IF(K218="","",VLOOKUP(K218,List!$B$1:$C$6,2,0))</f>
        <v/>
      </c>
      <c r="AJ218" s="4">
        <f>IF(L218="","",VLOOKUP(L218,List!$B$1:$C$6,2,0))</f>
        <v>4</v>
      </c>
      <c r="AK218" s="4" t="str">
        <f>IF(M218="","",VLOOKUP(M218,List!$B$1:$C$6,2,0))</f>
        <v/>
      </c>
      <c r="AL218" s="4">
        <f>IF(N218="","",VLOOKUP(N218,List!$B$1:$C$6,2,0))</f>
        <v>4</v>
      </c>
      <c r="AM218" s="4">
        <f>IF(O218="","",VLOOKUP(O218,List!$B$1:$C$6,2,0))</f>
        <v>4</v>
      </c>
      <c r="AN218" s="4" t="str">
        <f>IF(P218="","",VLOOKUP(P218,List!$B$1:$C$6,2,0))</f>
        <v/>
      </c>
      <c r="AO218" s="4" t="str">
        <f>IF(Q218="","",VLOOKUP(Q218,List!$B$1:$C$6,2,0))</f>
        <v/>
      </c>
      <c r="AP218" s="4">
        <f>IF(R218="","",VLOOKUP(R218,List!$B$1:$C$6,2,0))</f>
        <v>4</v>
      </c>
      <c r="AQ218" s="4" t="str">
        <f>IF(S218="","",VLOOKUP(S218,List!$B$1:$C$6,2,0))</f>
        <v/>
      </c>
      <c r="AR218" s="4" t="str">
        <f>IF(T218="","",VLOOKUP(T218,List!$B$1:$C$6,2,0))</f>
        <v/>
      </c>
      <c r="AS218" s="4">
        <f>IF(U218="","",VLOOKUP(U218,List!$B$1:$C$6,2,0))</f>
        <v>5</v>
      </c>
      <c r="AT218" s="4">
        <f>IF(V218="","",VLOOKUP(V218,List!$B$1:$C$6,2,0))</f>
        <v>5</v>
      </c>
    </row>
    <row r="219" spans="1:46" ht="34.9" customHeight="1" x14ac:dyDescent="0.3">
      <c r="A219" s="4" t="s">
        <v>1206</v>
      </c>
      <c r="B219" s="4" t="s">
        <v>372</v>
      </c>
      <c r="C219" s="16" t="s">
        <v>56</v>
      </c>
      <c r="D219" s="4">
        <v>9</v>
      </c>
      <c r="E219" s="4" t="s">
        <v>1194</v>
      </c>
      <c r="F219" s="4" t="s">
        <v>58</v>
      </c>
      <c r="G219" s="4" t="s">
        <v>58</v>
      </c>
      <c r="L219" s="4" t="s">
        <v>58</v>
      </c>
      <c r="N219" s="4" t="s">
        <v>58</v>
      </c>
      <c r="O219" s="4" t="s">
        <v>58</v>
      </c>
      <c r="R219" s="4" t="s">
        <v>58</v>
      </c>
      <c r="U219" s="4" t="s">
        <v>58</v>
      </c>
      <c r="V219" s="4" t="s">
        <v>58</v>
      </c>
      <c r="W219" s="4">
        <v>10</v>
      </c>
      <c r="AA219" s="4" t="s">
        <v>242</v>
      </c>
      <c r="AB219" s="4" t="s">
        <v>1175</v>
      </c>
      <c r="AC219" s="4" t="s">
        <v>1121</v>
      </c>
      <c r="AD219" s="4">
        <f>IF(F219="","",VLOOKUP(F219,List!$B$1:$C$6,2,0))</f>
        <v>5</v>
      </c>
      <c r="AE219" s="4">
        <f>IF(G219="","",VLOOKUP(G219,List!$B$1:$C$6,2,0))</f>
        <v>5</v>
      </c>
      <c r="AF219" s="4" t="str">
        <f>IF(H219="","",VLOOKUP(H219,List!$B$1:$C$6,2,0))</f>
        <v/>
      </c>
      <c r="AG219" s="4" t="str">
        <f>IF(I219="","",VLOOKUP(I219,List!$B$1:$C$6,2,0))</f>
        <v/>
      </c>
      <c r="AH219" s="4" t="str">
        <f>IF(J219="","",VLOOKUP(J219,List!$B$1:$C$6,2,0))</f>
        <v/>
      </c>
      <c r="AI219" s="4" t="str">
        <f>IF(K219="","",VLOOKUP(K219,List!$B$1:$C$6,2,0))</f>
        <v/>
      </c>
      <c r="AJ219" s="4">
        <f>IF(L219="","",VLOOKUP(L219,List!$B$1:$C$6,2,0))</f>
        <v>5</v>
      </c>
      <c r="AK219" s="4" t="str">
        <f>IF(M219="","",VLOOKUP(M219,List!$B$1:$C$6,2,0))</f>
        <v/>
      </c>
      <c r="AL219" s="4">
        <f>IF(N219="","",VLOOKUP(N219,List!$B$1:$C$6,2,0))</f>
        <v>5</v>
      </c>
      <c r="AM219" s="4">
        <f>IF(O219="","",VLOOKUP(O219,List!$B$1:$C$6,2,0))</f>
        <v>5</v>
      </c>
      <c r="AN219" s="4" t="str">
        <f>IF(P219="","",VLOOKUP(P219,List!$B$1:$C$6,2,0))</f>
        <v/>
      </c>
      <c r="AO219" s="4" t="str">
        <f>IF(Q219="","",VLOOKUP(Q219,List!$B$1:$C$6,2,0))</f>
        <v/>
      </c>
      <c r="AP219" s="4">
        <f>IF(R219="","",VLOOKUP(R219,List!$B$1:$C$6,2,0))</f>
        <v>5</v>
      </c>
      <c r="AQ219" s="4" t="str">
        <f>IF(S219="","",VLOOKUP(S219,List!$B$1:$C$6,2,0))</f>
        <v/>
      </c>
      <c r="AR219" s="4" t="str">
        <f>IF(T219="","",VLOOKUP(T219,List!$B$1:$C$6,2,0))</f>
        <v/>
      </c>
      <c r="AS219" s="4">
        <f>IF(U219="","",VLOOKUP(U219,List!$B$1:$C$6,2,0))</f>
        <v>5</v>
      </c>
      <c r="AT219" s="4">
        <f>IF(V219="","",VLOOKUP(V219,List!$B$1:$C$6,2,0))</f>
        <v>5</v>
      </c>
    </row>
    <row r="220" spans="1:46" ht="34.9" customHeight="1" x14ac:dyDescent="0.3">
      <c r="A220" s="4" t="s">
        <v>1206</v>
      </c>
      <c r="B220" s="4" t="s">
        <v>372</v>
      </c>
      <c r="C220" s="16" t="s">
        <v>56</v>
      </c>
      <c r="D220" s="4">
        <v>10</v>
      </c>
      <c r="E220" s="4" t="s">
        <v>1195</v>
      </c>
      <c r="F220" s="4" t="s">
        <v>58</v>
      </c>
      <c r="G220" s="4" t="s">
        <v>59</v>
      </c>
      <c r="L220" s="4" t="s">
        <v>58</v>
      </c>
      <c r="N220" s="4" t="s">
        <v>58</v>
      </c>
      <c r="O220" s="4" t="s">
        <v>59</v>
      </c>
      <c r="R220" s="4" t="s">
        <v>59</v>
      </c>
      <c r="U220" s="4" t="s">
        <v>59</v>
      </c>
      <c r="V220" s="4" t="s">
        <v>59</v>
      </c>
      <c r="W220" s="4">
        <v>9</v>
      </c>
      <c r="X220" s="4" t="s">
        <v>224</v>
      </c>
      <c r="AD220" s="4">
        <f>IF(F220="","",VLOOKUP(F220,List!$B$1:$C$6,2,0))</f>
        <v>5</v>
      </c>
      <c r="AE220" s="4">
        <f>IF(G220="","",VLOOKUP(G220,List!$B$1:$C$6,2,0))</f>
        <v>4</v>
      </c>
      <c r="AF220" s="4" t="str">
        <f>IF(H220="","",VLOOKUP(H220,List!$B$1:$C$6,2,0))</f>
        <v/>
      </c>
      <c r="AG220" s="4" t="str">
        <f>IF(I220="","",VLOOKUP(I220,List!$B$1:$C$6,2,0))</f>
        <v/>
      </c>
      <c r="AH220" s="4" t="str">
        <f>IF(J220="","",VLOOKUP(J220,List!$B$1:$C$6,2,0))</f>
        <v/>
      </c>
      <c r="AI220" s="4" t="str">
        <f>IF(K220="","",VLOOKUP(K220,List!$B$1:$C$6,2,0))</f>
        <v/>
      </c>
      <c r="AJ220" s="4">
        <f>IF(L220="","",VLOOKUP(L220,List!$B$1:$C$6,2,0))</f>
        <v>5</v>
      </c>
      <c r="AK220" s="4" t="str">
        <f>IF(M220="","",VLOOKUP(M220,List!$B$1:$C$6,2,0))</f>
        <v/>
      </c>
      <c r="AL220" s="4">
        <f>IF(N220="","",VLOOKUP(N220,List!$B$1:$C$6,2,0))</f>
        <v>5</v>
      </c>
      <c r="AM220" s="4">
        <f>IF(O220="","",VLOOKUP(O220,List!$B$1:$C$6,2,0))</f>
        <v>4</v>
      </c>
      <c r="AN220" s="4" t="str">
        <f>IF(P220="","",VLOOKUP(P220,List!$B$1:$C$6,2,0))</f>
        <v/>
      </c>
      <c r="AO220" s="4" t="str">
        <f>IF(Q220="","",VLOOKUP(Q220,List!$B$1:$C$6,2,0))</f>
        <v/>
      </c>
      <c r="AP220" s="4">
        <f>IF(R220="","",VLOOKUP(R220,List!$B$1:$C$6,2,0))</f>
        <v>4</v>
      </c>
      <c r="AQ220" s="4" t="str">
        <f>IF(S220="","",VLOOKUP(S220,List!$B$1:$C$6,2,0))</f>
        <v/>
      </c>
      <c r="AR220" s="4" t="str">
        <f>IF(T220="","",VLOOKUP(T220,List!$B$1:$C$6,2,0))</f>
        <v/>
      </c>
      <c r="AS220" s="4">
        <f>IF(U220="","",VLOOKUP(U220,List!$B$1:$C$6,2,0))</f>
        <v>4</v>
      </c>
      <c r="AT220" s="4">
        <f>IF(V220="","",VLOOKUP(V220,List!$B$1:$C$6,2,0))</f>
        <v>4</v>
      </c>
    </row>
    <row r="221" spans="1:46" ht="34.9" customHeight="1" x14ac:dyDescent="0.3">
      <c r="A221" s="4" t="s">
        <v>1206</v>
      </c>
      <c r="B221" s="4" t="s">
        <v>372</v>
      </c>
      <c r="C221" s="16" t="s">
        <v>56</v>
      </c>
      <c r="D221" s="4">
        <v>11</v>
      </c>
      <c r="E221" s="4" t="s">
        <v>1195</v>
      </c>
      <c r="F221" s="4" t="s">
        <v>58</v>
      </c>
      <c r="G221" s="4" t="s">
        <v>58</v>
      </c>
      <c r="L221" s="4" t="s">
        <v>58</v>
      </c>
      <c r="N221" s="4" t="s">
        <v>58</v>
      </c>
      <c r="O221" s="4" t="s">
        <v>58</v>
      </c>
      <c r="R221" s="4" t="s">
        <v>58</v>
      </c>
      <c r="U221" s="4" t="s">
        <v>58</v>
      </c>
      <c r="V221" s="4" t="s">
        <v>58</v>
      </c>
      <c r="W221" s="4">
        <v>9</v>
      </c>
      <c r="AD221" s="4">
        <f>IF(F221="","",VLOOKUP(F221,List!$B$1:$C$6,2,0))</f>
        <v>5</v>
      </c>
      <c r="AE221" s="4">
        <f>IF(G221="","",VLOOKUP(G221,List!$B$1:$C$6,2,0))</f>
        <v>5</v>
      </c>
      <c r="AF221" s="4" t="str">
        <f>IF(H221="","",VLOOKUP(H221,List!$B$1:$C$6,2,0))</f>
        <v/>
      </c>
      <c r="AG221" s="4" t="str">
        <f>IF(I221="","",VLOOKUP(I221,List!$B$1:$C$6,2,0))</f>
        <v/>
      </c>
      <c r="AH221" s="4" t="str">
        <f>IF(J221="","",VLOOKUP(J221,List!$B$1:$C$6,2,0))</f>
        <v/>
      </c>
      <c r="AI221" s="4" t="str">
        <f>IF(K221="","",VLOOKUP(K221,List!$B$1:$C$6,2,0))</f>
        <v/>
      </c>
      <c r="AJ221" s="4">
        <f>IF(L221="","",VLOOKUP(L221,List!$B$1:$C$6,2,0))</f>
        <v>5</v>
      </c>
      <c r="AK221" s="4" t="str">
        <f>IF(M221="","",VLOOKUP(M221,List!$B$1:$C$6,2,0))</f>
        <v/>
      </c>
      <c r="AL221" s="4">
        <f>IF(N221="","",VLOOKUP(N221,List!$B$1:$C$6,2,0))</f>
        <v>5</v>
      </c>
      <c r="AM221" s="4">
        <f>IF(O221="","",VLOOKUP(O221,List!$B$1:$C$6,2,0))</f>
        <v>5</v>
      </c>
      <c r="AN221" s="4" t="str">
        <f>IF(P221="","",VLOOKUP(P221,List!$B$1:$C$6,2,0))</f>
        <v/>
      </c>
      <c r="AO221" s="4" t="str">
        <f>IF(Q221="","",VLOOKUP(Q221,List!$B$1:$C$6,2,0))</f>
        <v/>
      </c>
      <c r="AP221" s="4">
        <f>IF(R221="","",VLOOKUP(R221,List!$B$1:$C$6,2,0))</f>
        <v>5</v>
      </c>
      <c r="AQ221" s="4" t="str">
        <f>IF(S221="","",VLOOKUP(S221,List!$B$1:$C$6,2,0))</f>
        <v/>
      </c>
      <c r="AR221" s="4" t="str">
        <f>IF(T221="","",VLOOKUP(T221,List!$B$1:$C$6,2,0))</f>
        <v/>
      </c>
      <c r="AS221" s="4">
        <f>IF(U221="","",VLOOKUP(U221,List!$B$1:$C$6,2,0))</f>
        <v>5</v>
      </c>
      <c r="AT221" s="4">
        <f>IF(V221="","",VLOOKUP(V221,List!$B$1:$C$6,2,0))</f>
        <v>5</v>
      </c>
    </row>
    <row r="222" spans="1:46" ht="34.9" customHeight="1" x14ac:dyDescent="0.3">
      <c r="A222" s="4" t="s">
        <v>1206</v>
      </c>
      <c r="B222" s="4" t="s">
        <v>372</v>
      </c>
      <c r="C222" s="16" t="s">
        <v>56</v>
      </c>
      <c r="D222" s="4">
        <v>12</v>
      </c>
      <c r="E222" s="4" t="s">
        <v>1194</v>
      </c>
      <c r="F222" s="4" t="s">
        <v>58</v>
      </c>
      <c r="G222" s="4" t="s">
        <v>59</v>
      </c>
      <c r="L222" s="4" t="s">
        <v>59</v>
      </c>
      <c r="N222" s="4" t="s">
        <v>59</v>
      </c>
      <c r="O222" s="4" t="s">
        <v>59</v>
      </c>
      <c r="R222" s="4" t="s">
        <v>59</v>
      </c>
      <c r="U222" s="4" t="s">
        <v>60</v>
      </c>
      <c r="V222" s="4" t="s">
        <v>59</v>
      </c>
      <c r="W222" s="4">
        <v>8</v>
      </c>
      <c r="X222" s="4" t="s">
        <v>225</v>
      </c>
      <c r="Y222" s="4" t="s">
        <v>67</v>
      </c>
      <c r="Z222" s="4" t="s">
        <v>67</v>
      </c>
      <c r="AD222" s="4">
        <f>IF(F222="","",VLOOKUP(F222,List!$B$1:$C$6,2,0))</f>
        <v>5</v>
      </c>
      <c r="AE222" s="4">
        <f>IF(G222="","",VLOOKUP(G222,List!$B$1:$C$6,2,0))</f>
        <v>4</v>
      </c>
      <c r="AF222" s="4" t="str">
        <f>IF(H222="","",VLOOKUP(H222,List!$B$1:$C$6,2,0))</f>
        <v/>
      </c>
      <c r="AG222" s="4" t="str">
        <f>IF(I222="","",VLOOKUP(I222,List!$B$1:$C$6,2,0))</f>
        <v/>
      </c>
      <c r="AH222" s="4" t="str">
        <f>IF(J222="","",VLOOKUP(J222,List!$B$1:$C$6,2,0))</f>
        <v/>
      </c>
      <c r="AI222" s="4" t="str">
        <f>IF(K222="","",VLOOKUP(K222,List!$B$1:$C$6,2,0))</f>
        <v/>
      </c>
      <c r="AJ222" s="4">
        <f>IF(L222="","",VLOOKUP(L222,List!$B$1:$C$6,2,0))</f>
        <v>4</v>
      </c>
      <c r="AK222" s="4" t="str">
        <f>IF(M222="","",VLOOKUP(M222,List!$B$1:$C$6,2,0))</f>
        <v/>
      </c>
      <c r="AL222" s="4">
        <f>IF(N222="","",VLOOKUP(N222,List!$B$1:$C$6,2,0))</f>
        <v>4</v>
      </c>
      <c r="AM222" s="4">
        <f>IF(O222="","",VLOOKUP(O222,List!$B$1:$C$6,2,0))</f>
        <v>4</v>
      </c>
      <c r="AN222" s="4" t="str">
        <f>IF(P222="","",VLOOKUP(P222,List!$B$1:$C$6,2,0))</f>
        <v/>
      </c>
      <c r="AO222" s="4" t="str">
        <f>IF(Q222="","",VLOOKUP(Q222,List!$B$1:$C$6,2,0))</f>
        <v/>
      </c>
      <c r="AP222" s="4">
        <f>IF(R222="","",VLOOKUP(R222,List!$B$1:$C$6,2,0))</f>
        <v>4</v>
      </c>
      <c r="AQ222" s="4" t="str">
        <f>IF(S222="","",VLOOKUP(S222,List!$B$1:$C$6,2,0))</f>
        <v/>
      </c>
      <c r="AR222" s="4" t="str">
        <f>IF(T222="","",VLOOKUP(T222,List!$B$1:$C$6,2,0))</f>
        <v/>
      </c>
      <c r="AS222" s="4">
        <f>IF(U222="","",VLOOKUP(U222,List!$B$1:$C$6,2,0))</f>
        <v>3</v>
      </c>
      <c r="AT222" s="4">
        <f>IF(V222="","",VLOOKUP(V222,List!$B$1:$C$6,2,0))</f>
        <v>4</v>
      </c>
    </row>
    <row r="223" spans="1:46" ht="34.9" customHeight="1" x14ac:dyDescent="0.3">
      <c r="A223" s="4" t="s">
        <v>1206</v>
      </c>
      <c r="B223" s="4" t="s">
        <v>372</v>
      </c>
      <c r="C223" s="16" t="s">
        <v>56</v>
      </c>
      <c r="D223" s="4">
        <v>13</v>
      </c>
      <c r="E223" s="4" t="s">
        <v>1194</v>
      </c>
      <c r="F223" s="4" t="s">
        <v>59</v>
      </c>
      <c r="G223" s="4" t="s">
        <v>59</v>
      </c>
      <c r="L223" s="4" t="s">
        <v>59</v>
      </c>
      <c r="N223" s="4" t="s">
        <v>59</v>
      </c>
      <c r="O223" s="4" t="s">
        <v>59</v>
      </c>
      <c r="R223" s="4" t="s">
        <v>59</v>
      </c>
      <c r="U223" s="4" t="s">
        <v>59</v>
      </c>
      <c r="V223" s="4" t="s">
        <v>60</v>
      </c>
      <c r="W223" s="4">
        <v>7</v>
      </c>
      <c r="X223" s="4" t="s">
        <v>226</v>
      </c>
      <c r="AD223" s="4">
        <f>IF(F223="","",VLOOKUP(F223,List!$B$1:$C$6,2,0))</f>
        <v>4</v>
      </c>
      <c r="AE223" s="4">
        <f>IF(G223="","",VLOOKUP(G223,List!$B$1:$C$6,2,0))</f>
        <v>4</v>
      </c>
      <c r="AF223" s="4" t="str">
        <f>IF(H223="","",VLOOKUP(H223,List!$B$1:$C$6,2,0))</f>
        <v/>
      </c>
      <c r="AG223" s="4" t="str">
        <f>IF(I223="","",VLOOKUP(I223,List!$B$1:$C$6,2,0))</f>
        <v/>
      </c>
      <c r="AH223" s="4" t="str">
        <f>IF(J223="","",VLOOKUP(J223,List!$B$1:$C$6,2,0))</f>
        <v/>
      </c>
      <c r="AI223" s="4" t="str">
        <f>IF(K223="","",VLOOKUP(K223,List!$B$1:$C$6,2,0))</f>
        <v/>
      </c>
      <c r="AJ223" s="4">
        <f>IF(L223="","",VLOOKUP(L223,List!$B$1:$C$6,2,0))</f>
        <v>4</v>
      </c>
      <c r="AK223" s="4" t="str">
        <f>IF(M223="","",VLOOKUP(M223,List!$B$1:$C$6,2,0))</f>
        <v/>
      </c>
      <c r="AL223" s="4">
        <f>IF(N223="","",VLOOKUP(N223,List!$B$1:$C$6,2,0))</f>
        <v>4</v>
      </c>
      <c r="AM223" s="4">
        <f>IF(O223="","",VLOOKUP(O223,List!$B$1:$C$6,2,0))</f>
        <v>4</v>
      </c>
      <c r="AN223" s="4" t="str">
        <f>IF(P223="","",VLOOKUP(P223,List!$B$1:$C$6,2,0))</f>
        <v/>
      </c>
      <c r="AO223" s="4" t="str">
        <f>IF(Q223="","",VLOOKUP(Q223,List!$B$1:$C$6,2,0))</f>
        <v/>
      </c>
      <c r="AP223" s="4">
        <f>IF(R223="","",VLOOKUP(R223,List!$B$1:$C$6,2,0))</f>
        <v>4</v>
      </c>
      <c r="AQ223" s="4" t="str">
        <f>IF(S223="","",VLOOKUP(S223,List!$B$1:$C$6,2,0))</f>
        <v/>
      </c>
      <c r="AR223" s="4" t="str">
        <f>IF(T223="","",VLOOKUP(T223,List!$B$1:$C$6,2,0))</f>
        <v/>
      </c>
      <c r="AS223" s="4">
        <f>IF(U223="","",VLOOKUP(U223,List!$B$1:$C$6,2,0))</f>
        <v>4</v>
      </c>
      <c r="AT223" s="4">
        <f>IF(V223="","",VLOOKUP(V223,List!$B$1:$C$6,2,0))</f>
        <v>3</v>
      </c>
    </row>
    <row r="224" spans="1:46" ht="34.9" customHeight="1" x14ac:dyDescent="0.3">
      <c r="A224" s="4" t="s">
        <v>1206</v>
      </c>
      <c r="B224" s="4" t="s">
        <v>372</v>
      </c>
      <c r="C224" s="16" t="s">
        <v>56</v>
      </c>
      <c r="D224" s="4">
        <v>14</v>
      </c>
      <c r="E224" s="4" t="s">
        <v>1194</v>
      </c>
      <c r="F224" s="4" t="s">
        <v>59</v>
      </c>
      <c r="G224" s="4" t="s">
        <v>58</v>
      </c>
      <c r="L224" s="4" t="s">
        <v>59</v>
      </c>
      <c r="N224" s="4" t="s">
        <v>59</v>
      </c>
      <c r="O224" s="4" t="s">
        <v>58</v>
      </c>
      <c r="R224" s="4" t="s">
        <v>59</v>
      </c>
      <c r="U224" s="4" t="s">
        <v>58</v>
      </c>
      <c r="V224" s="4" t="s">
        <v>58</v>
      </c>
      <c r="W224" s="4">
        <v>10</v>
      </c>
      <c r="AD224" s="4">
        <f>IF(F224="","",VLOOKUP(F224,List!$B$1:$C$6,2,0))</f>
        <v>4</v>
      </c>
      <c r="AE224" s="4">
        <f>IF(G224="","",VLOOKUP(G224,List!$B$1:$C$6,2,0))</f>
        <v>5</v>
      </c>
      <c r="AF224" s="4" t="str">
        <f>IF(H224="","",VLOOKUP(H224,List!$B$1:$C$6,2,0))</f>
        <v/>
      </c>
      <c r="AG224" s="4" t="str">
        <f>IF(I224="","",VLOOKUP(I224,List!$B$1:$C$6,2,0))</f>
        <v/>
      </c>
      <c r="AH224" s="4" t="str">
        <f>IF(J224="","",VLOOKUP(J224,List!$B$1:$C$6,2,0))</f>
        <v/>
      </c>
      <c r="AI224" s="4" t="str">
        <f>IF(K224="","",VLOOKUP(K224,List!$B$1:$C$6,2,0))</f>
        <v/>
      </c>
      <c r="AJ224" s="4">
        <f>IF(L224="","",VLOOKUP(L224,List!$B$1:$C$6,2,0))</f>
        <v>4</v>
      </c>
      <c r="AK224" s="4" t="str">
        <f>IF(M224="","",VLOOKUP(M224,List!$B$1:$C$6,2,0))</f>
        <v/>
      </c>
      <c r="AL224" s="4">
        <f>IF(N224="","",VLOOKUP(N224,List!$B$1:$C$6,2,0))</f>
        <v>4</v>
      </c>
      <c r="AM224" s="4">
        <f>IF(O224="","",VLOOKUP(O224,List!$B$1:$C$6,2,0))</f>
        <v>5</v>
      </c>
      <c r="AN224" s="4" t="str">
        <f>IF(P224="","",VLOOKUP(P224,List!$B$1:$C$6,2,0))</f>
        <v/>
      </c>
      <c r="AO224" s="4" t="str">
        <f>IF(Q224="","",VLOOKUP(Q224,List!$B$1:$C$6,2,0))</f>
        <v/>
      </c>
      <c r="AP224" s="4">
        <f>IF(R224="","",VLOOKUP(R224,List!$B$1:$C$6,2,0))</f>
        <v>4</v>
      </c>
      <c r="AQ224" s="4" t="str">
        <f>IF(S224="","",VLOOKUP(S224,List!$B$1:$C$6,2,0))</f>
        <v/>
      </c>
      <c r="AR224" s="4" t="str">
        <f>IF(T224="","",VLOOKUP(T224,List!$B$1:$C$6,2,0))</f>
        <v/>
      </c>
      <c r="AS224" s="4">
        <f>IF(U224="","",VLOOKUP(U224,List!$B$1:$C$6,2,0))</f>
        <v>5</v>
      </c>
      <c r="AT224" s="4">
        <f>IF(V224="","",VLOOKUP(V224,List!$B$1:$C$6,2,0))</f>
        <v>5</v>
      </c>
    </row>
    <row r="225" spans="1:46" ht="34.9" customHeight="1" x14ac:dyDescent="0.3">
      <c r="A225" s="4" t="s">
        <v>1206</v>
      </c>
      <c r="B225" s="4" t="s">
        <v>372</v>
      </c>
      <c r="C225" s="16" t="s">
        <v>56</v>
      </c>
      <c r="D225" s="4">
        <v>15</v>
      </c>
      <c r="E225" s="4" t="s">
        <v>1194</v>
      </c>
      <c r="F225" s="4" t="s">
        <v>59</v>
      </c>
      <c r="G225" s="4" t="s">
        <v>59</v>
      </c>
      <c r="L225" s="4" t="s">
        <v>59</v>
      </c>
      <c r="N225" s="4" t="s">
        <v>59</v>
      </c>
      <c r="O225" s="4" t="s">
        <v>59</v>
      </c>
      <c r="R225" s="4" t="s">
        <v>59</v>
      </c>
      <c r="U225" s="4" t="s">
        <v>59</v>
      </c>
      <c r="V225" s="4" t="s">
        <v>59</v>
      </c>
      <c r="W225" s="4">
        <v>9</v>
      </c>
      <c r="AD225" s="4">
        <f>IF(F225="","",VLOOKUP(F225,List!$B$1:$C$6,2,0))</f>
        <v>4</v>
      </c>
      <c r="AE225" s="4">
        <f>IF(G225="","",VLOOKUP(G225,List!$B$1:$C$6,2,0))</f>
        <v>4</v>
      </c>
      <c r="AF225" s="4" t="str">
        <f>IF(H225="","",VLOOKUP(H225,List!$B$1:$C$6,2,0))</f>
        <v/>
      </c>
      <c r="AG225" s="4" t="str">
        <f>IF(I225="","",VLOOKUP(I225,List!$B$1:$C$6,2,0))</f>
        <v/>
      </c>
      <c r="AH225" s="4" t="str">
        <f>IF(J225="","",VLOOKUP(J225,List!$B$1:$C$6,2,0))</f>
        <v/>
      </c>
      <c r="AI225" s="4" t="str">
        <f>IF(K225="","",VLOOKUP(K225,List!$B$1:$C$6,2,0))</f>
        <v/>
      </c>
      <c r="AJ225" s="4">
        <f>IF(L225="","",VLOOKUP(L225,List!$B$1:$C$6,2,0))</f>
        <v>4</v>
      </c>
      <c r="AK225" s="4" t="str">
        <f>IF(M225="","",VLOOKUP(M225,List!$B$1:$C$6,2,0))</f>
        <v/>
      </c>
      <c r="AL225" s="4">
        <f>IF(N225="","",VLOOKUP(N225,List!$B$1:$C$6,2,0))</f>
        <v>4</v>
      </c>
      <c r="AM225" s="4">
        <f>IF(O225="","",VLOOKUP(O225,List!$B$1:$C$6,2,0))</f>
        <v>4</v>
      </c>
      <c r="AN225" s="4" t="str">
        <f>IF(P225="","",VLOOKUP(P225,List!$B$1:$C$6,2,0))</f>
        <v/>
      </c>
      <c r="AO225" s="4" t="str">
        <f>IF(Q225="","",VLOOKUP(Q225,List!$B$1:$C$6,2,0))</f>
        <v/>
      </c>
      <c r="AP225" s="4">
        <f>IF(R225="","",VLOOKUP(R225,List!$B$1:$C$6,2,0))</f>
        <v>4</v>
      </c>
      <c r="AQ225" s="4" t="str">
        <f>IF(S225="","",VLOOKUP(S225,List!$B$1:$C$6,2,0))</f>
        <v/>
      </c>
      <c r="AR225" s="4" t="str">
        <f>IF(T225="","",VLOOKUP(T225,List!$B$1:$C$6,2,0))</f>
        <v/>
      </c>
      <c r="AS225" s="4">
        <f>IF(U225="","",VLOOKUP(U225,List!$B$1:$C$6,2,0))</f>
        <v>4</v>
      </c>
      <c r="AT225" s="4">
        <f>IF(V225="","",VLOOKUP(V225,List!$B$1:$C$6,2,0))</f>
        <v>4</v>
      </c>
    </row>
    <row r="226" spans="1:46" ht="34.9" customHeight="1" x14ac:dyDescent="0.3">
      <c r="A226" s="4" t="s">
        <v>1206</v>
      </c>
      <c r="B226" s="4" t="s">
        <v>372</v>
      </c>
      <c r="C226" s="16" t="s">
        <v>56</v>
      </c>
      <c r="D226" s="4">
        <v>16</v>
      </c>
      <c r="E226" s="4" t="s">
        <v>1194</v>
      </c>
      <c r="F226" s="4" t="s">
        <v>58</v>
      </c>
      <c r="G226" s="4" t="s">
        <v>58</v>
      </c>
      <c r="L226" s="4" t="s">
        <v>58</v>
      </c>
      <c r="N226" s="4" t="s">
        <v>58</v>
      </c>
      <c r="O226" s="4" t="s">
        <v>58</v>
      </c>
      <c r="R226" s="4" t="s">
        <v>58</v>
      </c>
      <c r="U226" s="4" t="s">
        <v>58</v>
      </c>
      <c r="V226" s="4" t="s">
        <v>58</v>
      </c>
      <c r="W226" s="4">
        <v>10</v>
      </c>
      <c r="AD226" s="4">
        <f>IF(F226="","",VLOOKUP(F226,List!$B$1:$C$6,2,0))</f>
        <v>5</v>
      </c>
      <c r="AE226" s="4">
        <f>IF(G226="","",VLOOKUP(G226,List!$B$1:$C$6,2,0))</f>
        <v>5</v>
      </c>
      <c r="AF226" s="4" t="str">
        <f>IF(H226="","",VLOOKUP(H226,List!$B$1:$C$6,2,0))</f>
        <v/>
      </c>
      <c r="AG226" s="4" t="str">
        <f>IF(I226="","",VLOOKUP(I226,List!$B$1:$C$6,2,0))</f>
        <v/>
      </c>
      <c r="AH226" s="4" t="str">
        <f>IF(J226="","",VLOOKUP(J226,List!$B$1:$C$6,2,0))</f>
        <v/>
      </c>
      <c r="AI226" s="4" t="str">
        <f>IF(K226="","",VLOOKUP(K226,List!$B$1:$C$6,2,0))</f>
        <v/>
      </c>
      <c r="AJ226" s="4">
        <f>IF(L226="","",VLOOKUP(L226,List!$B$1:$C$6,2,0))</f>
        <v>5</v>
      </c>
      <c r="AK226" s="4" t="str">
        <f>IF(M226="","",VLOOKUP(M226,List!$B$1:$C$6,2,0))</f>
        <v/>
      </c>
      <c r="AL226" s="4">
        <f>IF(N226="","",VLOOKUP(N226,List!$B$1:$C$6,2,0))</f>
        <v>5</v>
      </c>
      <c r="AM226" s="4">
        <f>IF(O226="","",VLOOKUP(O226,List!$B$1:$C$6,2,0))</f>
        <v>5</v>
      </c>
      <c r="AN226" s="4" t="str">
        <f>IF(P226="","",VLOOKUP(P226,List!$B$1:$C$6,2,0))</f>
        <v/>
      </c>
      <c r="AO226" s="4" t="str">
        <f>IF(Q226="","",VLOOKUP(Q226,List!$B$1:$C$6,2,0))</f>
        <v/>
      </c>
      <c r="AP226" s="4">
        <f>IF(R226="","",VLOOKUP(R226,List!$B$1:$C$6,2,0))</f>
        <v>5</v>
      </c>
      <c r="AQ226" s="4" t="str">
        <f>IF(S226="","",VLOOKUP(S226,List!$B$1:$C$6,2,0))</f>
        <v/>
      </c>
      <c r="AR226" s="4" t="str">
        <f>IF(T226="","",VLOOKUP(T226,List!$B$1:$C$6,2,0))</f>
        <v/>
      </c>
      <c r="AS226" s="4">
        <f>IF(U226="","",VLOOKUP(U226,List!$B$1:$C$6,2,0))</f>
        <v>5</v>
      </c>
      <c r="AT226" s="4">
        <f>IF(V226="","",VLOOKUP(V226,List!$B$1:$C$6,2,0))</f>
        <v>5</v>
      </c>
    </row>
    <row r="227" spans="1:46" ht="34.9" customHeight="1" x14ac:dyDescent="0.3">
      <c r="A227" s="4" t="s">
        <v>1206</v>
      </c>
      <c r="B227" s="4" t="s">
        <v>372</v>
      </c>
      <c r="C227" s="16" t="s">
        <v>56</v>
      </c>
      <c r="D227" s="4">
        <v>17</v>
      </c>
      <c r="E227" s="4" t="s">
        <v>1194</v>
      </c>
      <c r="F227" s="4" t="s">
        <v>58</v>
      </c>
      <c r="G227" s="4" t="s">
        <v>58</v>
      </c>
      <c r="L227" s="4" t="s">
        <v>58</v>
      </c>
      <c r="N227" s="4" t="s">
        <v>58</v>
      </c>
      <c r="O227" s="4" t="s">
        <v>58</v>
      </c>
      <c r="R227" s="4" t="s">
        <v>58</v>
      </c>
      <c r="U227" s="4" t="s">
        <v>58</v>
      </c>
      <c r="V227" s="4" t="s">
        <v>58</v>
      </c>
      <c r="W227" s="4">
        <v>9</v>
      </c>
      <c r="X227" s="4" t="s">
        <v>227</v>
      </c>
      <c r="Y227" s="4" t="s">
        <v>78</v>
      </c>
      <c r="AD227" s="4">
        <f>IF(F227="","",VLOOKUP(F227,List!$B$1:$C$6,2,0))</f>
        <v>5</v>
      </c>
      <c r="AE227" s="4">
        <f>IF(G227="","",VLOOKUP(G227,List!$B$1:$C$6,2,0))</f>
        <v>5</v>
      </c>
      <c r="AF227" s="4" t="str">
        <f>IF(H227="","",VLOOKUP(H227,List!$B$1:$C$6,2,0))</f>
        <v/>
      </c>
      <c r="AG227" s="4" t="str">
        <f>IF(I227="","",VLOOKUP(I227,List!$B$1:$C$6,2,0))</f>
        <v/>
      </c>
      <c r="AH227" s="4" t="str">
        <f>IF(J227="","",VLOOKUP(J227,List!$B$1:$C$6,2,0))</f>
        <v/>
      </c>
      <c r="AI227" s="4" t="str">
        <f>IF(K227="","",VLOOKUP(K227,List!$B$1:$C$6,2,0))</f>
        <v/>
      </c>
      <c r="AJ227" s="4">
        <f>IF(L227="","",VLOOKUP(L227,List!$B$1:$C$6,2,0))</f>
        <v>5</v>
      </c>
      <c r="AK227" s="4" t="str">
        <f>IF(M227="","",VLOOKUP(M227,List!$B$1:$C$6,2,0))</f>
        <v/>
      </c>
      <c r="AL227" s="4">
        <f>IF(N227="","",VLOOKUP(N227,List!$B$1:$C$6,2,0))</f>
        <v>5</v>
      </c>
      <c r="AM227" s="4">
        <f>IF(O227="","",VLOOKUP(O227,List!$B$1:$C$6,2,0))</f>
        <v>5</v>
      </c>
      <c r="AN227" s="4" t="str">
        <f>IF(P227="","",VLOOKUP(P227,List!$B$1:$C$6,2,0))</f>
        <v/>
      </c>
      <c r="AO227" s="4" t="str">
        <f>IF(Q227="","",VLOOKUP(Q227,List!$B$1:$C$6,2,0))</f>
        <v/>
      </c>
      <c r="AP227" s="4">
        <f>IF(R227="","",VLOOKUP(R227,List!$B$1:$C$6,2,0))</f>
        <v>5</v>
      </c>
      <c r="AQ227" s="4" t="str">
        <f>IF(S227="","",VLOOKUP(S227,List!$B$1:$C$6,2,0))</f>
        <v/>
      </c>
      <c r="AR227" s="4" t="str">
        <f>IF(T227="","",VLOOKUP(T227,List!$B$1:$C$6,2,0))</f>
        <v/>
      </c>
      <c r="AS227" s="4">
        <f>IF(U227="","",VLOOKUP(U227,List!$B$1:$C$6,2,0))</f>
        <v>5</v>
      </c>
      <c r="AT227" s="4">
        <f>IF(V227="","",VLOOKUP(V227,List!$B$1:$C$6,2,0))</f>
        <v>5</v>
      </c>
    </row>
    <row r="228" spans="1:46" ht="34.9" customHeight="1" x14ac:dyDescent="0.3">
      <c r="A228" s="4" t="s">
        <v>1206</v>
      </c>
      <c r="B228" s="4" t="s">
        <v>372</v>
      </c>
      <c r="C228" s="16" t="s">
        <v>56</v>
      </c>
      <c r="D228" s="4">
        <v>18</v>
      </c>
      <c r="E228" s="4" t="s">
        <v>1194</v>
      </c>
      <c r="F228" s="4" t="s">
        <v>58</v>
      </c>
      <c r="G228" s="4" t="s">
        <v>59</v>
      </c>
      <c r="L228" s="4" t="s">
        <v>59</v>
      </c>
      <c r="N228" s="4" t="s">
        <v>59</v>
      </c>
      <c r="O228" s="4" t="s">
        <v>59</v>
      </c>
      <c r="R228" s="4" t="s">
        <v>59</v>
      </c>
      <c r="U228" s="4" t="s">
        <v>59</v>
      </c>
      <c r="V228" s="4" t="s">
        <v>59</v>
      </c>
      <c r="W228" s="4">
        <v>8</v>
      </c>
      <c r="X228" s="4" t="s">
        <v>228</v>
      </c>
      <c r="AD228" s="4">
        <f>IF(F228="","",VLOOKUP(F228,List!$B$1:$C$6,2,0))</f>
        <v>5</v>
      </c>
      <c r="AE228" s="4">
        <f>IF(G228="","",VLOOKUP(G228,List!$B$1:$C$6,2,0))</f>
        <v>4</v>
      </c>
      <c r="AF228" s="4" t="str">
        <f>IF(H228="","",VLOOKUP(H228,List!$B$1:$C$6,2,0))</f>
        <v/>
      </c>
      <c r="AG228" s="4" t="str">
        <f>IF(I228="","",VLOOKUP(I228,List!$B$1:$C$6,2,0))</f>
        <v/>
      </c>
      <c r="AH228" s="4" t="str">
        <f>IF(J228="","",VLOOKUP(J228,List!$B$1:$C$6,2,0))</f>
        <v/>
      </c>
      <c r="AI228" s="4" t="str">
        <f>IF(K228="","",VLOOKUP(K228,List!$B$1:$C$6,2,0))</f>
        <v/>
      </c>
      <c r="AJ228" s="4">
        <f>IF(L228="","",VLOOKUP(L228,List!$B$1:$C$6,2,0))</f>
        <v>4</v>
      </c>
      <c r="AK228" s="4" t="str">
        <f>IF(M228="","",VLOOKUP(M228,List!$B$1:$C$6,2,0))</f>
        <v/>
      </c>
      <c r="AL228" s="4">
        <f>IF(N228="","",VLOOKUP(N228,List!$B$1:$C$6,2,0))</f>
        <v>4</v>
      </c>
      <c r="AM228" s="4">
        <f>IF(O228="","",VLOOKUP(O228,List!$B$1:$C$6,2,0))</f>
        <v>4</v>
      </c>
      <c r="AN228" s="4" t="str">
        <f>IF(P228="","",VLOOKUP(P228,List!$B$1:$C$6,2,0))</f>
        <v/>
      </c>
      <c r="AO228" s="4" t="str">
        <f>IF(Q228="","",VLOOKUP(Q228,List!$B$1:$C$6,2,0))</f>
        <v/>
      </c>
      <c r="AP228" s="4">
        <f>IF(R228="","",VLOOKUP(R228,List!$B$1:$C$6,2,0))</f>
        <v>4</v>
      </c>
      <c r="AQ228" s="4" t="str">
        <f>IF(S228="","",VLOOKUP(S228,List!$B$1:$C$6,2,0))</f>
        <v/>
      </c>
      <c r="AR228" s="4" t="str">
        <f>IF(T228="","",VLOOKUP(T228,List!$B$1:$C$6,2,0))</f>
        <v/>
      </c>
      <c r="AS228" s="4">
        <f>IF(U228="","",VLOOKUP(U228,List!$B$1:$C$6,2,0))</f>
        <v>4</v>
      </c>
      <c r="AT228" s="4">
        <f>IF(V228="","",VLOOKUP(V228,List!$B$1:$C$6,2,0))</f>
        <v>4</v>
      </c>
    </row>
    <row r="229" spans="1:46" ht="34.9" customHeight="1" x14ac:dyDescent="0.3">
      <c r="A229" s="4" t="s">
        <v>1206</v>
      </c>
      <c r="B229" s="4" t="s">
        <v>372</v>
      </c>
      <c r="C229" s="16" t="s">
        <v>56</v>
      </c>
      <c r="D229" s="4">
        <v>19</v>
      </c>
      <c r="F229" s="4" t="s">
        <v>59</v>
      </c>
      <c r="G229" s="4" t="s">
        <v>59</v>
      </c>
      <c r="L229" s="4" t="s">
        <v>59</v>
      </c>
      <c r="N229" s="4" t="s">
        <v>59</v>
      </c>
      <c r="O229" s="4" t="s">
        <v>58</v>
      </c>
      <c r="R229" s="4" t="s">
        <v>59</v>
      </c>
      <c r="U229" s="4" t="s">
        <v>59</v>
      </c>
      <c r="V229" s="4" t="s">
        <v>59</v>
      </c>
      <c r="W229" s="4">
        <v>10</v>
      </c>
      <c r="X229" s="4" t="s">
        <v>229</v>
      </c>
      <c r="Y229" s="4" t="s">
        <v>122</v>
      </c>
      <c r="Z229" s="4" t="s">
        <v>122</v>
      </c>
      <c r="AD229" s="4">
        <f>IF(F229="","",VLOOKUP(F229,List!$B$1:$C$6,2,0))</f>
        <v>4</v>
      </c>
      <c r="AE229" s="4">
        <f>IF(G229="","",VLOOKUP(G229,List!$B$1:$C$6,2,0))</f>
        <v>4</v>
      </c>
      <c r="AF229" s="4" t="str">
        <f>IF(H229="","",VLOOKUP(H229,List!$B$1:$C$6,2,0))</f>
        <v/>
      </c>
      <c r="AG229" s="4" t="str">
        <f>IF(I229="","",VLOOKUP(I229,List!$B$1:$C$6,2,0))</f>
        <v/>
      </c>
      <c r="AH229" s="4" t="str">
        <f>IF(J229="","",VLOOKUP(J229,List!$B$1:$C$6,2,0))</f>
        <v/>
      </c>
      <c r="AI229" s="4" t="str">
        <f>IF(K229="","",VLOOKUP(K229,List!$B$1:$C$6,2,0))</f>
        <v/>
      </c>
      <c r="AJ229" s="4">
        <f>IF(L229="","",VLOOKUP(L229,List!$B$1:$C$6,2,0))</f>
        <v>4</v>
      </c>
      <c r="AK229" s="4" t="str">
        <f>IF(M229="","",VLOOKUP(M229,List!$B$1:$C$6,2,0))</f>
        <v/>
      </c>
      <c r="AL229" s="4">
        <f>IF(N229="","",VLOOKUP(N229,List!$B$1:$C$6,2,0))</f>
        <v>4</v>
      </c>
      <c r="AM229" s="4">
        <f>IF(O229="","",VLOOKUP(O229,List!$B$1:$C$6,2,0))</f>
        <v>5</v>
      </c>
      <c r="AN229" s="4" t="str">
        <f>IF(P229="","",VLOOKUP(P229,List!$B$1:$C$6,2,0))</f>
        <v/>
      </c>
      <c r="AO229" s="4" t="str">
        <f>IF(Q229="","",VLOOKUP(Q229,List!$B$1:$C$6,2,0))</f>
        <v/>
      </c>
      <c r="AP229" s="4">
        <f>IF(R229="","",VLOOKUP(R229,List!$B$1:$C$6,2,0))</f>
        <v>4</v>
      </c>
      <c r="AQ229" s="4" t="str">
        <f>IF(S229="","",VLOOKUP(S229,List!$B$1:$C$6,2,0))</f>
        <v/>
      </c>
      <c r="AR229" s="4" t="str">
        <f>IF(T229="","",VLOOKUP(T229,List!$B$1:$C$6,2,0))</f>
        <v/>
      </c>
      <c r="AS229" s="4">
        <f>IF(U229="","",VLOOKUP(U229,List!$B$1:$C$6,2,0))</f>
        <v>4</v>
      </c>
      <c r="AT229" s="4">
        <f>IF(V229="","",VLOOKUP(V229,List!$B$1:$C$6,2,0))</f>
        <v>4</v>
      </c>
    </row>
    <row r="230" spans="1:46" ht="34.9" customHeight="1" x14ac:dyDescent="0.3">
      <c r="A230" s="4" t="s">
        <v>1206</v>
      </c>
      <c r="B230" s="4" t="s">
        <v>372</v>
      </c>
      <c r="C230" s="16" t="s">
        <v>56</v>
      </c>
      <c r="D230" s="4">
        <v>20</v>
      </c>
      <c r="E230" s="4" t="s">
        <v>1195</v>
      </c>
      <c r="F230" s="4" t="s">
        <v>58</v>
      </c>
      <c r="G230" s="4" t="s">
        <v>59</v>
      </c>
      <c r="L230" s="4" t="s">
        <v>59</v>
      </c>
      <c r="N230" s="4" t="s">
        <v>59</v>
      </c>
      <c r="O230" s="4" t="s">
        <v>59</v>
      </c>
      <c r="R230" s="4" t="s">
        <v>59</v>
      </c>
      <c r="U230" s="4" t="s">
        <v>59</v>
      </c>
      <c r="V230" s="4" t="s">
        <v>59</v>
      </c>
      <c r="W230" s="4">
        <v>8</v>
      </c>
      <c r="X230" s="4" t="s">
        <v>230</v>
      </c>
      <c r="AD230" s="4">
        <f>IF(F230="","",VLOOKUP(F230,List!$B$1:$C$6,2,0))</f>
        <v>5</v>
      </c>
      <c r="AE230" s="4">
        <f>IF(G230="","",VLOOKUP(G230,List!$B$1:$C$6,2,0))</f>
        <v>4</v>
      </c>
      <c r="AF230" s="4" t="str">
        <f>IF(H230="","",VLOOKUP(H230,List!$B$1:$C$6,2,0))</f>
        <v/>
      </c>
      <c r="AG230" s="4" t="str">
        <f>IF(I230="","",VLOOKUP(I230,List!$B$1:$C$6,2,0))</f>
        <v/>
      </c>
      <c r="AH230" s="4" t="str">
        <f>IF(J230="","",VLOOKUP(J230,List!$B$1:$C$6,2,0))</f>
        <v/>
      </c>
      <c r="AI230" s="4" t="str">
        <f>IF(K230="","",VLOOKUP(K230,List!$B$1:$C$6,2,0))</f>
        <v/>
      </c>
      <c r="AJ230" s="4">
        <f>IF(L230="","",VLOOKUP(L230,List!$B$1:$C$6,2,0))</f>
        <v>4</v>
      </c>
      <c r="AK230" s="4" t="str">
        <f>IF(M230="","",VLOOKUP(M230,List!$B$1:$C$6,2,0))</f>
        <v/>
      </c>
      <c r="AL230" s="4">
        <f>IF(N230="","",VLOOKUP(N230,List!$B$1:$C$6,2,0))</f>
        <v>4</v>
      </c>
      <c r="AM230" s="4">
        <f>IF(O230="","",VLOOKUP(O230,List!$B$1:$C$6,2,0))</f>
        <v>4</v>
      </c>
      <c r="AN230" s="4" t="str">
        <f>IF(P230="","",VLOOKUP(P230,List!$B$1:$C$6,2,0))</f>
        <v/>
      </c>
      <c r="AO230" s="4" t="str">
        <f>IF(Q230="","",VLOOKUP(Q230,List!$B$1:$C$6,2,0))</f>
        <v/>
      </c>
      <c r="AP230" s="4">
        <f>IF(R230="","",VLOOKUP(R230,List!$B$1:$C$6,2,0))</f>
        <v>4</v>
      </c>
      <c r="AQ230" s="4" t="str">
        <f>IF(S230="","",VLOOKUP(S230,List!$B$1:$C$6,2,0))</f>
        <v/>
      </c>
      <c r="AR230" s="4" t="str">
        <f>IF(T230="","",VLOOKUP(T230,List!$B$1:$C$6,2,0))</f>
        <v/>
      </c>
      <c r="AS230" s="4">
        <f>IF(U230="","",VLOOKUP(U230,List!$B$1:$C$6,2,0))</f>
        <v>4</v>
      </c>
      <c r="AT230" s="4">
        <f>IF(V230="","",VLOOKUP(V230,List!$B$1:$C$6,2,0))</f>
        <v>4</v>
      </c>
    </row>
    <row r="231" spans="1:46" ht="34.9" customHeight="1" x14ac:dyDescent="0.3">
      <c r="A231" s="4" t="s">
        <v>1206</v>
      </c>
      <c r="B231" s="4" t="s">
        <v>372</v>
      </c>
      <c r="C231" s="16" t="s">
        <v>56</v>
      </c>
      <c r="D231" s="4">
        <v>21</v>
      </c>
      <c r="E231" s="4" t="s">
        <v>1195</v>
      </c>
      <c r="F231" s="4" t="s">
        <v>58</v>
      </c>
      <c r="G231" s="4" t="s">
        <v>58</v>
      </c>
      <c r="L231" s="4" t="s">
        <v>59</v>
      </c>
      <c r="R231" s="4" t="s">
        <v>58</v>
      </c>
      <c r="U231" s="4" t="s">
        <v>58</v>
      </c>
      <c r="V231" s="4" t="s">
        <v>58</v>
      </c>
      <c r="W231" s="4">
        <v>8</v>
      </c>
      <c r="AD231" s="4">
        <f>IF(F231="","",VLOOKUP(F231,List!$B$1:$C$6,2,0))</f>
        <v>5</v>
      </c>
      <c r="AE231" s="4">
        <f>IF(G231="","",VLOOKUP(G231,List!$B$1:$C$6,2,0))</f>
        <v>5</v>
      </c>
      <c r="AF231" s="4" t="str">
        <f>IF(H231="","",VLOOKUP(H231,List!$B$1:$C$6,2,0))</f>
        <v/>
      </c>
      <c r="AG231" s="4" t="str">
        <f>IF(I231="","",VLOOKUP(I231,List!$B$1:$C$6,2,0))</f>
        <v/>
      </c>
      <c r="AH231" s="4" t="str">
        <f>IF(J231="","",VLOOKUP(J231,List!$B$1:$C$6,2,0))</f>
        <v/>
      </c>
      <c r="AI231" s="4" t="str">
        <f>IF(K231="","",VLOOKUP(K231,List!$B$1:$C$6,2,0))</f>
        <v/>
      </c>
      <c r="AJ231" s="4">
        <f>IF(L231="","",VLOOKUP(L231,List!$B$1:$C$6,2,0))</f>
        <v>4</v>
      </c>
      <c r="AK231" s="4" t="str">
        <f>IF(M231="","",VLOOKUP(M231,List!$B$1:$C$6,2,0))</f>
        <v/>
      </c>
      <c r="AL231" s="4" t="str">
        <f>IF(N231="","",VLOOKUP(N231,List!$B$1:$C$6,2,0))</f>
        <v/>
      </c>
      <c r="AM231" s="4" t="str">
        <f>IF(O231="","",VLOOKUP(O231,List!$B$1:$C$6,2,0))</f>
        <v/>
      </c>
      <c r="AN231" s="4" t="str">
        <f>IF(P231="","",VLOOKUP(P231,List!$B$1:$C$6,2,0))</f>
        <v/>
      </c>
      <c r="AO231" s="4" t="str">
        <f>IF(Q231="","",VLOOKUP(Q231,List!$B$1:$C$6,2,0))</f>
        <v/>
      </c>
      <c r="AP231" s="4">
        <f>IF(R231="","",VLOOKUP(R231,List!$B$1:$C$6,2,0))</f>
        <v>5</v>
      </c>
      <c r="AQ231" s="4" t="str">
        <f>IF(S231="","",VLOOKUP(S231,List!$B$1:$C$6,2,0))</f>
        <v/>
      </c>
      <c r="AR231" s="4" t="str">
        <f>IF(T231="","",VLOOKUP(T231,List!$B$1:$C$6,2,0))</f>
        <v/>
      </c>
      <c r="AS231" s="4">
        <f>IF(U231="","",VLOOKUP(U231,List!$B$1:$C$6,2,0))</f>
        <v>5</v>
      </c>
      <c r="AT231" s="4">
        <f>IF(V231="","",VLOOKUP(V231,List!$B$1:$C$6,2,0))</f>
        <v>5</v>
      </c>
    </row>
    <row r="232" spans="1:46" ht="34.9" customHeight="1" x14ac:dyDescent="0.3">
      <c r="A232" s="4" t="s">
        <v>1206</v>
      </c>
      <c r="B232" s="4" t="s">
        <v>372</v>
      </c>
      <c r="C232" s="16" t="s">
        <v>56</v>
      </c>
      <c r="D232" s="4">
        <v>22</v>
      </c>
      <c r="E232" s="4" t="s">
        <v>1195</v>
      </c>
      <c r="F232" s="4" t="s">
        <v>58</v>
      </c>
      <c r="G232" s="4" t="s">
        <v>58</v>
      </c>
      <c r="L232" s="4" t="s">
        <v>58</v>
      </c>
      <c r="N232" s="4" t="s">
        <v>58</v>
      </c>
      <c r="O232" s="4" t="s">
        <v>58</v>
      </c>
      <c r="R232" s="4" t="s">
        <v>58</v>
      </c>
      <c r="U232" s="4" t="s">
        <v>58</v>
      </c>
      <c r="V232" s="4" t="s">
        <v>58</v>
      </c>
      <c r="W232" s="4">
        <v>10</v>
      </c>
      <c r="X232" s="4" t="s">
        <v>122</v>
      </c>
      <c r="Y232" s="4" t="s">
        <v>123</v>
      </c>
      <c r="AD232" s="4">
        <f>IF(F232="","",VLOOKUP(F232,List!$B$1:$C$6,2,0))</f>
        <v>5</v>
      </c>
      <c r="AE232" s="4">
        <f>IF(G232="","",VLOOKUP(G232,List!$B$1:$C$6,2,0))</f>
        <v>5</v>
      </c>
      <c r="AF232" s="4" t="str">
        <f>IF(H232="","",VLOOKUP(H232,List!$B$1:$C$6,2,0))</f>
        <v/>
      </c>
      <c r="AG232" s="4" t="str">
        <f>IF(I232="","",VLOOKUP(I232,List!$B$1:$C$6,2,0))</f>
        <v/>
      </c>
      <c r="AH232" s="4" t="str">
        <f>IF(J232="","",VLOOKUP(J232,List!$B$1:$C$6,2,0))</f>
        <v/>
      </c>
      <c r="AI232" s="4" t="str">
        <f>IF(K232="","",VLOOKUP(K232,List!$B$1:$C$6,2,0))</f>
        <v/>
      </c>
      <c r="AJ232" s="4">
        <f>IF(L232="","",VLOOKUP(L232,List!$B$1:$C$6,2,0))</f>
        <v>5</v>
      </c>
      <c r="AK232" s="4" t="str">
        <f>IF(M232="","",VLOOKUP(M232,List!$B$1:$C$6,2,0))</f>
        <v/>
      </c>
      <c r="AL232" s="4">
        <f>IF(N232="","",VLOOKUP(N232,List!$B$1:$C$6,2,0))</f>
        <v>5</v>
      </c>
      <c r="AM232" s="4">
        <f>IF(O232="","",VLOOKUP(O232,List!$B$1:$C$6,2,0))</f>
        <v>5</v>
      </c>
      <c r="AN232" s="4" t="str">
        <f>IF(P232="","",VLOOKUP(P232,List!$B$1:$C$6,2,0))</f>
        <v/>
      </c>
      <c r="AO232" s="4" t="str">
        <f>IF(Q232="","",VLOOKUP(Q232,List!$B$1:$C$6,2,0))</f>
        <v/>
      </c>
      <c r="AP232" s="4">
        <f>IF(R232="","",VLOOKUP(R232,List!$B$1:$C$6,2,0))</f>
        <v>5</v>
      </c>
      <c r="AQ232" s="4" t="str">
        <f>IF(S232="","",VLOOKUP(S232,List!$B$1:$C$6,2,0))</f>
        <v/>
      </c>
      <c r="AR232" s="4" t="str">
        <f>IF(T232="","",VLOOKUP(T232,List!$B$1:$C$6,2,0))</f>
        <v/>
      </c>
      <c r="AS232" s="4">
        <f>IF(U232="","",VLOOKUP(U232,List!$B$1:$C$6,2,0))</f>
        <v>5</v>
      </c>
      <c r="AT232" s="4">
        <f>IF(V232="","",VLOOKUP(V232,List!$B$1:$C$6,2,0))</f>
        <v>5</v>
      </c>
    </row>
    <row r="233" spans="1:46" ht="34.9" customHeight="1" x14ac:dyDescent="0.3">
      <c r="A233" s="4" t="s">
        <v>1206</v>
      </c>
      <c r="B233" s="4" t="s">
        <v>372</v>
      </c>
      <c r="C233" s="16" t="s">
        <v>56</v>
      </c>
      <c r="D233" s="4">
        <v>23</v>
      </c>
      <c r="E233" s="4" t="s">
        <v>1195</v>
      </c>
      <c r="F233" s="4" t="s">
        <v>59</v>
      </c>
      <c r="G233" s="4" t="s">
        <v>59</v>
      </c>
      <c r="L233" s="4" t="s">
        <v>58</v>
      </c>
      <c r="N233" s="4" t="s">
        <v>58</v>
      </c>
      <c r="O233" s="4" t="s">
        <v>58</v>
      </c>
      <c r="R233" s="4" t="s">
        <v>58</v>
      </c>
      <c r="U233" s="4" t="s">
        <v>58</v>
      </c>
      <c r="V233" s="4" t="s">
        <v>58</v>
      </c>
      <c r="W233" s="4">
        <v>10</v>
      </c>
      <c r="X233" s="4" t="s">
        <v>61</v>
      </c>
      <c r="AD233" s="4">
        <f>IF(F233="","",VLOOKUP(F233,List!$B$1:$C$6,2,0))</f>
        <v>4</v>
      </c>
      <c r="AE233" s="4">
        <f>IF(G233="","",VLOOKUP(G233,List!$B$1:$C$6,2,0))</f>
        <v>4</v>
      </c>
      <c r="AF233" s="4" t="str">
        <f>IF(H233="","",VLOOKUP(H233,List!$B$1:$C$6,2,0))</f>
        <v/>
      </c>
      <c r="AG233" s="4" t="str">
        <f>IF(I233="","",VLOOKUP(I233,List!$B$1:$C$6,2,0))</f>
        <v/>
      </c>
      <c r="AH233" s="4" t="str">
        <f>IF(J233="","",VLOOKUP(J233,List!$B$1:$C$6,2,0))</f>
        <v/>
      </c>
      <c r="AI233" s="4" t="str">
        <f>IF(K233="","",VLOOKUP(K233,List!$B$1:$C$6,2,0))</f>
        <v/>
      </c>
      <c r="AJ233" s="4">
        <f>IF(L233="","",VLOOKUP(L233,List!$B$1:$C$6,2,0))</f>
        <v>5</v>
      </c>
      <c r="AK233" s="4" t="str">
        <f>IF(M233="","",VLOOKUP(M233,List!$B$1:$C$6,2,0))</f>
        <v/>
      </c>
      <c r="AL233" s="4">
        <f>IF(N233="","",VLOOKUP(N233,List!$B$1:$C$6,2,0))</f>
        <v>5</v>
      </c>
      <c r="AM233" s="4">
        <f>IF(O233="","",VLOOKUP(O233,List!$B$1:$C$6,2,0))</f>
        <v>5</v>
      </c>
      <c r="AN233" s="4" t="str">
        <f>IF(P233="","",VLOOKUP(P233,List!$B$1:$C$6,2,0))</f>
        <v/>
      </c>
      <c r="AO233" s="4" t="str">
        <f>IF(Q233="","",VLOOKUP(Q233,List!$B$1:$C$6,2,0))</f>
        <v/>
      </c>
      <c r="AP233" s="4">
        <f>IF(R233="","",VLOOKUP(R233,List!$B$1:$C$6,2,0))</f>
        <v>5</v>
      </c>
      <c r="AQ233" s="4" t="str">
        <f>IF(S233="","",VLOOKUP(S233,List!$B$1:$C$6,2,0))</f>
        <v/>
      </c>
      <c r="AR233" s="4" t="str">
        <f>IF(T233="","",VLOOKUP(T233,List!$B$1:$C$6,2,0))</f>
        <v/>
      </c>
      <c r="AS233" s="4">
        <f>IF(U233="","",VLOOKUP(U233,List!$B$1:$C$6,2,0))</f>
        <v>5</v>
      </c>
      <c r="AT233" s="4">
        <f>IF(V233="","",VLOOKUP(V233,List!$B$1:$C$6,2,0))</f>
        <v>5</v>
      </c>
    </row>
    <row r="234" spans="1:46" ht="34.9" customHeight="1" x14ac:dyDescent="0.3">
      <c r="A234" s="4" t="s">
        <v>1206</v>
      </c>
      <c r="B234" s="4" t="s">
        <v>372</v>
      </c>
      <c r="C234" s="16" t="s">
        <v>56</v>
      </c>
      <c r="D234" s="4">
        <v>24</v>
      </c>
      <c r="E234" s="4" t="s">
        <v>10</v>
      </c>
      <c r="F234" s="4" t="s">
        <v>58</v>
      </c>
      <c r="G234" s="4" t="s">
        <v>58</v>
      </c>
      <c r="L234" s="4" t="s">
        <v>58</v>
      </c>
      <c r="N234" s="4" t="s">
        <v>59</v>
      </c>
      <c r="O234" s="4" t="s">
        <v>58</v>
      </c>
      <c r="R234" s="4" t="s">
        <v>59</v>
      </c>
      <c r="U234" s="4" t="s">
        <v>59</v>
      </c>
      <c r="V234" s="4" t="s">
        <v>58</v>
      </c>
      <c r="W234" s="4">
        <v>10</v>
      </c>
      <c r="X234" s="4" t="s">
        <v>231</v>
      </c>
      <c r="Y234" s="4" t="s">
        <v>85</v>
      </c>
      <c r="Z234" s="4" t="s">
        <v>85</v>
      </c>
      <c r="AA234" s="4" t="s">
        <v>243</v>
      </c>
      <c r="AB234" s="4" t="s">
        <v>1175</v>
      </c>
      <c r="AC234" s="4" t="s">
        <v>1121</v>
      </c>
      <c r="AD234" s="4">
        <f>IF(F234="","",VLOOKUP(F234,List!$B$1:$C$6,2,0))</f>
        <v>5</v>
      </c>
      <c r="AE234" s="4">
        <f>IF(G234="","",VLOOKUP(G234,List!$B$1:$C$6,2,0))</f>
        <v>5</v>
      </c>
      <c r="AF234" s="4" t="str">
        <f>IF(H234="","",VLOOKUP(H234,List!$B$1:$C$6,2,0))</f>
        <v/>
      </c>
      <c r="AG234" s="4" t="str">
        <f>IF(I234="","",VLOOKUP(I234,List!$B$1:$C$6,2,0))</f>
        <v/>
      </c>
      <c r="AH234" s="4" t="str">
        <f>IF(J234="","",VLOOKUP(J234,List!$B$1:$C$6,2,0))</f>
        <v/>
      </c>
      <c r="AI234" s="4" t="str">
        <f>IF(K234="","",VLOOKUP(K234,List!$B$1:$C$6,2,0))</f>
        <v/>
      </c>
      <c r="AJ234" s="4">
        <f>IF(L234="","",VLOOKUP(L234,List!$B$1:$C$6,2,0))</f>
        <v>5</v>
      </c>
      <c r="AK234" s="4" t="str">
        <f>IF(M234="","",VLOOKUP(M234,List!$B$1:$C$6,2,0))</f>
        <v/>
      </c>
      <c r="AL234" s="4">
        <f>IF(N234="","",VLOOKUP(N234,List!$B$1:$C$6,2,0))</f>
        <v>4</v>
      </c>
      <c r="AM234" s="4">
        <f>IF(O234="","",VLOOKUP(O234,List!$B$1:$C$6,2,0))</f>
        <v>5</v>
      </c>
      <c r="AN234" s="4" t="str">
        <f>IF(P234="","",VLOOKUP(P234,List!$B$1:$C$6,2,0))</f>
        <v/>
      </c>
      <c r="AO234" s="4" t="str">
        <f>IF(Q234="","",VLOOKUP(Q234,List!$B$1:$C$6,2,0))</f>
        <v/>
      </c>
      <c r="AP234" s="4">
        <f>IF(R234="","",VLOOKUP(R234,List!$B$1:$C$6,2,0))</f>
        <v>4</v>
      </c>
      <c r="AQ234" s="4" t="str">
        <f>IF(S234="","",VLOOKUP(S234,List!$B$1:$C$6,2,0))</f>
        <v/>
      </c>
      <c r="AR234" s="4" t="str">
        <f>IF(T234="","",VLOOKUP(T234,List!$B$1:$C$6,2,0))</f>
        <v/>
      </c>
      <c r="AS234" s="4">
        <f>IF(U234="","",VLOOKUP(U234,List!$B$1:$C$6,2,0))</f>
        <v>4</v>
      </c>
      <c r="AT234" s="4">
        <f>IF(V234="","",VLOOKUP(V234,List!$B$1:$C$6,2,0))</f>
        <v>5</v>
      </c>
    </row>
    <row r="235" spans="1:46" ht="34.9" customHeight="1" x14ac:dyDescent="0.3">
      <c r="A235" s="4" t="s">
        <v>1206</v>
      </c>
      <c r="B235" s="4" t="s">
        <v>372</v>
      </c>
      <c r="C235" s="16" t="s">
        <v>56</v>
      </c>
      <c r="D235" s="4">
        <v>25</v>
      </c>
      <c r="E235" s="4" t="s">
        <v>1195</v>
      </c>
      <c r="F235" s="4" t="s">
        <v>58</v>
      </c>
      <c r="G235" s="4" t="s">
        <v>58</v>
      </c>
      <c r="L235" s="4" t="s">
        <v>58</v>
      </c>
      <c r="N235" s="4" t="s">
        <v>58</v>
      </c>
      <c r="O235" s="4" t="s">
        <v>58</v>
      </c>
      <c r="R235" s="4" t="s">
        <v>59</v>
      </c>
      <c r="U235" s="4" t="s">
        <v>59</v>
      </c>
      <c r="V235" s="4" t="s">
        <v>59</v>
      </c>
      <c r="W235" s="4">
        <v>9</v>
      </c>
      <c r="AD235" s="4">
        <f>IF(F235="","",VLOOKUP(F235,List!$B$1:$C$6,2,0))</f>
        <v>5</v>
      </c>
      <c r="AE235" s="4">
        <f>IF(G235="","",VLOOKUP(G235,List!$B$1:$C$6,2,0))</f>
        <v>5</v>
      </c>
      <c r="AF235" s="4" t="str">
        <f>IF(H235="","",VLOOKUP(H235,List!$B$1:$C$6,2,0))</f>
        <v/>
      </c>
      <c r="AG235" s="4" t="str">
        <f>IF(I235="","",VLOOKUP(I235,List!$B$1:$C$6,2,0))</f>
        <v/>
      </c>
      <c r="AH235" s="4" t="str">
        <f>IF(J235="","",VLOOKUP(J235,List!$B$1:$C$6,2,0))</f>
        <v/>
      </c>
      <c r="AI235" s="4" t="str">
        <f>IF(K235="","",VLOOKUP(K235,List!$B$1:$C$6,2,0))</f>
        <v/>
      </c>
      <c r="AJ235" s="4">
        <f>IF(L235="","",VLOOKUP(L235,List!$B$1:$C$6,2,0))</f>
        <v>5</v>
      </c>
      <c r="AK235" s="4" t="str">
        <f>IF(M235="","",VLOOKUP(M235,List!$B$1:$C$6,2,0))</f>
        <v/>
      </c>
      <c r="AL235" s="4">
        <f>IF(N235="","",VLOOKUP(N235,List!$B$1:$C$6,2,0))</f>
        <v>5</v>
      </c>
      <c r="AM235" s="4">
        <f>IF(O235="","",VLOOKUP(O235,List!$B$1:$C$6,2,0))</f>
        <v>5</v>
      </c>
      <c r="AN235" s="4" t="str">
        <f>IF(P235="","",VLOOKUP(P235,List!$B$1:$C$6,2,0))</f>
        <v/>
      </c>
      <c r="AO235" s="4" t="str">
        <f>IF(Q235="","",VLOOKUP(Q235,List!$B$1:$C$6,2,0))</f>
        <v/>
      </c>
      <c r="AP235" s="4">
        <f>IF(R235="","",VLOOKUP(R235,List!$B$1:$C$6,2,0))</f>
        <v>4</v>
      </c>
      <c r="AQ235" s="4" t="str">
        <f>IF(S235="","",VLOOKUP(S235,List!$B$1:$C$6,2,0))</f>
        <v/>
      </c>
      <c r="AR235" s="4" t="str">
        <f>IF(T235="","",VLOOKUP(T235,List!$B$1:$C$6,2,0))</f>
        <v/>
      </c>
      <c r="AS235" s="4">
        <f>IF(U235="","",VLOOKUP(U235,List!$B$1:$C$6,2,0))</f>
        <v>4</v>
      </c>
      <c r="AT235" s="4">
        <f>IF(V235="","",VLOOKUP(V235,List!$B$1:$C$6,2,0))</f>
        <v>4</v>
      </c>
    </row>
    <row r="236" spans="1:46" ht="34.9" customHeight="1" x14ac:dyDescent="0.3">
      <c r="A236" s="4" t="s">
        <v>1206</v>
      </c>
      <c r="B236" s="4" t="s">
        <v>372</v>
      </c>
      <c r="C236" s="16" t="s">
        <v>56</v>
      </c>
      <c r="D236" s="4">
        <v>26</v>
      </c>
      <c r="E236" s="4" t="s">
        <v>1195</v>
      </c>
      <c r="F236" s="4" t="s">
        <v>58</v>
      </c>
      <c r="G236" s="4" t="s">
        <v>58</v>
      </c>
      <c r="L236" s="4" t="s">
        <v>58</v>
      </c>
      <c r="N236" s="4" t="s">
        <v>58</v>
      </c>
      <c r="O236" s="4" t="s">
        <v>58</v>
      </c>
      <c r="R236" s="4" t="s">
        <v>58</v>
      </c>
      <c r="U236" s="4" t="s">
        <v>58</v>
      </c>
      <c r="V236" s="4" t="s">
        <v>58</v>
      </c>
      <c r="W236" s="4">
        <v>9</v>
      </c>
      <c r="X236" s="4" t="s">
        <v>232</v>
      </c>
      <c r="Y236" s="4" t="s">
        <v>138</v>
      </c>
      <c r="Z236" s="4" t="s">
        <v>138</v>
      </c>
      <c r="AD236" s="4">
        <f>IF(F236="","",VLOOKUP(F236,List!$B$1:$C$6,2,0))</f>
        <v>5</v>
      </c>
      <c r="AE236" s="4">
        <f>IF(G236="","",VLOOKUP(G236,List!$B$1:$C$6,2,0))</f>
        <v>5</v>
      </c>
      <c r="AF236" s="4" t="str">
        <f>IF(H236="","",VLOOKUP(H236,List!$B$1:$C$6,2,0))</f>
        <v/>
      </c>
      <c r="AG236" s="4" t="str">
        <f>IF(I236="","",VLOOKUP(I236,List!$B$1:$C$6,2,0))</f>
        <v/>
      </c>
      <c r="AH236" s="4" t="str">
        <f>IF(J236="","",VLOOKUP(J236,List!$B$1:$C$6,2,0))</f>
        <v/>
      </c>
      <c r="AI236" s="4" t="str">
        <f>IF(K236="","",VLOOKUP(K236,List!$B$1:$C$6,2,0))</f>
        <v/>
      </c>
      <c r="AJ236" s="4">
        <f>IF(L236="","",VLOOKUP(L236,List!$B$1:$C$6,2,0))</f>
        <v>5</v>
      </c>
      <c r="AK236" s="4" t="str">
        <f>IF(M236="","",VLOOKUP(M236,List!$B$1:$C$6,2,0))</f>
        <v/>
      </c>
      <c r="AL236" s="4">
        <f>IF(N236="","",VLOOKUP(N236,List!$B$1:$C$6,2,0))</f>
        <v>5</v>
      </c>
      <c r="AM236" s="4">
        <f>IF(O236="","",VLOOKUP(O236,List!$B$1:$C$6,2,0))</f>
        <v>5</v>
      </c>
      <c r="AN236" s="4" t="str">
        <f>IF(P236="","",VLOOKUP(P236,List!$B$1:$C$6,2,0))</f>
        <v/>
      </c>
      <c r="AO236" s="4" t="str">
        <f>IF(Q236="","",VLOOKUP(Q236,List!$B$1:$C$6,2,0))</f>
        <v/>
      </c>
      <c r="AP236" s="4">
        <f>IF(R236="","",VLOOKUP(R236,List!$B$1:$C$6,2,0))</f>
        <v>5</v>
      </c>
      <c r="AQ236" s="4" t="str">
        <f>IF(S236="","",VLOOKUP(S236,List!$B$1:$C$6,2,0))</f>
        <v/>
      </c>
      <c r="AR236" s="4" t="str">
        <f>IF(T236="","",VLOOKUP(T236,List!$B$1:$C$6,2,0))</f>
        <v/>
      </c>
      <c r="AS236" s="4">
        <f>IF(U236="","",VLOOKUP(U236,List!$B$1:$C$6,2,0))</f>
        <v>5</v>
      </c>
      <c r="AT236" s="4">
        <f>IF(V236="","",VLOOKUP(V236,List!$B$1:$C$6,2,0))</f>
        <v>5</v>
      </c>
    </row>
    <row r="237" spans="1:46" ht="34.9" customHeight="1" x14ac:dyDescent="0.3">
      <c r="A237" s="4" t="s">
        <v>1206</v>
      </c>
      <c r="B237" s="4" t="s">
        <v>372</v>
      </c>
      <c r="C237" s="16" t="s">
        <v>56</v>
      </c>
      <c r="D237" s="4">
        <v>27</v>
      </c>
      <c r="E237" s="4" t="s">
        <v>1194</v>
      </c>
      <c r="F237" s="4" t="s">
        <v>58</v>
      </c>
      <c r="G237" s="4" t="s">
        <v>58</v>
      </c>
      <c r="L237" s="4" t="s">
        <v>58</v>
      </c>
      <c r="N237" s="4" t="s">
        <v>58</v>
      </c>
      <c r="O237" s="4" t="s">
        <v>58</v>
      </c>
      <c r="R237" s="4" t="s">
        <v>58</v>
      </c>
      <c r="U237" s="4" t="s">
        <v>59</v>
      </c>
      <c r="V237" s="4" t="s">
        <v>58</v>
      </c>
      <c r="W237" s="4">
        <v>9</v>
      </c>
      <c r="AD237" s="4">
        <f>IF(F237="","",VLOOKUP(F237,List!$B$1:$C$6,2,0))</f>
        <v>5</v>
      </c>
      <c r="AE237" s="4">
        <f>IF(G237="","",VLOOKUP(G237,List!$B$1:$C$6,2,0))</f>
        <v>5</v>
      </c>
      <c r="AF237" s="4" t="str">
        <f>IF(H237="","",VLOOKUP(H237,List!$B$1:$C$6,2,0))</f>
        <v/>
      </c>
      <c r="AG237" s="4" t="str">
        <f>IF(I237="","",VLOOKUP(I237,List!$B$1:$C$6,2,0))</f>
        <v/>
      </c>
      <c r="AH237" s="4" t="str">
        <f>IF(J237="","",VLOOKUP(J237,List!$B$1:$C$6,2,0))</f>
        <v/>
      </c>
      <c r="AI237" s="4" t="str">
        <f>IF(K237="","",VLOOKUP(K237,List!$B$1:$C$6,2,0))</f>
        <v/>
      </c>
      <c r="AJ237" s="4">
        <f>IF(L237="","",VLOOKUP(L237,List!$B$1:$C$6,2,0))</f>
        <v>5</v>
      </c>
      <c r="AK237" s="4" t="str">
        <f>IF(M237="","",VLOOKUP(M237,List!$B$1:$C$6,2,0))</f>
        <v/>
      </c>
      <c r="AL237" s="4">
        <f>IF(N237="","",VLOOKUP(N237,List!$B$1:$C$6,2,0))</f>
        <v>5</v>
      </c>
      <c r="AM237" s="4">
        <f>IF(O237="","",VLOOKUP(O237,List!$B$1:$C$6,2,0))</f>
        <v>5</v>
      </c>
      <c r="AN237" s="4" t="str">
        <f>IF(P237="","",VLOOKUP(P237,List!$B$1:$C$6,2,0))</f>
        <v/>
      </c>
      <c r="AO237" s="4" t="str">
        <f>IF(Q237="","",VLOOKUP(Q237,List!$B$1:$C$6,2,0))</f>
        <v/>
      </c>
      <c r="AP237" s="4">
        <f>IF(R237="","",VLOOKUP(R237,List!$B$1:$C$6,2,0))</f>
        <v>5</v>
      </c>
      <c r="AQ237" s="4" t="str">
        <f>IF(S237="","",VLOOKUP(S237,List!$B$1:$C$6,2,0))</f>
        <v/>
      </c>
      <c r="AR237" s="4" t="str">
        <f>IF(T237="","",VLOOKUP(T237,List!$B$1:$C$6,2,0))</f>
        <v/>
      </c>
      <c r="AS237" s="4">
        <f>IF(U237="","",VLOOKUP(U237,List!$B$1:$C$6,2,0))</f>
        <v>4</v>
      </c>
      <c r="AT237" s="4">
        <f>IF(V237="","",VLOOKUP(V237,List!$B$1:$C$6,2,0))</f>
        <v>5</v>
      </c>
    </row>
    <row r="238" spans="1:46" ht="34.9" customHeight="1" x14ac:dyDescent="0.3">
      <c r="A238" s="4" t="s">
        <v>1206</v>
      </c>
      <c r="B238" s="4" t="s">
        <v>372</v>
      </c>
      <c r="C238" s="16" t="s">
        <v>56</v>
      </c>
      <c r="D238" s="4">
        <v>28</v>
      </c>
      <c r="E238" s="4" t="s">
        <v>1195</v>
      </c>
      <c r="F238" s="4" t="s">
        <v>59</v>
      </c>
      <c r="G238" s="4" t="s">
        <v>59</v>
      </c>
      <c r="L238" s="4" t="s">
        <v>59</v>
      </c>
      <c r="N238" s="4" t="s">
        <v>59</v>
      </c>
      <c r="O238" s="4" t="s">
        <v>59</v>
      </c>
      <c r="R238" s="4" t="s">
        <v>59</v>
      </c>
      <c r="U238" s="4" t="s">
        <v>59</v>
      </c>
      <c r="V238" s="4" t="s">
        <v>59</v>
      </c>
      <c r="W238" s="4">
        <v>9</v>
      </c>
      <c r="AD238" s="4">
        <f>IF(F238="","",VLOOKUP(F238,List!$B$1:$C$6,2,0))</f>
        <v>4</v>
      </c>
      <c r="AE238" s="4">
        <f>IF(G238="","",VLOOKUP(G238,List!$B$1:$C$6,2,0))</f>
        <v>4</v>
      </c>
      <c r="AF238" s="4" t="str">
        <f>IF(H238="","",VLOOKUP(H238,List!$B$1:$C$6,2,0))</f>
        <v/>
      </c>
      <c r="AG238" s="4" t="str">
        <f>IF(I238="","",VLOOKUP(I238,List!$B$1:$C$6,2,0))</f>
        <v/>
      </c>
      <c r="AH238" s="4" t="str">
        <f>IF(J238="","",VLOOKUP(J238,List!$B$1:$C$6,2,0))</f>
        <v/>
      </c>
      <c r="AI238" s="4" t="str">
        <f>IF(K238="","",VLOOKUP(K238,List!$B$1:$C$6,2,0))</f>
        <v/>
      </c>
      <c r="AJ238" s="4">
        <f>IF(L238="","",VLOOKUP(L238,List!$B$1:$C$6,2,0))</f>
        <v>4</v>
      </c>
      <c r="AK238" s="4" t="str">
        <f>IF(M238="","",VLOOKUP(M238,List!$B$1:$C$6,2,0))</f>
        <v/>
      </c>
      <c r="AL238" s="4">
        <f>IF(N238="","",VLOOKUP(N238,List!$B$1:$C$6,2,0))</f>
        <v>4</v>
      </c>
      <c r="AM238" s="4">
        <f>IF(O238="","",VLOOKUP(O238,List!$B$1:$C$6,2,0))</f>
        <v>4</v>
      </c>
      <c r="AN238" s="4" t="str">
        <f>IF(P238="","",VLOOKUP(P238,List!$B$1:$C$6,2,0))</f>
        <v/>
      </c>
      <c r="AO238" s="4" t="str">
        <f>IF(Q238="","",VLOOKUP(Q238,List!$B$1:$C$6,2,0))</f>
        <v/>
      </c>
      <c r="AP238" s="4">
        <f>IF(R238="","",VLOOKUP(R238,List!$B$1:$C$6,2,0))</f>
        <v>4</v>
      </c>
      <c r="AQ238" s="4" t="str">
        <f>IF(S238="","",VLOOKUP(S238,List!$B$1:$C$6,2,0))</f>
        <v/>
      </c>
      <c r="AR238" s="4" t="str">
        <f>IF(T238="","",VLOOKUP(T238,List!$B$1:$C$6,2,0))</f>
        <v/>
      </c>
      <c r="AS238" s="4">
        <f>IF(U238="","",VLOOKUP(U238,List!$B$1:$C$6,2,0))</f>
        <v>4</v>
      </c>
      <c r="AT238" s="4">
        <f>IF(V238="","",VLOOKUP(V238,List!$B$1:$C$6,2,0))</f>
        <v>4</v>
      </c>
    </row>
    <row r="239" spans="1:46" ht="34.9" customHeight="1" x14ac:dyDescent="0.3">
      <c r="A239" s="4" t="s">
        <v>1206</v>
      </c>
      <c r="B239" s="4" t="s">
        <v>372</v>
      </c>
      <c r="C239" s="16" t="s">
        <v>56</v>
      </c>
      <c r="D239" s="4">
        <v>29</v>
      </c>
      <c r="F239" s="4" t="s">
        <v>59</v>
      </c>
      <c r="G239" s="4" t="s">
        <v>59</v>
      </c>
      <c r="L239" s="4" t="s">
        <v>59</v>
      </c>
      <c r="N239" s="4" t="s">
        <v>59</v>
      </c>
      <c r="O239" s="4" t="s">
        <v>59</v>
      </c>
      <c r="R239" s="4" t="s">
        <v>59</v>
      </c>
      <c r="U239" s="4" t="s">
        <v>59</v>
      </c>
      <c r="V239" s="4" t="s">
        <v>59</v>
      </c>
      <c r="W239" s="4">
        <v>8</v>
      </c>
      <c r="X239" s="4" t="s">
        <v>233</v>
      </c>
      <c r="AD239" s="4">
        <f>IF(F239="","",VLOOKUP(F239,List!$B$1:$C$6,2,0))</f>
        <v>4</v>
      </c>
      <c r="AE239" s="4">
        <f>IF(G239="","",VLOOKUP(G239,List!$B$1:$C$6,2,0))</f>
        <v>4</v>
      </c>
      <c r="AF239" s="4" t="str">
        <f>IF(H239="","",VLOOKUP(H239,List!$B$1:$C$6,2,0))</f>
        <v/>
      </c>
      <c r="AG239" s="4" t="str">
        <f>IF(I239="","",VLOOKUP(I239,List!$B$1:$C$6,2,0))</f>
        <v/>
      </c>
      <c r="AH239" s="4" t="str">
        <f>IF(J239="","",VLOOKUP(J239,List!$B$1:$C$6,2,0))</f>
        <v/>
      </c>
      <c r="AI239" s="4" t="str">
        <f>IF(K239="","",VLOOKUP(K239,List!$B$1:$C$6,2,0))</f>
        <v/>
      </c>
      <c r="AJ239" s="4">
        <f>IF(L239="","",VLOOKUP(L239,List!$B$1:$C$6,2,0))</f>
        <v>4</v>
      </c>
      <c r="AK239" s="4" t="str">
        <f>IF(M239="","",VLOOKUP(M239,List!$B$1:$C$6,2,0))</f>
        <v/>
      </c>
      <c r="AL239" s="4">
        <f>IF(N239="","",VLOOKUP(N239,List!$B$1:$C$6,2,0))</f>
        <v>4</v>
      </c>
      <c r="AM239" s="4">
        <f>IF(O239="","",VLOOKUP(O239,List!$B$1:$C$6,2,0))</f>
        <v>4</v>
      </c>
      <c r="AN239" s="4" t="str">
        <f>IF(P239="","",VLOOKUP(P239,List!$B$1:$C$6,2,0))</f>
        <v/>
      </c>
      <c r="AO239" s="4" t="str">
        <f>IF(Q239="","",VLOOKUP(Q239,List!$B$1:$C$6,2,0))</f>
        <v/>
      </c>
      <c r="AP239" s="4">
        <f>IF(R239="","",VLOOKUP(R239,List!$B$1:$C$6,2,0))</f>
        <v>4</v>
      </c>
      <c r="AQ239" s="4" t="str">
        <f>IF(S239="","",VLOOKUP(S239,List!$B$1:$C$6,2,0))</f>
        <v/>
      </c>
      <c r="AR239" s="4" t="str">
        <f>IF(T239="","",VLOOKUP(T239,List!$B$1:$C$6,2,0))</f>
        <v/>
      </c>
      <c r="AS239" s="4">
        <f>IF(U239="","",VLOOKUP(U239,List!$B$1:$C$6,2,0))</f>
        <v>4</v>
      </c>
      <c r="AT239" s="4">
        <f>IF(V239="","",VLOOKUP(V239,List!$B$1:$C$6,2,0))</f>
        <v>4</v>
      </c>
    </row>
    <row r="240" spans="1:46" ht="34.9" customHeight="1" x14ac:dyDescent="0.3">
      <c r="A240" s="4" t="s">
        <v>1206</v>
      </c>
      <c r="B240" s="4" t="s">
        <v>372</v>
      </c>
      <c r="C240" s="16" t="s">
        <v>56</v>
      </c>
      <c r="D240" s="4">
        <v>30</v>
      </c>
      <c r="E240" s="4" t="s">
        <v>1195</v>
      </c>
      <c r="F240" s="4" t="s">
        <v>58</v>
      </c>
      <c r="G240" s="4" t="s">
        <v>58</v>
      </c>
      <c r="L240" s="4" t="s">
        <v>58</v>
      </c>
      <c r="N240" s="4" t="s">
        <v>58</v>
      </c>
      <c r="O240" s="4" t="s">
        <v>58</v>
      </c>
      <c r="R240" s="4" t="s">
        <v>58</v>
      </c>
      <c r="U240" s="4" t="s">
        <v>58</v>
      </c>
      <c r="V240" s="4" t="s">
        <v>58</v>
      </c>
      <c r="W240" s="4">
        <v>10</v>
      </c>
      <c r="X240" s="4" t="s">
        <v>234</v>
      </c>
      <c r="Y240" s="4" t="s">
        <v>91</v>
      </c>
      <c r="Z240" s="4" t="s">
        <v>91</v>
      </c>
      <c r="AD240" s="4">
        <f>IF(F240="","",VLOOKUP(F240,List!$B$1:$C$6,2,0))</f>
        <v>5</v>
      </c>
      <c r="AE240" s="4">
        <f>IF(G240="","",VLOOKUP(G240,List!$B$1:$C$6,2,0))</f>
        <v>5</v>
      </c>
      <c r="AF240" s="4" t="str">
        <f>IF(H240="","",VLOOKUP(H240,List!$B$1:$C$6,2,0))</f>
        <v/>
      </c>
      <c r="AG240" s="4" t="str">
        <f>IF(I240="","",VLOOKUP(I240,List!$B$1:$C$6,2,0))</f>
        <v/>
      </c>
      <c r="AH240" s="4" t="str">
        <f>IF(J240="","",VLOOKUP(J240,List!$B$1:$C$6,2,0))</f>
        <v/>
      </c>
      <c r="AI240" s="4" t="str">
        <f>IF(K240="","",VLOOKUP(K240,List!$B$1:$C$6,2,0))</f>
        <v/>
      </c>
      <c r="AJ240" s="4">
        <f>IF(L240="","",VLOOKUP(L240,List!$B$1:$C$6,2,0))</f>
        <v>5</v>
      </c>
      <c r="AK240" s="4" t="str">
        <f>IF(M240="","",VLOOKUP(M240,List!$B$1:$C$6,2,0))</f>
        <v/>
      </c>
      <c r="AL240" s="4">
        <f>IF(N240="","",VLOOKUP(N240,List!$B$1:$C$6,2,0))</f>
        <v>5</v>
      </c>
      <c r="AM240" s="4">
        <f>IF(O240="","",VLOOKUP(O240,List!$B$1:$C$6,2,0))</f>
        <v>5</v>
      </c>
      <c r="AN240" s="4" t="str">
        <f>IF(P240="","",VLOOKUP(P240,List!$B$1:$C$6,2,0))</f>
        <v/>
      </c>
      <c r="AO240" s="4" t="str">
        <f>IF(Q240="","",VLOOKUP(Q240,List!$B$1:$C$6,2,0))</f>
        <v/>
      </c>
      <c r="AP240" s="4">
        <f>IF(R240="","",VLOOKUP(R240,List!$B$1:$C$6,2,0))</f>
        <v>5</v>
      </c>
      <c r="AQ240" s="4" t="str">
        <f>IF(S240="","",VLOOKUP(S240,List!$B$1:$C$6,2,0))</f>
        <v/>
      </c>
      <c r="AR240" s="4" t="str">
        <f>IF(T240="","",VLOOKUP(T240,List!$B$1:$C$6,2,0))</f>
        <v/>
      </c>
      <c r="AS240" s="4">
        <f>IF(U240="","",VLOOKUP(U240,List!$B$1:$C$6,2,0))</f>
        <v>5</v>
      </c>
      <c r="AT240" s="4">
        <f>IF(V240="","",VLOOKUP(V240,List!$B$1:$C$6,2,0))</f>
        <v>5</v>
      </c>
    </row>
    <row r="241" spans="1:46" ht="34.9" customHeight="1" x14ac:dyDescent="0.3">
      <c r="A241" s="4" t="s">
        <v>1206</v>
      </c>
      <c r="B241" s="4" t="s">
        <v>372</v>
      </c>
      <c r="C241" s="16" t="s">
        <v>56</v>
      </c>
      <c r="D241" s="4">
        <v>31</v>
      </c>
      <c r="E241" s="4" t="s">
        <v>1195</v>
      </c>
      <c r="F241" s="4" t="s">
        <v>59</v>
      </c>
      <c r="G241" s="4" t="s">
        <v>59</v>
      </c>
      <c r="L241" s="4" t="s">
        <v>58</v>
      </c>
      <c r="N241" s="4" t="s">
        <v>59</v>
      </c>
      <c r="O241" s="4" t="s">
        <v>58</v>
      </c>
      <c r="R241" s="4" t="s">
        <v>59</v>
      </c>
      <c r="U241" s="4" t="s">
        <v>59</v>
      </c>
      <c r="V241" s="4" t="s">
        <v>59</v>
      </c>
      <c r="W241" s="4">
        <v>9</v>
      </c>
      <c r="X241" s="4" t="s">
        <v>235</v>
      </c>
      <c r="Y241" s="4" t="s">
        <v>67</v>
      </c>
      <c r="Z241" s="4" t="s">
        <v>76</v>
      </c>
      <c r="AD241" s="4">
        <f>IF(F241="","",VLOOKUP(F241,List!$B$1:$C$6,2,0))</f>
        <v>4</v>
      </c>
      <c r="AE241" s="4">
        <f>IF(G241="","",VLOOKUP(G241,List!$B$1:$C$6,2,0))</f>
        <v>4</v>
      </c>
      <c r="AF241" s="4" t="str">
        <f>IF(H241="","",VLOOKUP(H241,List!$B$1:$C$6,2,0))</f>
        <v/>
      </c>
      <c r="AG241" s="4" t="str">
        <f>IF(I241="","",VLOOKUP(I241,List!$B$1:$C$6,2,0))</f>
        <v/>
      </c>
      <c r="AH241" s="4" t="str">
        <f>IF(J241="","",VLOOKUP(J241,List!$B$1:$C$6,2,0))</f>
        <v/>
      </c>
      <c r="AI241" s="4" t="str">
        <f>IF(K241="","",VLOOKUP(K241,List!$B$1:$C$6,2,0))</f>
        <v/>
      </c>
      <c r="AJ241" s="4">
        <f>IF(L241="","",VLOOKUP(L241,List!$B$1:$C$6,2,0))</f>
        <v>5</v>
      </c>
      <c r="AK241" s="4" t="str">
        <f>IF(M241="","",VLOOKUP(M241,List!$B$1:$C$6,2,0))</f>
        <v/>
      </c>
      <c r="AL241" s="4">
        <f>IF(N241="","",VLOOKUP(N241,List!$B$1:$C$6,2,0))</f>
        <v>4</v>
      </c>
      <c r="AM241" s="4">
        <f>IF(O241="","",VLOOKUP(O241,List!$B$1:$C$6,2,0))</f>
        <v>5</v>
      </c>
      <c r="AN241" s="4" t="str">
        <f>IF(P241="","",VLOOKUP(P241,List!$B$1:$C$6,2,0))</f>
        <v/>
      </c>
      <c r="AO241" s="4" t="str">
        <f>IF(Q241="","",VLOOKUP(Q241,List!$B$1:$C$6,2,0))</f>
        <v/>
      </c>
      <c r="AP241" s="4">
        <f>IF(R241="","",VLOOKUP(R241,List!$B$1:$C$6,2,0))</f>
        <v>4</v>
      </c>
      <c r="AQ241" s="4" t="str">
        <f>IF(S241="","",VLOOKUP(S241,List!$B$1:$C$6,2,0))</f>
        <v/>
      </c>
      <c r="AR241" s="4" t="str">
        <f>IF(T241="","",VLOOKUP(T241,List!$B$1:$C$6,2,0))</f>
        <v/>
      </c>
      <c r="AS241" s="4">
        <f>IF(U241="","",VLOOKUP(U241,List!$B$1:$C$6,2,0))</f>
        <v>4</v>
      </c>
      <c r="AT241" s="4">
        <f>IF(V241="","",VLOOKUP(V241,List!$B$1:$C$6,2,0))</f>
        <v>4</v>
      </c>
    </row>
    <row r="242" spans="1:46" ht="34.9" customHeight="1" x14ac:dyDescent="0.3">
      <c r="A242" s="4" t="s">
        <v>1206</v>
      </c>
      <c r="B242" s="4" t="s">
        <v>372</v>
      </c>
      <c r="C242" s="16" t="s">
        <v>56</v>
      </c>
      <c r="D242" s="4">
        <v>32</v>
      </c>
      <c r="E242" s="4" t="s">
        <v>1194</v>
      </c>
      <c r="F242" s="4" t="s">
        <v>58</v>
      </c>
      <c r="G242" s="4" t="s">
        <v>58</v>
      </c>
      <c r="L242" s="4" t="s">
        <v>58</v>
      </c>
      <c r="N242" s="4" t="s">
        <v>58</v>
      </c>
      <c r="O242" s="4" t="s">
        <v>58</v>
      </c>
      <c r="R242" s="4" t="s">
        <v>58</v>
      </c>
      <c r="U242" s="4" t="s">
        <v>58</v>
      </c>
      <c r="V242" s="4" t="s">
        <v>58</v>
      </c>
      <c r="W242" s="4">
        <v>10</v>
      </c>
      <c r="X242" s="4" t="s">
        <v>159</v>
      </c>
      <c r="AD242" s="4">
        <f>IF(F242="","",VLOOKUP(F242,List!$B$1:$C$6,2,0))</f>
        <v>5</v>
      </c>
      <c r="AE242" s="4">
        <f>IF(G242="","",VLOOKUP(G242,List!$B$1:$C$6,2,0))</f>
        <v>5</v>
      </c>
      <c r="AF242" s="4" t="str">
        <f>IF(H242="","",VLOOKUP(H242,List!$B$1:$C$6,2,0))</f>
        <v/>
      </c>
      <c r="AG242" s="4" t="str">
        <f>IF(I242="","",VLOOKUP(I242,List!$B$1:$C$6,2,0))</f>
        <v/>
      </c>
      <c r="AH242" s="4" t="str">
        <f>IF(J242="","",VLOOKUP(J242,List!$B$1:$C$6,2,0))</f>
        <v/>
      </c>
      <c r="AI242" s="4" t="str">
        <f>IF(K242="","",VLOOKUP(K242,List!$B$1:$C$6,2,0))</f>
        <v/>
      </c>
      <c r="AJ242" s="4">
        <f>IF(L242="","",VLOOKUP(L242,List!$B$1:$C$6,2,0))</f>
        <v>5</v>
      </c>
      <c r="AK242" s="4" t="str">
        <f>IF(M242="","",VLOOKUP(M242,List!$B$1:$C$6,2,0))</f>
        <v/>
      </c>
      <c r="AL242" s="4">
        <f>IF(N242="","",VLOOKUP(N242,List!$B$1:$C$6,2,0))</f>
        <v>5</v>
      </c>
      <c r="AM242" s="4">
        <f>IF(O242="","",VLOOKUP(O242,List!$B$1:$C$6,2,0))</f>
        <v>5</v>
      </c>
      <c r="AN242" s="4" t="str">
        <f>IF(P242="","",VLOOKUP(P242,List!$B$1:$C$6,2,0))</f>
        <v/>
      </c>
      <c r="AO242" s="4" t="str">
        <f>IF(Q242="","",VLOOKUP(Q242,List!$B$1:$C$6,2,0))</f>
        <v/>
      </c>
      <c r="AP242" s="4">
        <f>IF(R242="","",VLOOKUP(R242,List!$B$1:$C$6,2,0))</f>
        <v>5</v>
      </c>
      <c r="AQ242" s="4" t="str">
        <f>IF(S242="","",VLOOKUP(S242,List!$B$1:$C$6,2,0))</f>
        <v/>
      </c>
      <c r="AR242" s="4" t="str">
        <f>IF(T242="","",VLOOKUP(T242,List!$B$1:$C$6,2,0))</f>
        <v/>
      </c>
      <c r="AS242" s="4">
        <f>IF(U242="","",VLOOKUP(U242,List!$B$1:$C$6,2,0))</f>
        <v>5</v>
      </c>
      <c r="AT242" s="4">
        <f>IF(V242="","",VLOOKUP(V242,List!$B$1:$C$6,2,0))</f>
        <v>5</v>
      </c>
    </row>
    <row r="243" spans="1:46" ht="34.9" customHeight="1" x14ac:dyDescent="0.3">
      <c r="A243" s="4" t="s">
        <v>1206</v>
      </c>
      <c r="B243" s="4" t="s">
        <v>372</v>
      </c>
      <c r="C243" s="16" t="s">
        <v>56</v>
      </c>
      <c r="D243" s="4">
        <v>33</v>
      </c>
      <c r="F243" s="4" t="s">
        <v>58</v>
      </c>
      <c r="G243" s="4" t="s">
        <v>58</v>
      </c>
      <c r="L243" s="4" t="s">
        <v>58</v>
      </c>
      <c r="N243" s="4" t="s">
        <v>59</v>
      </c>
      <c r="O243" s="4" t="s">
        <v>58</v>
      </c>
      <c r="R243" s="4" t="s">
        <v>58</v>
      </c>
      <c r="U243" s="4" t="s">
        <v>58</v>
      </c>
      <c r="V243" s="4" t="s">
        <v>58</v>
      </c>
      <c r="W243" s="4">
        <v>9</v>
      </c>
      <c r="X243" s="4" t="s">
        <v>236</v>
      </c>
      <c r="Y243" s="4" t="s">
        <v>237</v>
      </c>
      <c r="Z243" s="4" t="s">
        <v>238</v>
      </c>
      <c r="AD243" s="4">
        <f>IF(F243="","",VLOOKUP(F243,List!$B$1:$C$6,2,0))</f>
        <v>5</v>
      </c>
      <c r="AE243" s="4">
        <f>IF(G243="","",VLOOKUP(G243,List!$B$1:$C$6,2,0))</f>
        <v>5</v>
      </c>
      <c r="AF243" s="4" t="str">
        <f>IF(H243="","",VLOOKUP(H243,List!$B$1:$C$6,2,0))</f>
        <v/>
      </c>
      <c r="AG243" s="4" t="str">
        <f>IF(I243="","",VLOOKUP(I243,List!$B$1:$C$6,2,0))</f>
        <v/>
      </c>
      <c r="AH243" s="4" t="str">
        <f>IF(J243="","",VLOOKUP(J243,List!$B$1:$C$6,2,0))</f>
        <v/>
      </c>
      <c r="AI243" s="4" t="str">
        <f>IF(K243="","",VLOOKUP(K243,List!$B$1:$C$6,2,0))</f>
        <v/>
      </c>
      <c r="AJ243" s="4">
        <f>IF(L243="","",VLOOKUP(L243,List!$B$1:$C$6,2,0))</f>
        <v>5</v>
      </c>
      <c r="AK243" s="4" t="str">
        <f>IF(M243="","",VLOOKUP(M243,List!$B$1:$C$6,2,0))</f>
        <v/>
      </c>
      <c r="AL243" s="4">
        <f>IF(N243="","",VLOOKUP(N243,List!$B$1:$C$6,2,0))</f>
        <v>4</v>
      </c>
      <c r="AM243" s="4">
        <f>IF(O243="","",VLOOKUP(O243,List!$B$1:$C$6,2,0))</f>
        <v>5</v>
      </c>
      <c r="AN243" s="4" t="str">
        <f>IF(P243="","",VLOOKUP(P243,List!$B$1:$C$6,2,0))</f>
        <v/>
      </c>
      <c r="AO243" s="4" t="str">
        <f>IF(Q243="","",VLOOKUP(Q243,List!$B$1:$C$6,2,0))</f>
        <v/>
      </c>
      <c r="AP243" s="4">
        <f>IF(R243="","",VLOOKUP(R243,List!$B$1:$C$6,2,0))</f>
        <v>5</v>
      </c>
      <c r="AQ243" s="4" t="str">
        <f>IF(S243="","",VLOOKUP(S243,List!$B$1:$C$6,2,0))</f>
        <v/>
      </c>
      <c r="AR243" s="4" t="str">
        <f>IF(T243="","",VLOOKUP(T243,List!$B$1:$C$6,2,0))</f>
        <v/>
      </c>
      <c r="AS243" s="4">
        <f>IF(U243="","",VLOOKUP(U243,List!$B$1:$C$6,2,0))</f>
        <v>5</v>
      </c>
      <c r="AT243" s="4">
        <f>IF(V243="","",VLOOKUP(V243,List!$B$1:$C$6,2,0))</f>
        <v>5</v>
      </c>
    </row>
    <row r="244" spans="1:46" ht="34.9" customHeight="1" x14ac:dyDescent="0.3">
      <c r="A244" s="4" t="s">
        <v>1206</v>
      </c>
      <c r="B244" s="4" t="s">
        <v>372</v>
      </c>
      <c r="C244" s="16" t="s">
        <v>56</v>
      </c>
      <c r="D244" s="4">
        <v>34</v>
      </c>
      <c r="E244" s="4" t="s">
        <v>1194</v>
      </c>
      <c r="F244" s="4" t="s">
        <v>59</v>
      </c>
      <c r="G244" s="4" t="s">
        <v>59</v>
      </c>
      <c r="L244" s="4" t="s">
        <v>59</v>
      </c>
      <c r="N244" s="4" t="s">
        <v>59</v>
      </c>
      <c r="O244" s="4" t="s">
        <v>59</v>
      </c>
      <c r="R244" s="4" t="s">
        <v>59</v>
      </c>
      <c r="U244" s="4" t="s">
        <v>59</v>
      </c>
      <c r="V244" s="4" t="s">
        <v>59</v>
      </c>
      <c r="W244" s="4">
        <v>9</v>
      </c>
      <c r="X244" s="4" t="s">
        <v>239</v>
      </c>
      <c r="Y244" s="4" t="s">
        <v>117</v>
      </c>
      <c r="Z244" s="4" t="s">
        <v>240</v>
      </c>
      <c r="AA244" s="4" t="s">
        <v>245</v>
      </c>
      <c r="AB244" s="4" t="s">
        <v>245</v>
      </c>
      <c r="AC244" s="4" t="s">
        <v>1125</v>
      </c>
      <c r="AD244" s="4">
        <f>IF(F244="","",VLOOKUP(F244,List!$B$1:$C$6,2,0))</f>
        <v>4</v>
      </c>
      <c r="AE244" s="4">
        <f>IF(G244="","",VLOOKUP(G244,List!$B$1:$C$6,2,0))</f>
        <v>4</v>
      </c>
      <c r="AF244" s="4" t="str">
        <f>IF(H244="","",VLOOKUP(H244,List!$B$1:$C$6,2,0))</f>
        <v/>
      </c>
      <c r="AG244" s="4" t="str">
        <f>IF(I244="","",VLOOKUP(I244,List!$B$1:$C$6,2,0))</f>
        <v/>
      </c>
      <c r="AH244" s="4" t="str">
        <f>IF(J244="","",VLOOKUP(J244,List!$B$1:$C$6,2,0))</f>
        <v/>
      </c>
      <c r="AI244" s="4" t="str">
        <f>IF(K244="","",VLOOKUP(K244,List!$B$1:$C$6,2,0))</f>
        <v/>
      </c>
      <c r="AJ244" s="4">
        <f>IF(L244="","",VLOOKUP(L244,List!$B$1:$C$6,2,0))</f>
        <v>4</v>
      </c>
      <c r="AK244" s="4" t="str">
        <f>IF(M244="","",VLOOKUP(M244,List!$B$1:$C$6,2,0))</f>
        <v/>
      </c>
      <c r="AL244" s="4">
        <f>IF(N244="","",VLOOKUP(N244,List!$B$1:$C$6,2,0))</f>
        <v>4</v>
      </c>
      <c r="AM244" s="4">
        <f>IF(O244="","",VLOOKUP(O244,List!$B$1:$C$6,2,0))</f>
        <v>4</v>
      </c>
      <c r="AN244" s="4" t="str">
        <f>IF(P244="","",VLOOKUP(P244,List!$B$1:$C$6,2,0))</f>
        <v/>
      </c>
      <c r="AO244" s="4" t="str">
        <f>IF(Q244="","",VLOOKUP(Q244,List!$B$1:$C$6,2,0))</f>
        <v/>
      </c>
      <c r="AP244" s="4">
        <f>IF(R244="","",VLOOKUP(R244,List!$B$1:$C$6,2,0))</f>
        <v>4</v>
      </c>
      <c r="AQ244" s="4" t="str">
        <f>IF(S244="","",VLOOKUP(S244,List!$B$1:$C$6,2,0))</f>
        <v/>
      </c>
      <c r="AR244" s="4" t="str">
        <f>IF(T244="","",VLOOKUP(T244,List!$B$1:$C$6,2,0))</f>
        <v/>
      </c>
      <c r="AS244" s="4">
        <f>IF(U244="","",VLOOKUP(U244,List!$B$1:$C$6,2,0))</f>
        <v>4</v>
      </c>
      <c r="AT244" s="4">
        <f>IF(V244="","",VLOOKUP(V244,List!$B$1:$C$6,2,0))</f>
        <v>4</v>
      </c>
    </row>
    <row r="245" spans="1:46" ht="34.9" customHeight="1" x14ac:dyDescent="0.3">
      <c r="A245" s="4" t="s">
        <v>1207</v>
      </c>
      <c r="B245" s="4" t="s">
        <v>375</v>
      </c>
      <c r="C245" s="16" t="s">
        <v>57</v>
      </c>
      <c r="D245" s="4">
        <v>1</v>
      </c>
      <c r="E245" s="4" t="s">
        <v>1194</v>
      </c>
      <c r="F245" s="4" t="s">
        <v>58</v>
      </c>
      <c r="G245" s="4" t="s">
        <v>58</v>
      </c>
      <c r="L245" s="4" t="s">
        <v>58</v>
      </c>
      <c r="N245" s="4" t="s">
        <v>58</v>
      </c>
      <c r="O245" s="4" t="s">
        <v>58</v>
      </c>
      <c r="R245" s="4" t="s">
        <v>58</v>
      </c>
      <c r="U245" s="4" t="s">
        <v>58</v>
      </c>
      <c r="V245" s="4" t="s">
        <v>58</v>
      </c>
      <c r="W245" s="4">
        <v>9</v>
      </c>
      <c r="X245" s="4" t="s">
        <v>246</v>
      </c>
      <c r="Y245" s="4" t="s">
        <v>76</v>
      </c>
      <c r="Z245" s="4" t="s">
        <v>76</v>
      </c>
      <c r="AD245" s="4">
        <f>IF(F245="","",VLOOKUP(F245,List!$B$1:$C$6,2,0))</f>
        <v>5</v>
      </c>
      <c r="AE245" s="4">
        <f>IF(G245="","",VLOOKUP(G245,List!$B$1:$C$6,2,0))</f>
        <v>5</v>
      </c>
      <c r="AF245" s="4" t="str">
        <f>IF(H245="","",VLOOKUP(H245,List!$B$1:$C$6,2,0))</f>
        <v/>
      </c>
      <c r="AG245" s="4" t="str">
        <f>IF(I245="","",VLOOKUP(I245,List!$B$1:$C$6,2,0))</f>
        <v/>
      </c>
      <c r="AH245" s="4" t="str">
        <f>IF(J245="","",VLOOKUP(J245,List!$B$1:$C$6,2,0))</f>
        <v/>
      </c>
      <c r="AI245" s="4" t="str">
        <f>IF(K245="","",VLOOKUP(K245,List!$B$1:$C$6,2,0))</f>
        <v/>
      </c>
      <c r="AJ245" s="4">
        <f>IF(L245="","",VLOOKUP(L245,List!$B$1:$C$6,2,0))</f>
        <v>5</v>
      </c>
      <c r="AK245" s="4" t="str">
        <f>IF(M245="","",VLOOKUP(M245,List!$B$1:$C$6,2,0))</f>
        <v/>
      </c>
      <c r="AL245" s="4">
        <f>IF(N245="","",VLOOKUP(N245,List!$B$1:$C$6,2,0))</f>
        <v>5</v>
      </c>
      <c r="AM245" s="4">
        <f>IF(O245="","",VLOOKUP(O245,List!$B$1:$C$6,2,0))</f>
        <v>5</v>
      </c>
      <c r="AN245" s="4" t="str">
        <f>IF(P245="","",VLOOKUP(P245,List!$B$1:$C$6,2,0))</f>
        <v/>
      </c>
      <c r="AO245" s="4" t="str">
        <f>IF(Q245="","",VLOOKUP(Q245,List!$B$1:$C$6,2,0))</f>
        <v/>
      </c>
      <c r="AP245" s="4">
        <f>IF(R245="","",VLOOKUP(R245,List!$B$1:$C$6,2,0))</f>
        <v>5</v>
      </c>
      <c r="AQ245" s="4" t="str">
        <f>IF(S245="","",VLOOKUP(S245,List!$B$1:$C$6,2,0))</f>
        <v/>
      </c>
      <c r="AR245" s="4" t="str">
        <f>IF(T245="","",VLOOKUP(T245,List!$B$1:$C$6,2,0))</f>
        <v/>
      </c>
      <c r="AS245" s="4">
        <f>IF(U245="","",VLOOKUP(U245,List!$B$1:$C$6,2,0))</f>
        <v>5</v>
      </c>
      <c r="AT245" s="4">
        <f>IF(V245="","",VLOOKUP(V245,List!$B$1:$C$6,2,0))</f>
        <v>5</v>
      </c>
    </row>
    <row r="246" spans="1:46" ht="34.9" customHeight="1" x14ac:dyDescent="0.3">
      <c r="A246" s="4" t="s">
        <v>1207</v>
      </c>
      <c r="B246" s="4" t="s">
        <v>375</v>
      </c>
      <c r="C246" s="16" t="s">
        <v>57</v>
      </c>
      <c r="D246" s="4">
        <v>2</v>
      </c>
      <c r="E246" s="4" t="s">
        <v>1194</v>
      </c>
      <c r="F246" s="4" t="s">
        <v>58</v>
      </c>
      <c r="G246" s="4" t="s">
        <v>58</v>
      </c>
      <c r="L246" s="4" t="s">
        <v>58</v>
      </c>
      <c r="N246" s="4" t="s">
        <v>58</v>
      </c>
      <c r="O246" s="4" t="s">
        <v>58</v>
      </c>
      <c r="R246" s="4" t="s">
        <v>58</v>
      </c>
      <c r="U246" s="4" t="s">
        <v>58</v>
      </c>
      <c r="V246" s="4" t="s">
        <v>58</v>
      </c>
      <c r="W246" s="4">
        <v>10</v>
      </c>
      <c r="AD246" s="4">
        <f>IF(F246="","",VLOOKUP(F246,List!$B$1:$C$6,2,0))</f>
        <v>5</v>
      </c>
      <c r="AE246" s="4">
        <f>IF(G246="","",VLOOKUP(G246,List!$B$1:$C$6,2,0))</f>
        <v>5</v>
      </c>
      <c r="AF246" s="4" t="str">
        <f>IF(H246="","",VLOOKUP(H246,List!$B$1:$C$6,2,0))</f>
        <v/>
      </c>
      <c r="AG246" s="4" t="str">
        <f>IF(I246="","",VLOOKUP(I246,List!$B$1:$C$6,2,0))</f>
        <v/>
      </c>
      <c r="AH246" s="4" t="str">
        <f>IF(J246="","",VLOOKUP(J246,List!$B$1:$C$6,2,0))</f>
        <v/>
      </c>
      <c r="AI246" s="4" t="str">
        <f>IF(K246="","",VLOOKUP(K246,List!$B$1:$C$6,2,0))</f>
        <v/>
      </c>
      <c r="AJ246" s="4">
        <f>IF(L246="","",VLOOKUP(L246,List!$B$1:$C$6,2,0))</f>
        <v>5</v>
      </c>
      <c r="AK246" s="4" t="str">
        <f>IF(M246="","",VLOOKUP(M246,List!$B$1:$C$6,2,0))</f>
        <v/>
      </c>
      <c r="AL246" s="4">
        <f>IF(N246="","",VLOOKUP(N246,List!$B$1:$C$6,2,0))</f>
        <v>5</v>
      </c>
      <c r="AM246" s="4">
        <f>IF(O246="","",VLOOKUP(O246,List!$B$1:$C$6,2,0))</f>
        <v>5</v>
      </c>
      <c r="AN246" s="4" t="str">
        <f>IF(P246="","",VLOOKUP(P246,List!$B$1:$C$6,2,0))</f>
        <v/>
      </c>
      <c r="AO246" s="4" t="str">
        <f>IF(Q246="","",VLOOKUP(Q246,List!$B$1:$C$6,2,0))</f>
        <v/>
      </c>
      <c r="AP246" s="4">
        <f>IF(R246="","",VLOOKUP(R246,List!$B$1:$C$6,2,0))</f>
        <v>5</v>
      </c>
      <c r="AQ246" s="4" t="str">
        <f>IF(S246="","",VLOOKUP(S246,List!$B$1:$C$6,2,0))</f>
        <v/>
      </c>
      <c r="AR246" s="4" t="str">
        <f>IF(T246="","",VLOOKUP(T246,List!$B$1:$C$6,2,0))</f>
        <v/>
      </c>
      <c r="AS246" s="4">
        <f>IF(U246="","",VLOOKUP(U246,List!$B$1:$C$6,2,0))</f>
        <v>5</v>
      </c>
      <c r="AT246" s="4">
        <f>IF(V246="","",VLOOKUP(V246,List!$B$1:$C$6,2,0))</f>
        <v>5</v>
      </c>
    </row>
    <row r="247" spans="1:46" ht="34.9" customHeight="1" x14ac:dyDescent="0.3">
      <c r="A247" s="4" t="s">
        <v>1207</v>
      </c>
      <c r="B247" s="4" t="s">
        <v>375</v>
      </c>
      <c r="C247" s="16" t="s">
        <v>57</v>
      </c>
      <c r="D247" s="4">
        <v>3</v>
      </c>
      <c r="E247" s="4" t="s">
        <v>1194</v>
      </c>
      <c r="F247" s="4" t="s">
        <v>73</v>
      </c>
      <c r="G247" s="4" t="s">
        <v>73</v>
      </c>
      <c r="L247" s="4" t="s">
        <v>73</v>
      </c>
      <c r="N247" s="4" t="s">
        <v>73</v>
      </c>
      <c r="O247" s="4" t="s">
        <v>73</v>
      </c>
      <c r="R247" s="4" t="s">
        <v>73</v>
      </c>
      <c r="U247" s="4" t="s">
        <v>73</v>
      </c>
      <c r="V247" s="4" t="s">
        <v>73</v>
      </c>
      <c r="W247" s="4">
        <v>10</v>
      </c>
      <c r="AD247" s="4">
        <f>IF(F247="","",VLOOKUP(F247,List!$B$1:$C$6,2,0))</f>
        <v>1</v>
      </c>
      <c r="AE247" s="4">
        <f>IF(G247="","",VLOOKUP(G247,List!$B$1:$C$6,2,0))</f>
        <v>1</v>
      </c>
      <c r="AF247" s="4" t="str">
        <f>IF(H247="","",VLOOKUP(H247,List!$B$1:$C$6,2,0))</f>
        <v/>
      </c>
      <c r="AG247" s="4" t="str">
        <f>IF(I247="","",VLOOKUP(I247,List!$B$1:$C$6,2,0))</f>
        <v/>
      </c>
      <c r="AH247" s="4" t="str">
        <f>IF(J247="","",VLOOKUP(J247,List!$B$1:$C$6,2,0))</f>
        <v/>
      </c>
      <c r="AI247" s="4" t="str">
        <f>IF(K247="","",VLOOKUP(K247,List!$B$1:$C$6,2,0))</f>
        <v/>
      </c>
      <c r="AJ247" s="4">
        <f>IF(L247="","",VLOOKUP(L247,List!$B$1:$C$6,2,0))</f>
        <v>1</v>
      </c>
      <c r="AK247" s="4" t="str">
        <f>IF(M247="","",VLOOKUP(M247,List!$B$1:$C$6,2,0))</f>
        <v/>
      </c>
      <c r="AL247" s="4">
        <f>IF(N247="","",VLOOKUP(N247,List!$B$1:$C$6,2,0))</f>
        <v>1</v>
      </c>
      <c r="AM247" s="4">
        <f>IF(O247="","",VLOOKUP(O247,List!$B$1:$C$6,2,0))</f>
        <v>1</v>
      </c>
      <c r="AN247" s="4" t="str">
        <f>IF(P247="","",VLOOKUP(P247,List!$B$1:$C$6,2,0))</f>
        <v/>
      </c>
      <c r="AO247" s="4" t="str">
        <f>IF(Q247="","",VLOOKUP(Q247,List!$B$1:$C$6,2,0))</f>
        <v/>
      </c>
      <c r="AP247" s="4">
        <f>IF(R247="","",VLOOKUP(R247,List!$B$1:$C$6,2,0))</f>
        <v>1</v>
      </c>
      <c r="AQ247" s="4" t="str">
        <f>IF(S247="","",VLOOKUP(S247,List!$B$1:$C$6,2,0))</f>
        <v/>
      </c>
      <c r="AR247" s="4" t="str">
        <f>IF(T247="","",VLOOKUP(T247,List!$B$1:$C$6,2,0))</f>
        <v/>
      </c>
      <c r="AS247" s="4">
        <f>IF(U247="","",VLOOKUP(U247,List!$B$1:$C$6,2,0))</f>
        <v>1</v>
      </c>
      <c r="AT247" s="4">
        <f>IF(V247="","",VLOOKUP(V247,List!$B$1:$C$6,2,0))</f>
        <v>1</v>
      </c>
    </row>
    <row r="248" spans="1:46" ht="34.9" customHeight="1" x14ac:dyDescent="0.3">
      <c r="A248" s="4" t="s">
        <v>1207</v>
      </c>
      <c r="B248" s="4" t="s">
        <v>375</v>
      </c>
      <c r="C248" s="16" t="s">
        <v>57</v>
      </c>
      <c r="D248" s="4">
        <v>4</v>
      </c>
      <c r="E248" s="4" t="s">
        <v>1194</v>
      </c>
      <c r="F248" s="4" t="s">
        <v>59</v>
      </c>
      <c r="G248" s="4" t="s">
        <v>59</v>
      </c>
      <c r="L248" s="4" t="s">
        <v>59</v>
      </c>
      <c r="N248" s="4" t="s">
        <v>59</v>
      </c>
      <c r="O248" s="4" t="s">
        <v>59</v>
      </c>
      <c r="R248" s="4" t="s">
        <v>59</v>
      </c>
      <c r="U248" s="4" t="s">
        <v>59</v>
      </c>
      <c r="V248" s="4" t="s">
        <v>59</v>
      </c>
      <c r="W248" s="4">
        <v>9</v>
      </c>
      <c r="AD248" s="4">
        <f>IF(F248="","",VLOOKUP(F248,List!$B$1:$C$6,2,0))</f>
        <v>4</v>
      </c>
      <c r="AE248" s="4">
        <f>IF(G248="","",VLOOKUP(G248,List!$B$1:$C$6,2,0))</f>
        <v>4</v>
      </c>
      <c r="AF248" s="4" t="str">
        <f>IF(H248="","",VLOOKUP(H248,List!$B$1:$C$6,2,0))</f>
        <v/>
      </c>
      <c r="AG248" s="4" t="str">
        <f>IF(I248="","",VLOOKUP(I248,List!$B$1:$C$6,2,0))</f>
        <v/>
      </c>
      <c r="AH248" s="4" t="str">
        <f>IF(J248="","",VLOOKUP(J248,List!$B$1:$C$6,2,0))</f>
        <v/>
      </c>
      <c r="AI248" s="4" t="str">
        <f>IF(K248="","",VLOOKUP(K248,List!$B$1:$C$6,2,0))</f>
        <v/>
      </c>
      <c r="AJ248" s="4">
        <f>IF(L248="","",VLOOKUP(L248,List!$B$1:$C$6,2,0))</f>
        <v>4</v>
      </c>
      <c r="AK248" s="4" t="str">
        <f>IF(M248="","",VLOOKUP(M248,List!$B$1:$C$6,2,0))</f>
        <v/>
      </c>
      <c r="AL248" s="4">
        <f>IF(N248="","",VLOOKUP(N248,List!$B$1:$C$6,2,0))</f>
        <v>4</v>
      </c>
      <c r="AM248" s="4">
        <f>IF(O248="","",VLOOKUP(O248,List!$B$1:$C$6,2,0))</f>
        <v>4</v>
      </c>
      <c r="AN248" s="4" t="str">
        <f>IF(P248="","",VLOOKUP(P248,List!$B$1:$C$6,2,0))</f>
        <v/>
      </c>
      <c r="AO248" s="4" t="str">
        <f>IF(Q248="","",VLOOKUP(Q248,List!$B$1:$C$6,2,0))</f>
        <v/>
      </c>
      <c r="AP248" s="4">
        <f>IF(R248="","",VLOOKUP(R248,List!$B$1:$C$6,2,0))</f>
        <v>4</v>
      </c>
      <c r="AQ248" s="4" t="str">
        <f>IF(S248="","",VLOOKUP(S248,List!$B$1:$C$6,2,0))</f>
        <v/>
      </c>
      <c r="AR248" s="4" t="str">
        <f>IF(T248="","",VLOOKUP(T248,List!$B$1:$C$6,2,0))</f>
        <v/>
      </c>
      <c r="AS248" s="4">
        <f>IF(U248="","",VLOOKUP(U248,List!$B$1:$C$6,2,0))</f>
        <v>4</v>
      </c>
      <c r="AT248" s="4">
        <f>IF(V248="","",VLOOKUP(V248,List!$B$1:$C$6,2,0))</f>
        <v>4</v>
      </c>
    </row>
    <row r="249" spans="1:46" ht="34.9" customHeight="1" x14ac:dyDescent="0.3">
      <c r="A249" s="4" t="s">
        <v>1207</v>
      </c>
      <c r="B249" s="4" t="s">
        <v>375</v>
      </c>
      <c r="C249" s="16" t="s">
        <v>57</v>
      </c>
      <c r="D249" s="4">
        <v>5</v>
      </c>
      <c r="E249" s="4" t="s">
        <v>1194</v>
      </c>
      <c r="F249" s="4" t="s">
        <v>73</v>
      </c>
      <c r="G249" s="4" t="s">
        <v>73</v>
      </c>
      <c r="L249" s="4" t="s">
        <v>73</v>
      </c>
      <c r="N249" s="4" t="s">
        <v>73</v>
      </c>
      <c r="O249" s="4" t="s">
        <v>73</v>
      </c>
      <c r="R249" s="4" t="s">
        <v>73</v>
      </c>
      <c r="U249" s="4" t="s">
        <v>73</v>
      </c>
      <c r="V249" s="4" t="s">
        <v>73</v>
      </c>
      <c r="W249" s="4">
        <v>10</v>
      </c>
      <c r="AD249" s="4">
        <f>IF(F249="","",VLOOKUP(F249,List!$B$1:$C$6,2,0))</f>
        <v>1</v>
      </c>
      <c r="AE249" s="4">
        <f>IF(G249="","",VLOOKUP(G249,List!$B$1:$C$6,2,0))</f>
        <v>1</v>
      </c>
      <c r="AF249" s="4" t="str">
        <f>IF(H249="","",VLOOKUP(H249,List!$B$1:$C$6,2,0))</f>
        <v/>
      </c>
      <c r="AG249" s="4" t="str">
        <f>IF(I249="","",VLOOKUP(I249,List!$B$1:$C$6,2,0))</f>
        <v/>
      </c>
      <c r="AH249" s="4" t="str">
        <f>IF(J249="","",VLOOKUP(J249,List!$B$1:$C$6,2,0))</f>
        <v/>
      </c>
      <c r="AI249" s="4" t="str">
        <f>IF(K249="","",VLOOKUP(K249,List!$B$1:$C$6,2,0))</f>
        <v/>
      </c>
      <c r="AJ249" s="4">
        <f>IF(L249="","",VLOOKUP(L249,List!$B$1:$C$6,2,0))</f>
        <v>1</v>
      </c>
      <c r="AK249" s="4" t="str">
        <f>IF(M249="","",VLOOKUP(M249,List!$B$1:$C$6,2,0))</f>
        <v/>
      </c>
      <c r="AL249" s="4">
        <f>IF(N249="","",VLOOKUP(N249,List!$B$1:$C$6,2,0))</f>
        <v>1</v>
      </c>
      <c r="AM249" s="4">
        <f>IF(O249="","",VLOOKUP(O249,List!$B$1:$C$6,2,0))</f>
        <v>1</v>
      </c>
      <c r="AN249" s="4" t="str">
        <f>IF(P249="","",VLOOKUP(P249,List!$B$1:$C$6,2,0))</f>
        <v/>
      </c>
      <c r="AO249" s="4" t="str">
        <f>IF(Q249="","",VLOOKUP(Q249,List!$B$1:$C$6,2,0))</f>
        <v/>
      </c>
      <c r="AP249" s="4">
        <f>IF(R249="","",VLOOKUP(R249,List!$B$1:$C$6,2,0))</f>
        <v>1</v>
      </c>
      <c r="AQ249" s="4" t="str">
        <f>IF(S249="","",VLOOKUP(S249,List!$B$1:$C$6,2,0))</f>
        <v/>
      </c>
      <c r="AR249" s="4" t="str">
        <f>IF(T249="","",VLOOKUP(T249,List!$B$1:$C$6,2,0))</f>
        <v/>
      </c>
      <c r="AS249" s="4">
        <f>IF(U249="","",VLOOKUP(U249,List!$B$1:$C$6,2,0))</f>
        <v>1</v>
      </c>
      <c r="AT249" s="4">
        <f>IF(V249="","",VLOOKUP(V249,List!$B$1:$C$6,2,0))</f>
        <v>1</v>
      </c>
    </row>
    <row r="250" spans="1:46" ht="34.9" customHeight="1" x14ac:dyDescent="0.3">
      <c r="A250" s="4" t="s">
        <v>1207</v>
      </c>
      <c r="B250" s="4" t="s">
        <v>375</v>
      </c>
      <c r="C250" s="16" t="s">
        <v>57</v>
      </c>
      <c r="D250" s="4">
        <v>6</v>
      </c>
      <c r="E250" s="4" t="s">
        <v>1194</v>
      </c>
      <c r="F250" s="4" t="s">
        <v>58</v>
      </c>
      <c r="G250" s="4" t="s">
        <v>58</v>
      </c>
      <c r="L250" s="4" t="s">
        <v>58</v>
      </c>
      <c r="N250" s="4" t="s">
        <v>58</v>
      </c>
      <c r="O250" s="4" t="s">
        <v>58</v>
      </c>
      <c r="R250" s="4" t="s">
        <v>58</v>
      </c>
      <c r="U250" s="4" t="s">
        <v>58</v>
      </c>
      <c r="V250" s="4" t="s">
        <v>58</v>
      </c>
      <c r="W250" s="4">
        <v>10</v>
      </c>
      <c r="X250" s="4" t="s">
        <v>247</v>
      </c>
      <c r="Y250" s="4" t="s">
        <v>67</v>
      </c>
      <c r="Z250" s="4" t="s">
        <v>67</v>
      </c>
      <c r="AD250" s="4">
        <f>IF(F250="","",VLOOKUP(F250,List!$B$1:$C$6,2,0))</f>
        <v>5</v>
      </c>
      <c r="AE250" s="4">
        <f>IF(G250="","",VLOOKUP(G250,List!$B$1:$C$6,2,0))</f>
        <v>5</v>
      </c>
      <c r="AF250" s="4" t="str">
        <f>IF(H250="","",VLOOKUP(H250,List!$B$1:$C$6,2,0))</f>
        <v/>
      </c>
      <c r="AG250" s="4" t="str">
        <f>IF(I250="","",VLOOKUP(I250,List!$B$1:$C$6,2,0))</f>
        <v/>
      </c>
      <c r="AH250" s="4" t="str">
        <f>IF(J250="","",VLOOKUP(J250,List!$B$1:$C$6,2,0))</f>
        <v/>
      </c>
      <c r="AI250" s="4" t="str">
        <f>IF(K250="","",VLOOKUP(K250,List!$B$1:$C$6,2,0))</f>
        <v/>
      </c>
      <c r="AJ250" s="4">
        <f>IF(L250="","",VLOOKUP(L250,List!$B$1:$C$6,2,0))</f>
        <v>5</v>
      </c>
      <c r="AK250" s="4" t="str">
        <f>IF(M250="","",VLOOKUP(M250,List!$B$1:$C$6,2,0))</f>
        <v/>
      </c>
      <c r="AL250" s="4">
        <f>IF(N250="","",VLOOKUP(N250,List!$B$1:$C$6,2,0))</f>
        <v>5</v>
      </c>
      <c r="AM250" s="4">
        <f>IF(O250="","",VLOOKUP(O250,List!$B$1:$C$6,2,0))</f>
        <v>5</v>
      </c>
      <c r="AN250" s="4" t="str">
        <f>IF(P250="","",VLOOKUP(P250,List!$B$1:$C$6,2,0))</f>
        <v/>
      </c>
      <c r="AO250" s="4" t="str">
        <f>IF(Q250="","",VLOOKUP(Q250,List!$B$1:$C$6,2,0))</f>
        <v/>
      </c>
      <c r="AP250" s="4">
        <f>IF(R250="","",VLOOKUP(R250,List!$B$1:$C$6,2,0))</f>
        <v>5</v>
      </c>
      <c r="AQ250" s="4" t="str">
        <f>IF(S250="","",VLOOKUP(S250,List!$B$1:$C$6,2,0))</f>
        <v/>
      </c>
      <c r="AR250" s="4" t="str">
        <f>IF(T250="","",VLOOKUP(T250,List!$B$1:$C$6,2,0))</f>
        <v/>
      </c>
      <c r="AS250" s="4">
        <f>IF(U250="","",VLOOKUP(U250,List!$B$1:$C$6,2,0))</f>
        <v>5</v>
      </c>
      <c r="AT250" s="4">
        <f>IF(V250="","",VLOOKUP(V250,List!$B$1:$C$6,2,0))</f>
        <v>5</v>
      </c>
    </row>
    <row r="251" spans="1:46" ht="34.9" customHeight="1" x14ac:dyDescent="0.3">
      <c r="A251" s="4" t="s">
        <v>1207</v>
      </c>
      <c r="B251" s="4" t="s">
        <v>375</v>
      </c>
      <c r="C251" s="16" t="s">
        <v>57</v>
      </c>
      <c r="D251" s="4">
        <v>7</v>
      </c>
      <c r="E251" s="4" t="s">
        <v>1194</v>
      </c>
      <c r="F251" s="4" t="s">
        <v>58</v>
      </c>
      <c r="G251" s="4" t="s">
        <v>58</v>
      </c>
      <c r="L251" s="4" t="s">
        <v>58</v>
      </c>
      <c r="N251" s="4" t="s">
        <v>58</v>
      </c>
      <c r="O251" s="4" t="s">
        <v>58</v>
      </c>
      <c r="R251" s="4" t="s">
        <v>60</v>
      </c>
      <c r="U251" s="4" t="s">
        <v>59</v>
      </c>
      <c r="V251" s="4" t="s">
        <v>59</v>
      </c>
      <c r="W251" s="4">
        <v>8</v>
      </c>
      <c r="AD251" s="4">
        <f>IF(F251="","",VLOOKUP(F251,List!$B$1:$C$6,2,0))</f>
        <v>5</v>
      </c>
      <c r="AE251" s="4">
        <f>IF(G251="","",VLOOKUP(G251,List!$B$1:$C$6,2,0))</f>
        <v>5</v>
      </c>
      <c r="AF251" s="4" t="str">
        <f>IF(H251="","",VLOOKUP(H251,List!$B$1:$C$6,2,0))</f>
        <v/>
      </c>
      <c r="AG251" s="4" t="str">
        <f>IF(I251="","",VLOOKUP(I251,List!$B$1:$C$6,2,0))</f>
        <v/>
      </c>
      <c r="AH251" s="4" t="str">
        <f>IF(J251="","",VLOOKUP(J251,List!$B$1:$C$6,2,0))</f>
        <v/>
      </c>
      <c r="AI251" s="4" t="str">
        <f>IF(K251="","",VLOOKUP(K251,List!$B$1:$C$6,2,0))</f>
        <v/>
      </c>
      <c r="AJ251" s="4">
        <f>IF(L251="","",VLOOKUP(L251,List!$B$1:$C$6,2,0))</f>
        <v>5</v>
      </c>
      <c r="AK251" s="4" t="str">
        <f>IF(M251="","",VLOOKUP(M251,List!$B$1:$C$6,2,0))</f>
        <v/>
      </c>
      <c r="AL251" s="4">
        <f>IF(N251="","",VLOOKUP(N251,List!$B$1:$C$6,2,0))</f>
        <v>5</v>
      </c>
      <c r="AM251" s="4">
        <f>IF(O251="","",VLOOKUP(O251,List!$B$1:$C$6,2,0))</f>
        <v>5</v>
      </c>
      <c r="AN251" s="4" t="str">
        <f>IF(P251="","",VLOOKUP(P251,List!$B$1:$C$6,2,0))</f>
        <v/>
      </c>
      <c r="AO251" s="4" t="str">
        <f>IF(Q251="","",VLOOKUP(Q251,List!$B$1:$C$6,2,0))</f>
        <v/>
      </c>
      <c r="AP251" s="4">
        <f>IF(R251="","",VLOOKUP(R251,List!$B$1:$C$6,2,0))</f>
        <v>3</v>
      </c>
      <c r="AQ251" s="4" t="str">
        <f>IF(S251="","",VLOOKUP(S251,List!$B$1:$C$6,2,0))</f>
        <v/>
      </c>
      <c r="AR251" s="4" t="str">
        <f>IF(T251="","",VLOOKUP(T251,List!$B$1:$C$6,2,0))</f>
        <v/>
      </c>
      <c r="AS251" s="4">
        <f>IF(U251="","",VLOOKUP(U251,List!$B$1:$C$6,2,0))</f>
        <v>4</v>
      </c>
      <c r="AT251" s="4">
        <f>IF(V251="","",VLOOKUP(V251,List!$B$1:$C$6,2,0))</f>
        <v>4</v>
      </c>
    </row>
    <row r="252" spans="1:46" ht="34.9" customHeight="1" x14ac:dyDescent="0.3">
      <c r="A252" s="4" t="s">
        <v>1207</v>
      </c>
      <c r="B252" s="4" t="s">
        <v>375</v>
      </c>
      <c r="C252" s="16" t="s">
        <v>57</v>
      </c>
      <c r="D252" s="4">
        <v>8</v>
      </c>
      <c r="E252" s="4" t="s">
        <v>1194</v>
      </c>
      <c r="F252" s="4" t="s">
        <v>58</v>
      </c>
      <c r="G252" s="4" t="s">
        <v>58</v>
      </c>
      <c r="L252" s="4" t="s">
        <v>58</v>
      </c>
      <c r="N252" s="4" t="s">
        <v>58</v>
      </c>
      <c r="O252" s="4" t="s">
        <v>58</v>
      </c>
      <c r="R252" s="4" t="s">
        <v>58</v>
      </c>
      <c r="U252" s="4" t="s">
        <v>58</v>
      </c>
      <c r="V252" s="4" t="s">
        <v>58</v>
      </c>
      <c r="W252" s="4">
        <v>9</v>
      </c>
      <c r="AD252" s="4">
        <f>IF(F252="","",VLOOKUP(F252,List!$B$1:$C$6,2,0))</f>
        <v>5</v>
      </c>
      <c r="AE252" s="4">
        <f>IF(G252="","",VLOOKUP(G252,List!$B$1:$C$6,2,0))</f>
        <v>5</v>
      </c>
      <c r="AF252" s="4" t="str">
        <f>IF(H252="","",VLOOKUP(H252,List!$B$1:$C$6,2,0))</f>
        <v/>
      </c>
      <c r="AG252" s="4" t="str">
        <f>IF(I252="","",VLOOKUP(I252,List!$B$1:$C$6,2,0))</f>
        <v/>
      </c>
      <c r="AH252" s="4" t="str">
        <f>IF(J252="","",VLOOKUP(J252,List!$B$1:$C$6,2,0))</f>
        <v/>
      </c>
      <c r="AI252" s="4" t="str">
        <f>IF(K252="","",VLOOKUP(K252,List!$B$1:$C$6,2,0))</f>
        <v/>
      </c>
      <c r="AJ252" s="4">
        <f>IF(L252="","",VLOOKUP(L252,List!$B$1:$C$6,2,0))</f>
        <v>5</v>
      </c>
      <c r="AK252" s="4" t="str">
        <f>IF(M252="","",VLOOKUP(M252,List!$B$1:$C$6,2,0))</f>
        <v/>
      </c>
      <c r="AL252" s="4">
        <f>IF(N252="","",VLOOKUP(N252,List!$B$1:$C$6,2,0))</f>
        <v>5</v>
      </c>
      <c r="AM252" s="4">
        <f>IF(O252="","",VLOOKUP(O252,List!$B$1:$C$6,2,0))</f>
        <v>5</v>
      </c>
      <c r="AN252" s="4" t="str">
        <f>IF(P252="","",VLOOKUP(P252,List!$B$1:$C$6,2,0))</f>
        <v/>
      </c>
      <c r="AO252" s="4" t="str">
        <f>IF(Q252="","",VLOOKUP(Q252,List!$B$1:$C$6,2,0))</f>
        <v/>
      </c>
      <c r="AP252" s="4">
        <f>IF(R252="","",VLOOKUP(R252,List!$B$1:$C$6,2,0))</f>
        <v>5</v>
      </c>
      <c r="AQ252" s="4" t="str">
        <f>IF(S252="","",VLOOKUP(S252,List!$B$1:$C$6,2,0))</f>
        <v/>
      </c>
      <c r="AR252" s="4" t="str">
        <f>IF(T252="","",VLOOKUP(T252,List!$B$1:$C$6,2,0))</f>
        <v/>
      </c>
      <c r="AS252" s="4">
        <f>IF(U252="","",VLOOKUP(U252,List!$B$1:$C$6,2,0))</f>
        <v>5</v>
      </c>
      <c r="AT252" s="4">
        <f>IF(V252="","",VLOOKUP(V252,List!$B$1:$C$6,2,0))</f>
        <v>5</v>
      </c>
    </row>
    <row r="253" spans="1:46" ht="34.9" customHeight="1" x14ac:dyDescent="0.3">
      <c r="A253" s="4" t="s">
        <v>1207</v>
      </c>
      <c r="B253" s="4" t="s">
        <v>375</v>
      </c>
      <c r="C253" s="16" t="s">
        <v>57</v>
      </c>
      <c r="D253" s="4">
        <v>9</v>
      </c>
      <c r="E253" s="4" t="s">
        <v>1194</v>
      </c>
      <c r="F253" s="4" t="s">
        <v>59</v>
      </c>
      <c r="G253" s="4" t="s">
        <v>59</v>
      </c>
      <c r="L253" s="4" t="s">
        <v>59</v>
      </c>
      <c r="N253" s="4" t="s">
        <v>59</v>
      </c>
      <c r="O253" s="4" t="s">
        <v>59</v>
      </c>
      <c r="R253" s="4" t="s">
        <v>59</v>
      </c>
      <c r="U253" s="4" t="s">
        <v>59</v>
      </c>
      <c r="V253" s="4" t="s">
        <v>59</v>
      </c>
      <c r="W253" s="4">
        <v>10</v>
      </c>
      <c r="AD253" s="4">
        <f>IF(F253="","",VLOOKUP(F253,List!$B$1:$C$6,2,0))</f>
        <v>4</v>
      </c>
      <c r="AE253" s="4">
        <f>IF(G253="","",VLOOKUP(G253,List!$B$1:$C$6,2,0))</f>
        <v>4</v>
      </c>
      <c r="AF253" s="4" t="str">
        <f>IF(H253="","",VLOOKUP(H253,List!$B$1:$C$6,2,0))</f>
        <v/>
      </c>
      <c r="AG253" s="4" t="str">
        <f>IF(I253="","",VLOOKUP(I253,List!$B$1:$C$6,2,0))</f>
        <v/>
      </c>
      <c r="AH253" s="4" t="str">
        <f>IF(J253="","",VLOOKUP(J253,List!$B$1:$C$6,2,0))</f>
        <v/>
      </c>
      <c r="AI253" s="4" t="str">
        <f>IF(K253="","",VLOOKUP(K253,List!$B$1:$C$6,2,0))</f>
        <v/>
      </c>
      <c r="AJ253" s="4">
        <f>IF(L253="","",VLOOKUP(L253,List!$B$1:$C$6,2,0))</f>
        <v>4</v>
      </c>
      <c r="AK253" s="4" t="str">
        <f>IF(M253="","",VLOOKUP(M253,List!$B$1:$C$6,2,0))</f>
        <v/>
      </c>
      <c r="AL253" s="4">
        <f>IF(N253="","",VLOOKUP(N253,List!$B$1:$C$6,2,0))</f>
        <v>4</v>
      </c>
      <c r="AM253" s="4">
        <f>IF(O253="","",VLOOKUP(O253,List!$B$1:$C$6,2,0))</f>
        <v>4</v>
      </c>
      <c r="AN253" s="4" t="str">
        <f>IF(P253="","",VLOOKUP(P253,List!$B$1:$C$6,2,0))</f>
        <v/>
      </c>
      <c r="AO253" s="4" t="str">
        <f>IF(Q253="","",VLOOKUP(Q253,List!$B$1:$C$6,2,0))</f>
        <v/>
      </c>
      <c r="AP253" s="4">
        <f>IF(R253="","",VLOOKUP(R253,List!$B$1:$C$6,2,0))</f>
        <v>4</v>
      </c>
      <c r="AQ253" s="4" t="str">
        <f>IF(S253="","",VLOOKUP(S253,List!$B$1:$C$6,2,0))</f>
        <v/>
      </c>
      <c r="AR253" s="4" t="str">
        <f>IF(T253="","",VLOOKUP(T253,List!$B$1:$C$6,2,0))</f>
        <v/>
      </c>
      <c r="AS253" s="4">
        <f>IF(U253="","",VLOOKUP(U253,List!$B$1:$C$6,2,0))</f>
        <v>4</v>
      </c>
      <c r="AT253" s="4">
        <f>IF(V253="","",VLOOKUP(V253,List!$B$1:$C$6,2,0))</f>
        <v>4</v>
      </c>
    </row>
    <row r="254" spans="1:46" ht="34.9" customHeight="1" x14ac:dyDescent="0.3">
      <c r="A254" s="4" t="s">
        <v>1207</v>
      </c>
      <c r="B254" s="4" t="s">
        <v>375</v>
      </c>
      <c r="C254" s="16" t="s">
        <v>57</v>
      </c>
      <c r="D254" s="4">
        <v>10</v>
      </c>
      <c r="E254" s="4" t="s">
        <v>1194</v>
      </c>
      <c r="F254" s="4" t="s">
        <v>59</v>
      </c>
      <c r="G254" s="4" t="s">
        <v>59</v>
      </c>
      <c r="L254" s="4" t="s">
        <v>59</v>
      </c>
      <c r="N254" s="4" t="s">
        <v>59</v>
      </c>
      <c r="O254" s="4" t="s">
        <v>59</v>
      </c>
      <c r="R254" s="4" t="s">
        <v>59</v>
      </c>
      <c r="U254" s="4" t="s">
        <v>59</v>
      </c>
      <c r="V254" s="4" t="s">
        <v>59</v>
      </c>
      <c r="W254" s="4">
        <v>9</v>
      </c>
      <c r="AD254" s="4">
        <f>IF(F254="","",VLOOKUP(F254,List!$B$1:$C$6,2,0))</f>
        <v>4</v>
      </c>
      <c r="AE254" s="4">
        <f>IF(G254="","",VLOOKUP(G254,List!$B$1:$C$6,2,0))</f>
        <v>4</v>
      </c>
      <c r="AF254" s="4" t="str">
        <f>IF(H254="","",VLOOKUP(H254,List!$B$1:$C$6,2,0))</f>
        <v/>
      </c>
      <c r="AG254" s="4" t="str">
        <f>IF(I254="","",VLOOKUP(I254,List!$B$1:$C$6,2,0))</f>
        <v/>
      </c>
      <c r="AH254" s="4" t="str">
        <f>IF(J254="","",VLOOKUP(J254,List!$B$1:$C$6,2,0))</f>
        <v/>
      </c>
      <c r="AI254" s="4" t="str">
        <f>IF(K254="","",VLOOKUP(K254,List!$B$1:$C$6,2,0))</f>
        <v/>
      </c>
      <c r="AJ254" s="4">
        <f>IF(L254="","",VLOOKUP(L254,List!$B$1:$C$6,2,0))</f>
        <v>4</v>
      </c>
      <c r="AK254" s="4" t="str">
        <f>IF(M254="","",VLOOKUP(M254,List!$B$1:$C$6,2,0))</f>
        <v/>
      </c>
      <c r="AL254" s="4">
        <f>IF(N254="","",VLOOKUP(N254,List!$B$1:$C$6,2,0))</f>
        <v>4</v>
      </c>
      <c r="AM254" s="4">
        <f>IF(O254="","",VLOOKUP(O254,List!$B$1:$C$6,2,0))</f>
        <v>4</v>
      </c>
      <c r="AN254" s="4" t="str">
        <f>IF(P254="","",VLOOKUP(P254,List!$B$1:$C$6,2,0))</f>
        <v/>
      </c>
      <c r="AO254" s="4" t="str">
        <f>IF(Q254="","",VLOOKUP(Q254,List!$B$1:$C$6,2,0))</f>
        <v/>
      </c>
      <c r="AP254" s="4">
        <f>IF(R254="","",VLOOKUP(R254,List!$B$1:$C$6,2,0))</f>
        <v>4</v>
      </c>
      <c r="AQ254" s="4" t="str">
        <f>IF(S254="","",VLOOKUP(S254,List!$B$1:$C$6,2,0))</f>
        <v/>
      </c>
      <c r="AR254" s="4" t="str">
        <f>IF(T254="","",VLOOKUP(T254,List!$B$1:$C$6,2,0))</f>
        <v/>
      </c>
      <c r="AS254" s="4">
        <f>IF(U254="","",VLOOKUP(U254,List!$B$1:$C$6,2,0))</f>
        <v>4</v>
      </c>
      <c r="AT254" s="4">
        <f>IF(V254="","",VLOOKUP(V254,List!$B$1:$C$6,2,0))</f>
        <v>4</v>
      </c>
    </row>
    <row r="255" spans="1:46" ht="34.9" customHeight="1" x14ac:dyDescent="0.3">
      <c r="A255" s="4" t="s">
        <v>1207</v>
      </c>
      <c r="B255" s="4" t="s">
        <v>375</v>
      </c>
      <c r="C255" s="16" t="s">
        <v>57</v>
      </c>
      <c r="D255" s="4">
        <v>11</v>
      </c>
      <c r="E255" s="4" t="s">
        <v>1194</v>
      </c>
      <c r="F255" s="4" t="s">
        <v>73</v>
      </c>
      <c r="G255" s="4" t="s">
        <v>73</v>
      </c>
      <c r="L255" s="4" t="s">
        <v>73</v>
      </c>
      <c r="N255" s="4" t="s">
        <v>73</v>
      </c>
      <c r="O255" s="4" t="s">
        <v>73</v>
      </c>
      <c r="R255" s="4" t="s">
        <v>73</v>
      </c>
      <c r="U255" s="4" t="s">
        <v>73</v>
      </c>
      <c r="V255" s="4" t="s">
        <v>73</v>
      </c>
      <c r="W255" s="4">
        <v>9</v>
      </c>
      <c r="X255" s="4" t="s">
        <v>248</v>
      </c>
      <c r="Y255" s="4" t="s">
        <v>76</v>
      </c>
      <c r="Z255" s="4" t="s">
        <v>76</v>
      </c>
      <c r="AA255" s="4" t="s">
        <v>268</v>
      </c>
      <c r="AB255" s="4" t="s">
        <v>81</v>
      </c>
      <c r="AC255" s="4" t="s">
        <v>1125</v>
      </c>
      <c r="AD255" s="4">
        <f>IF(F255="","",VLOOKUP(F255,List!$B$1:$C$6,2,0))</f>
        <v>1</v>
      </c>
      <c r="AE255" s="4">
        <f>IF(G255="","",VLOOKUP(G255,List!$B$1:$C$6,2,0))</f>
        <v>1</v>
      </c>
      <c r="AF255" s="4" t="str">
        <f>IF(H255="","",VLOOKUP(H255,List!$B$1:$C$6,2,0))</f>
        <v/>
      </c>
      <c r="AG255" s="4" t="str">
        <f>IF(I255="","",VLOOKUP(I255,List!$B$1:$C$6,2,0))</f>
        <v/>
      </c>
      <c r="AH255" s="4" t="str">
        <f>IF(J255="","",VLOOKUP(J255,List!$B$1:$C$6,2,0))</f>
        <v/>
      </c>
      <c r="AI255" s="4" t="str">
        <f>IF(K255="","",VLOOKUP(K255,List!$B$1:$C$6,2,0))</f>
        <v/>
      </c>
      <c r="AJ255" s="4">
        <f>IF(L255="","",VLOOKUP(L255,List!$B$1:$C$6,2,0))</f>
        <v>1</v>
      </c>
      <c r="AK255" s="4" t="str">
        <f>IF(M255="","",VLOOKUP(M255,List!$B$1:$C$6,2,0))</f>
        <v/>
      </c>
      <c r="AL255" s="4">
        <f>IF(N255="","",VLOOKUP(N255,List!$B$1:$C$6,2,0))</f>
        <v>1</v>
      </c>
      <c r="AM255" s="4">
        <f>IF(O255="","",VLOOKUP(O255,List!$B$1:$C$6,2,0))</f>
        <v>1</v>
      </c>
      <c r="AN255" s="4" t="str">
        <f>IF(P255="","",VLOOKUP(P255,List!$B$1:$C$6,2,0))</f>
        <v/>
      </c>
      <c r="AO255" s="4" t="str">
        <f>IF(Q255="","",VLOOKUP(Q255,List!$B$1:$C$6,2,0))</f>
        <v/>
      </c>
      <c r="AP255" s="4">
        <f>IF(R255="","",VLOOKUP(R255,List!$B$1:$C$6,2,0))</f>
        <v>1</v>
      </c>
      <c r="AQ255" s="4" t="str">
        <f>IF(S255="","",VLOOKUP(S255,List!$B$1:$C$6,2,0))</f>
        <v/>
      </c>
      <c r="AR255" s="4" t="str">
        <f>IF(T255="","",VLOOKUP(T255,List!$B$1:$C$6,2,0))</f>
        <v/>
      </c>
      <c r="AS255" s="4">
        <f>IF(U255="","",VLOOKUP(U255,List!$B$1:$C$6,2,0))</f>
        <v>1</v>
      </c>
      <c r="AT255" s="4">
        <f>IF(V255="","",VLOOKUP(V255,List!$B$1:$C$6,2,0))</f>
        <v>1</v>
      </c>
    </row>
    <row r="256" spans="1:46" ht="34.9" customHeight="1" x14ac:dyDescent="0.3">
      <c r="A256" s="4" t="s">
        <v>1207</v>
      </c>
      <c r="B256" s="4" t="s">
        <v>375</v>
      </c>
      <c r="C256" s="16" t="s">
        <v>57</v>
      </c>
      <c r="D256" s="4">
        <v>12</v>
      </c>
      <c r="E256" s="4" t="s">
        <v>1194</v>
      </c>
      <c r="F256" s="4" t="s">
        <v>58</v>
      </c>
      <c r="G256" s="4" t="s">
        <v>58</v>
      </c>
      <c r="L256" s="4" t="s">
        <v>58</v>
      </c>
      <c r="N256" s="4" t="s">
        <v>58</v>
      </c>
      <c r="O256" s="4" t="s">
        <v>58</v>
      </c>
      <c r="R256" s="4" t="s">
        <v>58</v>
      </c>
      <c r="U256" s="4" t="s">
        <v>58</v>
      </c>
      <c r="V256" s="4" t="s">
        <v>58</v>
      </c>
      <c r="W256" s="4">
        <v>10</v>
      </c>
      <c r="AD256" s="4">
        <f>IF(F256="","",VLOOKUP(F256,List!$B$1:$C$6,2,0))</f>
        <v>5</v>
      </c>
      <c r="AE256" s="4">
        <f>IF(G256="","",VLOOKUP(G256,List!$B$1:$C$6,2,0))</f>
        <v>5</v>
      </c>
      <c r="AF256" s="4" t="str">
        <f>IF(H256="","",VLOOKUP(H256,List!$B$1:$C$6,2,0))</f>
        <v/>
      </c>
      <c r="AG256" s="4" t="str">
        <f>IF(I256="","",VLOOKUP(I256,List!$B$1:$C$6,2,0))</f>
        <v/>
      </c>
      <c r="AH256" s="4" t="str">
        <f>IF(J256="","",VLOOKUP(J256,List!$B$1:$C$6,2,0))</f>
        <v/>
      </c>
      <c r="AI256" s="4" t="str">
        <f>IF(K256="","",VLOOKUP(K256,List!$B$1:$C$6,2,0))</f>
        <v/>
      </c>
      <c r="AJ256" s="4">
        <f>IF(L256="","",VLOOKUP(L256,List!$B$1:$C$6,2,0))</f>
        <v>5</v>
      </c>
      <c r="AK256" s="4" t="str">
        <f>IF(M256="","",VLOOKUP(M256,List!$B$1:$C$6,2,0))</f>
        <v/>
      </c>
      <c r="AL256" s="4">
        <f>IF(N256="","",VLOOKUP(N256,List!$B$1:$C$6,2,0))</f>
        <v>5</v>
      </c>
      <c r="AM256" s="4">
        <f>IF(O256="","",VLOOKUP(O256,List!$B$1:$C$6,2,0))</f>
        <v>5</v>
      </c>
      <c r="AN256" s="4" t="str">
        <f>IF(P256="","",VLOOKUP(P256,List!$B$1:$C$6,2,0))</f>
        <v/>
      </c>
      <c r="AO256" s="4" t="str">
        <f>IF(Q256="","",VLOOKUP(Q256,List!$B$1:$C$6,2,0))</f>
        <v/>
      </c>
      <c r="AP256" s="4">
        <f>IF(R256="","",VLOOKUP(R256,List!$B$1:$C$6,2,0))</f>
        <v>5</v>
      </c>
      <c r="AQ256" s="4" t="str">
        <f>IF(S256="","",VLOOKUP(S256,List!$B$1:$C$6,2,0))</f>
        <v/>
      </c>
      <c r="AR256" s="4" t="str">
        <f>IF(T256="","",VLOOKUP(T256,List!$B$1:$C$6,2,0))</f>
        <v/>
      </c>
      <c r="AS256" s="4">
        <f>IF(U256="","",VLOOKUP(U256,List!$B$1:$C$6,2,0))</f>
        <v>5</v>
      </c>
      <c r="AT256" s="4">
        <f>IF(V256="","",VLOOKUP(V256,List!$B$1:$C$6,2,0))</f>
        <v>5</v>
      </c>
    </row>
    <row r="257" spans="1:46" ht="34.9" customHeight="1" x14ac:dyDescent="0.3">
      <c r="A257" s="4" t="s">
        <v>1207</v>
      </c>
      <c r="B257" s="4" t="s">
        <v>375</v>
      </c>
      <c r="C257" s="16" t="s">
        <v>57</v>
      </c>
      <c r="D257" s="4">
        <v>13</v>
      </c>
      <c r="E257" s="4" t="s">
        <v>1194</v>
      </c>
      <c r="F257" s="4" t="s">
        <v>59</v>
      </c>
      <c r="G257" s="4" t="s">
        <v>59</v>
      </c>
      <c r="L257" s="4" t="s">
        <v>59</v>
      </c>
      <c r="N257" s="4" t="s">
        <v>58</v>
      </c>
      <c r="O257" s="4" t="s">
        <v>58</v>
      </c>
      <c r="R257" s="4" t="s">
        <v>59</v>
      </c>
      <c r="U257" s="4" t="s">
        <v>59</v>
      </c>
      <c r="V257" s="4" t="s">
        <v>59</v>
      </c>
      <c r="W257" s="4">
        <v>8</v>
      </c>
      <c r="AD257" s="4">
        <f>IF(F257="","",VLOOKUP(F257,List!$B$1:$C$6,2,0))</f>
        <v>4</v>
      </c>
      <c r="AE257" s="4">
        <f>IF(G257="","",VLOOKUP(G257,List!$B$1:$C$6,2,0))</f>
        <v>4</v>
      </c>
      <c r="AF257" s="4" t="str">
        <f>IF(H257="","",VLOOKUP(H257,List!$B$1:$C$6,2,0))</f>
        <v/>
      </c>
      <c r="AG257" s="4" t="str">
        <f>IF(I257="","",VLOOKUP(I257,List!$B$1:$C$6,2,0))</f>
        <v/>
      </c>
      <c r="AH257" s="4" t="str">
        <f>IF(J257="","",VLOOKUP(J257,List!$B$1:$C$6,2,0))</f>
        <v/>
      </c>
      <c r="AI257" s="4" t="str">
        <f>IF(K257="","",VLOOKUP(K257,List!$B$1:$C$6,2,0))</f>
        <v/>
      </c>
      <c r="AJ257" s="4">
        <f>IF(L257="","",VLOOKUP(L257,List!$B$1:$C$6,2,0))</f>
        <v>4</v>
      </c>
      <c r="AK257" s="4" t="str">
        <f>IF(M257="","",VLOOKUP(M257,List!$B$1:$C$6,2,0))</f>
        <v/>
      </c>
      <c r="AL257" s="4">
        <f>IF(N257="","",VLOOKUP(N257,List!$B$1:$C$6,2,0))</f>
        <v>5</v>
      </c>
      <c r="AM257" s="4">
        <f>IF(O257="","",VLOOKUP(O257,List!$B$1:$C$6,2,0))</f>
        <v>5</v>
      </c>
      <c r="AN257" s="4" t="str">
        <f>IF(P257="","",VLOOKUP(P257,List!$B$1:$C$6,2,0))</f>
        <v/>
      </c>
      <c r="AO257" s="4" t="str">
        <f>IF(Q257="","",VLOOKUP(Q257,List!$B$1:$C$6,2,0))</f>
        <v/>
      </c>
      <c r="AP257" s="4">
        <f>IF(R257="","",VLOOKUP(R257,List!$B$1:$C$6,2,0))</f>
        <v>4</v>
      </c>
      <c r="AQ257" s="4" t="str">
        <f>IF(S257="","",VLOOKUP(S257,List!$B$1:$C$6,2,0))</f>
        <v/>
      </c>
      <c r="AR257" s="4" t="str">
        <f>IF(T257="","",VLOOKUP(T257,List!$B$1:$C$6,2,0))</f>
        <v/>
      </c>
      <c r="AS257" s="4">
        <f>IF(U257="","",VLOOKUP(U257,List!$B$1:$C$6,2,0))</f>
        <v>4</v>
      </c>
      <c r="AT257" s="4">
        <f>IF(V257="","",VLOOKUP(V257,List!$B$1:$C$6,2,0))</f>
        <v>4</v>
      </c>
    </row>
    <row r="258" spans="1:46" ht="34.9" customHeight="1" x14ac:dyDescent="0.3">
      <c r="A258" s="4" t="s">
        <v>1207</v>
      </c>
      <c r="B258" s="4" t="s">
        <v>375</v>
      </c>
      <c r="C258" s="16" t="s">
        <v>57</v>
      </c>
      <c r="D258" s="4">
        <v>14</v>
      </c>
      <c r="E258" s="4" t="s">
        <v>1194</v>
      </c>
      <c r="F258" s="4" t="s">
        <v>58</v>
      </c>
      <c r="G258" s="4" t="s">
        <v>58</v>
      </c>
      <c r="L258" s="4" t="s">
        <v>58</v>
      </c>
      <c r="N258" s="4" t="s">
        <v>58</v>
      </c>
      <c r="O258" s="4" t="s">
        <v>58</v>
      </c>
      <c r="R258" s="4" t="s">
        <v>58</v>
      </c>
      <c r="U258" s="4" t="s">
        <v>58</v>
      </c>
      <c r="V258" s="4" t="s">
        <v>58</v>
      </c>
      <c r="W258" s="4">
        <v>10</v>
      </c>
      <c r="AD258" s="4">
        <f>IF(F258="","",VLOOKUP(F258,List!$B$1:$C$6,2,0))</f>
        <v>5</v>
      </c>
      <c r="AE258" s="4">
        <f>IF(G258="","",VLOOKUP(G258,List!$B$1:$C$6,2,0))</f>
        <v>5</v>
      </c>
      <c r="AF258" s="4" t="str">
        <f>IF(H258="","",VLOOKUP(H258,List!$B$1:$C$6,2,0))</f>
        <v/>
      </c>
      <c r="AG258" s="4" t="str">
        <f>IF(I258="","",VLOOKUP(I258,List!$B$1:$C$6,2,0))</f>
        <v/>
      </c>
      <c r="AH258" s="4" t="str">
        <f>IF(J258="","",VLOOKUP(J258,List!$B$1:$C$6,2,0))</f>
        <v/>
      </c>
      <c r="AI258" s="4" t="str">
        <f>IF(K258="","",VLOOKUP(K258,List!$B$1:$C$6,2,0))</f>
        <v/>
      </c>
      <c r="AJ258" s="4">
        <f>IF(L258="","",VLOOKUP(L258,List!$B$1:$C$6,2,0))</f>
        <v>5</v>
      </c>
      <c r="AK258" s="4" t="str">
        <f>IF(M258="","",VLOOKUP(M258,List!$B$1:$C$6,2,0))</f>
        <v/>
      </c>
      <c r="AL258" s="4">
        <f>IF(N258="","",VLOOKUP(N258,List!$B$1:$C$6,2,0))</f>
        <v>5</v>
      </c>
      <c r="AM258" s="4">
        <f>IF(O258="","",VLOOKUP(O258,List!$B$1:$C$6,2,0))</f>
        <v>5</v>
      </c>
      <c r="AN258" s="4" t="str">
        <f>IF(P258="","",VLOOKUP(P258,List!$B$1:$C$6,2,0))</f>
        <v/>
      </c>
      <c r="AO258" s="4" t="str">
        <f>IF(Q258="","",VLOOKUP(Q258,List!$B$1:$C$6,2,0))</f>
        <v/>
      </c>
      <c r="AP258" s="4">
        <f>IF(R258="","",VLOOKUP(R258,List!$B$1:$C$6,2,0))</f>
        <v>5</v>
      </c>
      <c r="AQ258" s="4" t="str">
        <f>IF(S258="","",VLOOKUP(S258,List!$B$1:$C$6,2,0))</f>
        <v/>
      </c>
      <c r="AR258" s="4" t="str">
        <f>IF(T258="","",VLOOKUP(T258,List!$B$1:$C$6,2,0))</f>
        <v/>
      </c>
      <c r="AS258" s="4">
        <f>IF(U258="","",VLOOKUP(U258,List!$B$1:$C$6,2,0))</f>
        <v>5</v>
      </c>
      <c r="AT258" s="4">
        <f>IF(V258="","",VLOOKUP(V258,List!$B$1:$C$6,2,0))</f>
        <v>5</v>
      </c>
    </row>
    <row r="259" spans="1:46" ht="34.9" customHeight="1" x14ac:dyDescent="0.3">
      <c r="A259" s="4" t="s">
        <v>1207</v>
      </c>
      <c r="B259" s="4" t="s">
        <v>375</v>
      </c>
      <c r="C259" s="16" t="s">
        <v>57</v>
      </c>
      <c r="D259" s="4">
        <v>15</v>
      </c>
      <c r="E259" s="4" t="s">
        <v>1194</v>
      </c>
      <c r="F259" s="4" t="s">
        <v>58</v>
      </c>
      <c r="G259" s="4" t="s">
        <v>58</v>
      </c>
      <c r="L259" s="4" t="s">
        <v>58</v>
      </c>
      <c r="N259" s="4" t="s">
        <v>59</v>
      </c>
      <c r="O259" s="4" t="s">
        <v>59</v>
      </c>
      <c r="R259" s="4" t="s">
        <v>59</v>
      </c>
      <c r="U259" s="4" t="s">
        <v>59</v>
      </c>
      <c r="V259" s="4" t="s">
        <v>59</v>
      </c>
      <c r="W259" s="4">
        <v>8</v>
      </c>
      <c r="AD259" s="4">
        <f>IF(F259="","",VLOOKUP(F259,List!$B$1:$C$6,2,0))</f>
        <v>5</v>
      </c>
      <c r="AE259" s="4">
        <f>IF(G259="","",VLOOKUP(G259,List!$B$1:$C$6,2,0))</f>
        <v>5</v>
      </c>
      <c r="AF259" s="4" t="str">
        <f>IF(H259="","",VLOOKUP(H259,List!$B$1:$C$6,2,0))</f>
        <v/>
      </c>
      <c r="AG259" s="4" t="str">
        <f>IF(I259="","",VLOOKUP(I259,List!$B$1:$C$6,2,0))</f>
        <v/>
      </c>
      <c r="AH259" s="4" t="str">
        <f>IF(J259="","",VLOOKUP(J259,List!$B$1:$C$6,2,0))</f>
        <v/>
      </c>
      <c r="AI259" s="4" t="str">
        <f>IF(K259="","",VLOOKUP(K259,List!$B$1:$C$6,2,0))</f>
        <v/>
      </c>
      <c r="AJ259" s="4">
        <f>IF(L259="","",VLOOKUP(L259,List!$B$1:$C$6,2,0))</f>
        <v>5</v>
      </c>
      <c r="AK259" s="4" t="str">
        <f>IF(M259="","",VLOOKUP(M259,List!$B$1:$C$6,2,0))</f>
        <v/>
      </c>
      <c r="AL259" s="4">
        <f>IF(N259="","",VLOOKUP(N259,List!$B$1:$C$6,2,0))</f>
        <v>4</v>
      </c>
      <c r="AM259" s="4">
        <f>IF(O259="","",VLOOKUP(O259,List!$B$1:$C$6,2,0))</f>
        <v>4</v>
      </c>
      <c r="AN259" s="4" t="str">
        <f>IF(P259="","",VLOOKUP(P259,List!$B$1:$C$6,2,0))</f>
        <v/>
      </c>
      <c r="AO259" s="4" t="str">
        <f>IF(Q259="","",VLOOKUP(Q259,List!$B$1:$C$6,2,0))</f>
        <v/>
      </c>
      <c r="AP259" s="4">
        <f>IF(R259="","",VLOOKUP(R259,List!$B$1:$C$6,2,0))</f>
        <v>4</v>
      </c>
      <c r="AQ259" s="4" t="str">
        <f>IF(S259="","",VLOOKUP(S259,List!$B$1:$C$6,2,0))</f>
        <v/>
      </c>
      <c r="AR259" s="4" t="str">
        <f>IF(T259="","",VLOOKUP(T259,List!$B$1:$C$6,2,0))</f>
        <v/>
      </c>
      <c r="AS259" s="4">
        <f>IF(U259="","",VLOOKUP(U259,List!$B$1:$C$6,2,0))</f>
        <v>4</v>
      </c>
      <c r="AT259" s="4">
        <f>IF(V259="","",VLOOKUP(V259,List!$B$1:$C$6,2,0))</f>
        <v>4</v>
      </c>
    </row>
    <row r="260" spans="1:46" ht="34.9" customHeight="1" x14ac:dyDescent="0.3">
      <c r="A260" s="4" t="s">
        <v>1207</v>
      </c>
      <c r="B260" s="4" t="s">
        <v>375</v>
      </c>
      <c r="C260" s="16" t="s">
        <v>57</v>
      </c>
      <c r="D260" s="4">
        <v>16</v>
      </c>
      <c r="E260" s="4" t="s">
        <v>1194</v>
      </c>
      <c r="F260" s="4" t="s">
        <v>59</v>
      </c>
      <c r="G260" s="4" t="s">
        <v>59</v>
      </c>
      <c r="L260" s="4" t="s">
        <v>59</v>
      </c>
      <c r="N260" s="4" t="s">
        <v>58</v>
      </c>
      <c r="O260" s="4" t="s">
        <v>59</v>
      </c>
      <c r="R260" s="4" t="s">
        <v>58</v>
      </c>
      <c r="U260" s="4" t="s">
        <v>58</v>
      </c>
      <c r="V260" s="4" t="s">
        <v>58</v>
      </c>
      <c r="W260" s="4">
        <v>8</v>
      </c>
      <c r="AD260" s="4">
        <f>IF(F260="","",VLOOKUP(F260,List!$B$1:$C$6,2,0))</f>
        <v>4</v>
      </c>
      <c r="AE260" s="4">
        <f>IF(G260="","",VLOOKUP(G260,List!$B$1:$C$6,2,0))</f>
        <v>4</v>
      </c>
      <c r="AF260" s="4" t="str">
        <f>IF(H260="","",VLOOKUP(H260,List!$B$1:$C$6,2,0))</f>
        <v/>
      </c>
      <c r="AG260" s="4" t="str">
        <f>IF(I260="","",VLOOKUP(I260,List!$B$1:$C$6,2,0))</f>
        <v/>
      </c>
      <c r="AH260" s="4" t="str">
        <f>IF(J260="","",VLOOKUP(J260,List!$B$1:$C$6,2,0))</f>
        <v/>
      </c>
      <c r="AI260" s="4" t="str">
        <f>IF(K260="","",VLOOKUP(K260,List!$B$1:$C$6,2,0))</f>
        <v/>
      </c>
      <c r="AJ260" s="4">
        <f>IF(L260="","",VLOOKUP(L260,List!$B$1:$C$6,2,0))</f>
        <v>4</v>
      </c>
      <c r="AK260" s="4" t="str">
        <f>IF(M260="","",VLOOKUP(M260,List!$B$1:$C$6,2,0))</f>
        <v/>
      </c>
      <c r="AL260" s="4">
        <f>IF(N260="","",VLOOKUP(N260,List!$B$1:$C$6,2,0))</f>
        <v>5</v>
      </c>
      <c r="AM260" s="4">
        <f>IF(O260="","",VLOOKUP(O260,List!$B$1:$C$6,2,0))</f>
        <v>4</v>
      </c>
      <c r="AN260" s="4" t="str">
        <f>IF(P260="","",VLOOKUP(P260,List!$B$1:$C$6,2,0))</f>
        <v/>
      </c>
      <c r="AO260" s="4" t="str">
        <f>IF(Q260="","",VLOOKUP(Q260,List!$B$1:$C$6,2,0))</f>
        <v/>
      </c>
      <c r="AP260" s="4">
        <f>IF(R260="","",VLOOKUP(R260,List!$B$1:$C$6,2,0))</f>
        <v>5</v>
      </c>
      <c r="AQ260" s="4" t="str">
        <f>IF(S260="","",VLOOKUP(S260,List!$B$1:$C$6,2,0))</f>
        <v/>
      </c>
      <c r="AR260" s="4" t="str">
        <f>IF(T260="","",VLOOKUP(T260,List!$B$1:$C$6,2,0))</f>
        <v/>
      </c>
      <c r="AS260" s="4">
        <f>IF(U260="","",VLOOKUP(U260,List!$B$1:$C$6,2,0))</f>
        <v>5</v>
      </c>
      <c r="AT260" s="4">
        <f>IF(V260="","",VLOOKUP(V260,List!$B$1:$C$6,2,0))</f>
        <v>5</v>
      </c>
    </row>
    <row r="261" spans="1:46" ht="34.9" customHeight="1" x14ac:dyDescent="0.3">
      <c r="A261" s="4" t="s">
        <v>1207</v>
      </c>
      <c r="B261" s="4" t="s">
        <v>375</v>
      </c>
      <c r="C261" s="16" t="s">
        <v>57</v>
      </c>
      <c r="D261" s="4">
        <v>17</v>
      </c>
      <c r="E261" s="4" t="s">
        <v>1194</v>
      </c>
      <c r="F261" s="4" t="s">
        <v>58</v>
      </c>
      <c r="G261" s="4" t="s">
        <v>58</v>
      </c>
      <c r="L261" s="4" t="s">
        <v>58</v>
      </c>
      <c r="N261" s="4" t="s">
        <v>58</v>
      </c>
      <c r="O261" s="4" t="s">
        <v>58</v>
      </c>
      <c r="R261" s="4" t="s">
        <v>58</v>
      </c>
      <c r="U261" s="4" t="s">
        <v>58</v>
      </c>
      <c r="V261" s="4" t="s">
        <v>58</v>
      </c>
      <c r="W261" s="4">
        <v>10</v>
      </c>
      <c r="AD261" s="4">
        <f>IF(F261="","",VLOOKUP(F261,List!$B$1:$C$6,2,0))</f>
        <v>5</v>
      </c>
      <c r="AE261" s="4">
        <f>IF(G261="","",VLOOKUP(G261,List!$B$1:$C$6,2,0))</f>
        <v>5</v>
      </c>
      <c r="AF261" s="4" t="str">
        <f>IF(H261="","",VLOOKUP(H261,List!$B$1:$C$6,2,0))</f>
        <v/>
      </c>
      <c r="AG261" s="4" t="str">
        <f>IF(I261="","",VLOOKUP(I261,List!$B$1:$C$6,2,0))</f>
        <v/>
      </c>
      <c r="AH261" s="4" t="str">
        <f>IF(J261="","",VLOOKUP(J261,List!$B$1:$C$6,2,0))</f>
        <v/>
      </c>
      <c r="AI261" s="4" t="str">
        <f>IF(K261="","",VLOOKUP(K261,List!$B$1:$C$6,2,0))</f>
        <v/>
      </c>
      <c r="AJ261" s="4">
        <f>IF(L261="","",VLOOKUP(L261,List!$B$1:$C$6,2,0))</f>
        <v>5</v>
      </c>
      <c r="AK261" s="4" t="str">
        <f>IF(M261="","",VLOOKUP(M261,List!$B$1:$C$6,2,0))</f>
        <v/>
      </c>
      <c r="AL261" s="4">
        <f>IF(N261="","",VLOOKUP(N261,List!$B$1:$C$6,2,0))</f>
        <v>5</v>
      </c>
      <c r="AM261" s="4">
        <f>IF(O261="","",VLOOKUP(O261,List!$B$1:$C$6,2,0))</f>
        <v>5</v>
      </c>
      <c r="AN261" s="4" t="str">
        <f>IF(P261="","",VLOOKUP(P261,List!$B$1:$C$6,2,0))</f>
        <v/>
      </c>
      <c r="AO261" s="4" t="str">
        <f>IF(Q261="","",VLOOKUP(Q261,List!$B$1:$C$6,2,0))</f>
        <v/>
      </c>
      <c r="AP261" s="4">
        <f>IF(R261="","",VLOOKUP(R261,List!$B$1:$C$6,2,0))</f>
        <v>5</v>
      </c>
      <c r="AQ261" s="4" t="str">
        <f>IF(S261="","",VLOOKUP(S261,List!$B$1:$C$6,2,0))</f>
        <v/>
      </c>
      <c r="AR261" s="4" t="str">
        <f>IF(T261="","",VLOOKUP(T261,List!$B$1:$C$6,2,0))</f>
        <v/>
      </c>
      <c r="AS261" s="4">
        <f>IF(U261="","",VLOOKUP(U261,List!$B$1:$C$6,2,0))</f>
        <v>5</v>
      </c>
      <c r="AT261" s="4">
        <f>IF(V261="","",VLOOKUP(V261,List!$B$1:$C$6,2,0))</f>
        <v>5</v>
      </c>
    </row>
    <row r="262" spans="1:46" ht="34.9" customHeight="1" x14ac:dyDescent="0.3">
      <c r="A262" s="4" t="s">
        <v>1207</v>
      </c>
      <c r="B262" s="4" t="s">
        <v>375</v>
      </c>
      <c r="C262" s="16" t="s">
        <v>57</v>
      </c>
      <c r="D262" s="4">
        <v>18</v>
      </c>
      <c r="E262" s="4" t="s">
        <v>1194</v>
      </c>
      <c r="F262" s="4" t="s">
        <v>58</v>
      </c>
      <c r="G262" s="4" t="s">
        <v>58</v>
      </c>
      <c r="L262" s="4" t="s">
        <v>58</v>
      </c>
      <c r="N262" s="4" t="s">
        <v>58</v>
      </c>
      <c r="O262" s="4" t="s">
        <v>58</v>
      </c>
      <c r="R262" s="4" t="s">
        <v>58</v>
      </c>
      <c r="U262" s="4" t="s">
        <v>58</v>
      </c>
      <c r="V262" s="4" t="s">
        <v>58</v>
      </c>
      <c r="W262" s="4">
        <v>10</v>
      </c>
      <c r="X262" s="4" t="s">
        <v>249</v>
      </c>
      <c r="Y262" s="4" t="s">
        <v>135</v>
      </c>
      <c r="Z262" s="4" t="s">
        <v>250</v>
      </c>
      <c r="AA262" s="4" t="s">
        <v>250</v>
      </c>
      <c r="AB262" s="4" t="s">
        <v>1175</v>
      </c>
      <c r="AC262" s="4" t="s">
        <v>1121</v>
      </c>
      <c r="AD262" s="4">
        <f>IF(F262="","",VLOOKUP(F262,List!$B$1:$C$6,2,0))</f>
        <v>5</v>
      </c>
      <c r="AE262" s="4">
        <f>IF(G262="","",VLOOKUP(G262,List!$B$1:$C$6,2,0))</f>
        <v>5</v>
      </c>
      <c r="AF262" s="4" t="str">
        <f>IF(H262="","",VLOOKUP(H262,List!$B$1:$C$6,2,0))</f>
        <v/>
      </c>
      <c r="AG262" s="4" t="str">
        <f>IF(I262="","",VLOOKUP(I262,List!$B$1:$C$6,2,0))</f>
        <v/>
      </c>
      <c r="AH262" s="4" t="str">
        <f>IF(J262="","",VLOOKUP(J262,List!$B$1:$C$6,2,0))</f>
        <v/>
      </c>
      <c r="AI262" s="4" t="str">
        <f>IF(K262="","",VLOOKUP(K262,List!$B$1:$C$6,2,0))</f>
        <v/>
      </c>
      <c r="AJ262" s="4">
        <f>IF(L262="","",VLOOKUP(L262,List!$B$1:$C$6,2,0))</f>
        <v>5</v>
      </c>
      <c r="AK262" s="4" t="str">
        <f>IF(M262="","",VLOOKUP(M262,List!$B$1:$C$6,2,0))</f>
        <v/>
      </c>
      <c r="AL262" s="4">
        <f>IF(N262="","",VLOOKUP(N262,List!$B$1:$C$6,2,0))</f>
        <v>5</v>
      </c>
      <c r="AM262" s="4">
        <f>IF(O262="","",VLOOKUP(O262,List!$B$1:$C$6,2,0))</f>
        <v>5</v>
      </c>
      <c r="AN262" s="4" t="str">
        <f>IF(P262="","",VLOOKUP(P262,List!$B$1:$C$6,2,0))</f>
        <v/>
      </c>
      <c r="AO262" s="4" t="str">
        <f>IF(Q262="","",VLOOKUP(Q262,List!$B$1:$C$6,2,0))</f>
        <v/>
      </c>
      <c r="AP262" s="4">
        <f>IF(R262="","",VLOOKUP(R262,List!$B$1:$C$6,2,0))</f>
        <v>5</v>
      </c>
      <c r="AQ262" s="4" t="str">
        <f>IF(S262="","",VLOOKUP(S262,List!$B$1:$C$6,2,0))</f>
        <v/>
      </c>
      <c r="AR262" s="4" t="str">
        <f>IF(T262="","",VLOOKUP(T262,List!$B$1:$C$6,2,0))</f>
        <v/>
      </c>
      <c r="AS262" s="4">
        <f>IF(U262="","",VLOOKUP(U262,List!$B$1:$C$6,2,0))</f>
        <v>5</v>
      </c>
      <c r="AT262" s="4">
        <f>IF(V262="","",VLOOKUP(V262,List!$B$1:$C$6,2,0))</f>
        <v>5</v>
      </c>
    </row>
    <row r="263" spans="1:46" ht="34.9" customHeight="1" x14ac:dyDescent="0.3">
      <c r="A263" s="4" t="s">
        <v>1207</v>
      </c>
      <c r="B263" s="4" t="s">
        <v>375</v>
      </c>
      <c r="C263" s="16" t="s">
        <v>57</v>
      </c>
      <c r="D263" s="4">
        <v>19</v>
      </c>
      <c r="E263" s="4" t="s">
        <v>1194</v>
      </c>
      <c r="F263" s="4" t="s">
        <v>58</v>
      </c>
      <c r="G263" s="4" t="s">
        <v>58</v>
      </c>
      <c r="L263" s="4" t="s">
        <v>58</v>
      </c>
      <c r="N263" s="4" t="s">
        <v>58</v>
      </c>
      <c r="O263" s="4" t="s">
        <v>58</v>
      </c>
      <c r="R263" s="4" t="s">
        <v>58</v>
      </c>
      <c r="U263" s="4" t="s">
        <v>58</v>
      </c>
      <c r="V263" s="4" t="s">
        <v>58</v>
      </c>
      <c r="W263" s="4">
        <v>10</v>
      </c>
      <c r="X263" s="4" t="s">
        <v>251</v>
      </c>
      <c r="AD263" s="4">
        <f>IF(F263="","",VLOOKUP(F263,List!$B$1:$C$6,2,0))</f>
        <v>5</v>
      </c>
      <c r="AE263" s="4">
        <f>IF(G263="","",VLOOKUP(G263,List!$B$1:$C$6,2,0))</f>
        <v>5</v>
      </c>
      <c r="AF263" s="4" t="str">
        <f>IF(H263="","",VLOOKUP(H263,List!$B$1:$C$6,2,0))</f>
        <v/>
      </c>
      <c r="AG263" s="4" t="str">
        <f>IF(I263="","",VLOOKUP(I263,List!$B$1:$C$6,2,0))</f>
        <v/>
      </c>
      <c r="AH263" s="4" t="str">
        <f>IF(J263="","",VLOOKUP(J263,List!$B$1:$C$6,2,0))</f>
        <v/>
      </c>
      <c r="AI263" s="4" t="str">
        <f>IF(K263="","",VLOOKUP(K263,List!$B$1:$C$6,2,0))</f>
        <v/>
      </c>
      <c r="AJ263" s="4">
        <f>IF(L263="","",VLOOKUP(L263,List!$B$1:$C$6,2,0))</f>
        <v>5</v>
      </c>
      <c r="AK263" s="4" t="str">
        <f>IF(M263="","",VLOOKUP(M263,List!$B$1:$C$6,2,0))</f>
        <v/>
      </c>
      <c r="AL263" s="4">
        <f>IF(N263="","",VLOOKUP(N263,List!$B$1:$C$6,2,0))</f>
        <v>5</v>
      </c>
      <c r="AM263" s="4">
        <f>IF(O263="","",VLOOKUP(O263,List!$B$1:$C$6,2,0))</f>
        <v>5</v>
      </c>
      <c r="AN263" s="4" t="str">
        <f>IF(P263="","",VLOOKUP(P263,List!$B$1:$C$6,2,0))</f>
        <v/>
      </c>
      <c r="AO263" s="4" t="str">
        <f>IF(Q263="","",VLOOKUP(Q263,List!$B$1:$C$6,2,0))</f>
        <v/>
      </c>
      <c r="AP263" s="4">
        <f>IF(R263="","",VLOOKUP(R263,List!$B$1:$C$6,2,0))</f>
        <v>5</v>
      </c>
      <c r="AQ263" s="4" t="str">
        <f>IF(S263="","",VLOOKUP(S263,List!$B$1:$C$6,2,0))</f>
        <v/>
      </c>
      <c r="AR263" s="4" t="str">
        <f>IF(T263="","",VLOOKUP(T263,List!$B$1:$C$6,2,0))</f>
        <v/>
      </c>
      <c r="AS263" s="4">
        <f>IF(U263="","",VLOOKUP(U263,List!$B$1:$C$6,2,0))</f>
        <v>5</v>
      </c>
      <c r="AT263" s="4">
        <f>IF(V263="","",VLOOKUP(V263,List!$B$1:$C$6,2,0))</f>
        <v>5</v>
      </c>
    </row>
    <row r="264" spans="1:46" ht="34.9" customHeight="1" x14ac:dyDescent="0.3">
      <c r="A264" s="4" t="s">
        <v>1207</v>
      </c>
      <c r="B264" s="4" t="s">
        <v>375</v>
      </c>
      <c r="C264" s="16" t="s">
        <v>57</v>
      </c>
      <c r="D264" s="4">
        <v>20</v>
      </c>
      <c r="F264" s="4" t="s">
        <v>73</v>
      </c>
      <c r="G264" s="4" t="s">
        <v>73</v>
      </c>
      <c r="L264" s="4" t="s">
        <v>73</v>
      </c>
      <c r="N264" s="4" t="s">
        <v>73</v>
      </c>
      <c r="O264" s="4" t="s">
        <v>73</v>
      </c>
      <c r="R264" s="4" t="s">
        <v>73</v>
      </c>
      <c r="U264" s="4" t="s">
        <v>73</v>
      </c>
      <c r="V264" s="4" t="s">
        <v>73</v>
      </c>
      <c r="W264" s="4">
        <v>10</v>
      </c>
      <c r="AD264" s="4">
        <f>IF(F264="","",VLOOKUP(F264,List!$B$1:$C$6,2,0))</f>
        <v>1</v>
      </c>
      <c r="AE264" s="4">
        <f>IF(G264="","",VLOOKUP(G264,List!$B$1:$C$6,2,0))</f>
        <v>1</v>
      </c>
      <c r="AF264" s="4" t="str">
        <f>IF(H264="","",VLOOKUP(H264,List!$B$1:$C$6,2,0))</f>
        <v/>
      </c>
      <c r="AG264" s="4" t="str">
        <f>IF(I264="","",VLOOKUP(I264,List!$B$1:$C$6,2,0))</f>
        <v/>
      </c>
      <c r="AH264" s="4" t="str">
        <f>IF(J264="","",VLOOKUP(J264,List!$B$1:$C$6,2,0))</f>
        <v/>
      </c>
      <c r="AI264" s="4" t="str">
        <f>IF(K264="","",VLOOKUP(K264,List!$B$1:$C$6,2,0))</f>
        <v/>
      </c>
      <c r="AJ264" s="4">
        <f>IF(L264="","",VLOOKUP(L264,List!$B$1:$C$6,2,0))</f>
        <v>1</v>
      </c>
      <c r="AK264" s="4" t="str">
        <f>IF(M264="","",VLOOKUP(M264,List!$B$1:$C$6,2,0))</f>
        <v/>
      </c>
      <c r="AL264" s="4">
        <f>IF(N264="","",VLOOKUP(N264,List!$B$1:$C$6,2,0))</f>
        <v>1</v>
      </c>
      <c r="AM264" s="4">
        <f>IF(O264="","",VLOOKUP(O264,List!$B$1:$C$6,2,0))</f>
        <v>1</v>
      </c>
      <c r="AN264" s="4" t="str">
        <f>IF(P264="","",VLOOKUP(P264,List!$B$1:$C$6,2,0))</f>
        <v/>
      </c>
      <c r="AO264" s="4" t="str">
        <f>IF(Q264="","",VLOOKUP(Q264,List!$B$1:$C$6,2,0))</f>
        <v/>
      </c>
      <c r="AP264" s="4">
        <f>IF(R264="","",VLOOKUP(R264,List!$B$1:$C$6,2,0))</f>
        <v>1</v>
      </c>
      <c r="AQ264" s="4" t="str">
        <f>IF(S264="","",VLOOKUP(S264,List!$B$1:$C$6,2,0))</f>
        <v/>
      </c>
      <c r="AR264" s="4" t="str">
        <f>IF(T264="","",VLOOKUP(T264,List!$B$1:$C$6,2,0))</f>
        <v/>
      </c>
      <c r="AS264" s="4">
        <f>IF(U264="","",VLOOKUP(U264,List!$B$1:$C$6,2,0))</f>
        <v>1</v>
      </c>
      <c r="AT264" s="4">
        <f>IF(V264="","",VLOOKUP(V264,List!$B$1:$C$6,2,0))</f>
        <v>1</v>
      </c>
    </row>
    <row r="265" spans="1:46" ht="34.9" customHeight="1" x14ac:dyDescent="0.3">
      <c r="A265" s="4" t="s">
        <v>1207</v>
      </c>
      <c r="B265" s="4" t="s">
        <v>375</v>
      </c>
      <c r="C265" s="16" t="s">
        <v>57</v>
      </c>
      <c r="D265" s="4">
        <v>21</v>
      </c>
      <c r="E265" s="4" t="s">
        <v>1194</v>
      </c>
      <c r="F265" s="4" t="s">
        <v>58</v>
      </c>
      <c r="G265" s="4" t="s">
        <v>58</v>
      </c>
      <c r="L265" s="4" t="s">
        <v>58</v>
      </c>
      <c r="N265" s="4" t="s">
        <v>58</v>
      </c>
      <c r="O265" s="4" t="s">
        <v>58</v>
      </c>
      <c r="R265" s="4" t="s">
        <v>58</v>
      </c>
      <c r="U265" s="4" t="s">
        <v>58</v>
      </c>
      <c r="V265" s="4" t="s">
        <v>58</v>
      </c>
      <c r="W265" s="4">
        <v>10</v>
      </c>
      <c r="AD265" s="4">
        <f>IF(F265="","",VLOOKUP(F265,List!$B$1:$C$6,2,0))</f>
        <v>5</v>
      </c>
      <c r="AE265" s="4">
        <f>IF(G265="","",VLOOKUP(G265,List!$B$1:$C$6,2,0))</f>
        <v>5</v>
      </c>
      <c r="AF265" s="4" t="str">
        <f>IF(H265="","",VLOOKUP(H265,List!$B$1:$C$6,2,0))</f>
        <v/>
      </c>
      <c r="AG265" s="4" t="str">
        <f>IF(I265="","",VLOOKUP(I265,List!$B$1:$C$6,2,0))</f>
        <v/>
      </c>
      <c r="AH265" s="4" t="str">
        <f>IF(J265="","",VLOOKUP(J265,List!$B$1:$C$6,2,0))</f>
        <v/>
      </c>
      <c r="AI265" s="4" t="str">
        <f>IF(K265="","",VLOOKUP(K265,List!$B$1:$C$6,2,0))</f>
        <v/>
      </c>
      <c r="AJ265" s="4">
        <f>IF(L265="","",VLOOKUP(L265,List!$B$1:$C$6,2,0))</f>
        <v>5</v>
      </c>
      <c r="AK265" s="4" t="str">
        <f>IF(M265="","",VLOOKUP(M265,List!$B$1:$C$6,2,0))</f>
        <v/>
      </c>
      <c r="AL265" s="4">
        <f>IF(N265="","",VLOOKUP(N265,List!$B$1:$C$6,2,0))</f>
        <v>5</v>
      </c>
      <c r="AM265" s="4">
        <f>IF(O265="","",VLOOKUP(O265,List!$B$1:$C$6,2,0))</f>
        <v>5</v>
      </c>
      <c r="AN265" s="4" t="str">
        <f>IF(P265="","",VLOOKUP(P265,List!$B$1:$C$6,2,0))</f>
        <v/>
      </c>
      <c r="AO265" s="4" t="str">
        <f>IF(Q265="","",VLOOKUP(Q265,List!$B$1:$C$6,2,0))</f>
        <v/>
      </c>
      <c r="AP265" s="4">
        <f>IF(R265="","",VLOOKUP(R265,List!$B$1:$C$6,2,0))</f>
        <v>5</v>
      </c>
      <c r="AQ265" s="4" t="str">
        <f>IF(S265="","",VLOOKUP(S265,List!$B$1:$C$6,2,0))</f>
        <v/>
      </c>
      <c r="AR265" s="4" t="str">
        <f>IF(T265="","",VLOOKUP(T265,List!$B$1:$C$6,2,0))</f>
        <v/>
      </c>
      <c r="AS265" s="4">
        <f>IF(U265="","",VLOOKUP(U265,List!$B$1:$C$6,2,0))</f>
        <v>5</v>
      </c>
      <c r="AT265" s="4">
        <f>IF(V265="","",VLOOKUP(V265,List!$B$1:$C$6,2,0))</f>
        <v>5</v>
      </c>
    </row>
    <row r="266" spans="1:46" ht="34.9" customHeight="1" x14ac:dyDescent="0.3">
      <c r="A266" s="4" t="s">
        <v>1207</v>
      </c>
      <c r="B266" s="4" t="s">
        <v>375</v>
      </c>
      <c r="C266" s="16" t="s">
        <v>57</v>
      </c>
      <c r="D266" s="4">
        <v>22</v>
      </c>
      <c r="E266" s="4" t="s">
        <v>1194</v>
      </c>
      <c r="F266" s="4" t="s">
        <v>58</v>
      </c>
      <c r="G266" s="4" t="s">
        <v>58</v>
      </c>
      <c r="L266" s="4" t="s">
        <v>58</v>
      </c>
      <c r="N266" s="4" t="s">
        <v>58</v>
      </c>
      <c r="O266" s="4" t="s">
        <v>58</v>
      </c>
      <c r="R266" s="4" t="s">
        <v>58</v>
      </c>
      <c r="U266" s="4" t="s">
        <v>58</v>
      </c>
      <c r="V266" s="4" t="s">
        <v>58</v>
      </c>
      <c r="W266" s="4">
        <v>10</v>
      </c>
      <c r="AD266" s="4">
        <f>IF(F266="","",VLOOKUP(F266,List!$B$1:$C$6,2,0))</f>
        <v>5</v>
      </c>
      <c r="AE266" s="4">
        <f>IF(G266="","",VLOOKUP(G266,List!$B$1:$C$6,2,0))</f>
        <v>5</v>
      </c>
      <c r="AF266" s="4" t="str">
        <f>IF(H266="","",VLOOKUP(H266,List!$B$1:$C$6,2,0))</f>
        <v/>
      </c>
      <c r="AG266" s="4" t="str">
        <f>IF(I266="","",VLOOKUP(I266,List!$B$1:$C$6,2,0))</f>
        <v/>
      </c>
      <c r="AH266" s="4" t="str">
        <f>IF(J266="","",VLOOKUP(J266,List!$B$1:$C$6,2,0))</f>
        <v/>
      </c>
      <c r="AI266" s="4" t="str">
        <f>IF(K266="","",VLOOKUP(K266,List!$B$1:$C$6,2,0))</f>
        <v/>
      </c>
      <c r="AJ266" s="4">
        <f>IF(L266="","",VLOOKUP(L266,List!$B$1:$C$6,2,0))</f>
        <v>5</v>
      </c>
      <c r="AK266" s="4" t="str">
        <f>IF(M266="","",VLOOKUP(M266,List!$B$1:$C$6,2,0))</f>
        <v/>
      </c>
      <c r="AL266" s="4">
        <f>IF(N266="","",VLOOKUP(N266,List!$B$1:$C$6,2,0))</f>
        <v>5</v>
      </c>
      <c r="AM266" s="4">
        <f>IF(O266="","",VLOOKUP(O266,List!$B$1:$C$6,2,0))</f>
        <v>5</v>
      </c>
      <c r="AN266" s="4" t="str">
        <f>IF(P266="","",VLOOKUP(P266,List!$B$1:$C$6,2,0))</f>
        <v/>
      </c>
      <c r="AO266" s="4" t="str">
        <f>IF(Q266="","",VLOOKUP(Q266,List!$B$1:$C$6,2,0))</f>
        <v/>
      </c>
      <c r="AP266" s="4">
        <f>IF(R266="","",VLOOKUP(R266,List!$B$1:$C$6,2,0))</f>
        <v>5</v>
      </c>
      <c r="AQ266" s="4" t="str">
        <f>IF(S266="","",VLOOKUP(S266,List!$B$1:$C$6,2,0))</f>
        <v/>
      </c>
      <c r="AR266" s="4" t="str">
        <f>IF(T266="","",VLOOKUP(T266,List!$B$1:$C$6,2,0))</f>
        <v/>
      </c>
      <c r="AS266" s="4">
        <f>IF(U266="","",VLOOKUP(U266,List!$B$1:$C$6,2,0))</f>
        <v>5</v>
      </c>
      <c r="AT266" s="4">
        <f>IF(V266="","",VLOOKUP(V266,List!$B$1:$C$6,2,0))</f>
        <v>5</v>
      </c>
    </row>
    <row r="267" spans="1:46" ht="34.9" customHeight="1" x14ac:dyDescent="0.3">
      <c r="A267" s="4" t="s">
        <v>1207</v>
      </c>
      <c r="B267" s="4" t="s">
        <v>375</v>
      </c>
      <c r="C267" s="16" t="s">
        <v>57</v>
      </c>
      <c r="D267" s="4">
        <v>23</v>
      </c>
      <c r="E267" s="4" t="s">
        <v>1194</v>
      </c>
      <c r="F267" s="4" t="s">
        <v>58</v>
      </c>
      <c r="G267" s="4" t="s">
        <v>58</v>
      </c>
      <c r="L267" s="4" t="s">
        <v>58</v>
      </c>
      <c r="N267" s="4" t="s">
        <v>58</v>
      </c>
      <c r="O267" s="4" t="s">
        <v>58</v>
      </c>
      <c r="R267" s="4" t="s">
        <v>58</v>
      </c>
      <c r="U267" s="4" t="s">
        <v>58</v>
      </c>
      <c r="V267" s="4" t="s">
        <v>58</v>
      </c>
      <c r="W267" s="4">
        <v>10</v>
      </c>
      <c r="X267" s="4" t="s">
        <v>252</v>
      </c>
      <c r="Y267" s="4" t="s">
        <v>78</v>
      </c>
      <c r="AD267" s="4">
        <f>IF(F267="","",VLOOKUP(F267,List!$B$1:$C$6,2,0))</f>
        <v>5</v>
      </c>
      <c r="AE267" s="4">
        <f>IF(G267="","",VLOOKUP(G267,List!$B$1:$C$6,2,0))</f>
        <v>5</v>
      </c>
      <c r="AF267" s="4" t="str">
        <f>IF(H267="","",VLOOKUP(H267,List!$B$1:$C$6,2,0))</f>
        <v/>
      </c>
      <c r="AG267" s="4" t="str">
        <f>IF(I267="","",VLOOKUP(I267,List!$B$1:$C$6,2,0))</f>
        <v/>
      </c>
      <c r="AH267" s="4" t="str">
        <f>IF(J267="","",VLOOKUP(J267,List!$B$1:$C$6,2,0))</f>
        <v/>
      </c>
      <c r="AI267" s="4" t="str">
        <f>IF(K267="","",VLOOKUP(K267,List!$B$1:$C$6,2,0))</f>
        <v/>
      </c>
      <c r="AJ267" s="4">
        <f>IF(L267="","",VLOOKUP(L267,List!$B$1:$C$6,2,0))</f>
        <v>5</v>
      </c>
      <c r="AK267" s="4" t="str">
        <f>IF(M267="","",VLOOKUP(M267,List!$B$1:$C$6,2,0))</f>
        <v/>
      </c>
      <c r="AL267" s="4">
        <f>IF(N267="","",VLOOKUP(N267,List!$B$1:$C$6,2,0))</f>
        <v>5</v>
      </c>
      <c r="AM267" s="4">
        <f>IF(O267="","",VLOOKUP(O267,List!$B$1:$C$6,2,0))</f>
        <v>5</v>
      </c>
      <c r="AN267" s="4" t="str">
        <f>IF(P267="","",VLOOKUP(P267,List!$B$1:$C$6,2,0))</f>
        <v/>
      </c>
      <c r="AO267" s="4" t="str">
        <f>IF(Q267="","",VLOOKUP(Q267,List!$B$1:$C$6,2,0))</f>
        <v/>
      </c>
      <c r="AP267" s="4">
        <f>IF(R267="","",VLOOKUP(R267,List!$B$1:$C$6,2,0))</f>
        <v>5</v>
      </c>
      <c r="AQ267" s="4" t="str">
        <f>IF(S267="","",VLOOKUP(S267,List!$B$1:$C$6,2,0))</f>
        <v/>
      </c>
      <c r="AR267" s="4" t="str">
        <f>IF(T267="","",VLOOKUP(T267,List!$B$1:$C$6,2,0))</f>
        <v/>
      </c>
      <c r="AS267" s="4">
        <f>IF(U267="","",VLOOKUP(U267,List!$B$1:$C$6,2,0))</f>
        <v>5</v>
      </c>
      <c r="AT267" s="4">
        <f>IF(V267="","",VLOOKUP(V267,List!$B$1:$C$6,2,0))</f>
        <v>5</v>
      </c>
    </row>
    <row r="268" spans="1:46" ht="34.9" customHeight="1" x14ac:dyDescent="0.3">
      <c r="A268" s="4" t="s">
        <v>1207</v>
      </c>
      <c r="B268" s="4" t="s">
        <v>375</v>
      </c>
      <c r="C268" s="16" t="s">
        <v>57</v>
      </c>
      <c r="D268" s="4">
        <v>24</v>
      </c>
      <c r="E268" s="4" t="s">
        <v>1194</v>
      </c>
      <c r="F268" s="4" t="s">
        <v>59</v>
      </c>
      <c r="G268" s="4" t="s">
        <v>59</v>
      </c>
      <c r="L268" s="4" t="s">
        <v>59</v>
      </c>
      <c r="N268" s="4" t="s">
        <v>58</v>
      </c>
      <c r="O268" s="4" t="s">
        <v>58</v>
      </c>
      <c r="R268" s="4" t="s">
        <v>58</v>
      </c>
      <c r="U268" s="4" t="s">
        <v>58</v>
      </c>
      <c r="V268" s="4" t="s">
        <v>58</v>
      </c>
      <c r="W268" s="4">
        <v>9</v>
      </c>
      <c r="AD268" s="4">
        <f>IF(F268="","",VLOOKUP(F268,List!$B$1:$C$6,2,0))</f>
        <v>4</v>
      </c>
      <c r="AE268" s="4">
        <f>IF(G268="","",VLOOKUP(G268,List!$B$1:$C$6,2,0))</f>
        <v>4</v>
      </c>
      <c r="AF268" s="4" t="str">
        <f>IF(H268="","",VLOOKUP(H268,List!$B$1:$C$6,2,0))</f>
        <v/>
      </c>
      <c r="AG268" s="4" t="str">
        <f>IF(I268="","",VLOOKUP(I268,List!$B$1:$C$6,2,0))</f>
        <v/>
      </c>
      <c r="AH268" s="4" t="str">
        <f>IF(J268="","",VLOOKUP(J268,List!$B$1:$C$6,2,0))</f>
        <v/>
      </c>
      <c r="AI268" s="4" t="str">
        <f>IF(K268="","",VLOOKUP(K268,List!$B$1:$C$6,2,0))</f>
        <v/>
      </c>
      <c r="AJ268" s="4">
        <f>IF(L268="","",VLOOKUP(L268,List!$B$1:$C$6,2,0))</f>
        <v>4</v>
      </c>
      <c r="AK268" s="4" t="str">
        <f>IF(M268="","",VLOOKUP(M268,List!$B$1:$C$6,2,0))</f>
        <v/>
      </c>
      <c r="AL268" s="4">
        <f>IF(N268="","",VLOOKUP(N268,List!$B$1:$C$6,2,0))</f>
        <v>5</v>
      </c>
      <c r="AM268" s="4">
        <f>IF(O268="","",VLOOKUP(O268,List!$B$1:$C$6,2,0))</f>
        <v>5</v>
      </c>
      <c r="AN268" s="4" t="str">
        <f>IF(P268="","",VLOOKUP(P268,List!$B$1:$C$6,2,0))</f>
        <v/>
      </c>
      <c r="AO268" s="4" t="str">
        <f>IF(Q268="","",VLOOKUP(Q268,List!$B$1:$C$6,2,0))</f>
        <v/>
      </c>
      <c r="AP268" s="4">
        <f>IF(R268="","",VLOOKUP(R268,List!$B$1:$C$6,2,0))</f>
        <v>5</v>
      </c>
      <c r="AQ268" s="4" t="str">
        <f>IF(S268="","",VLOOKUP(S268,List!$B$1:$C$6,2,0))</f>
        <v/>
      </c>
      <c r="AR268" s="4" t="str">
        <f>IF(T268="","",VLOOKUP(T268,List!$B$1:$C$6,2,0))</f>
        <v/>
      </c>
      <c r="AS268" s="4">
        <f>IF(U268="","",VLOOKUP(U268,List!$B$1:$C$6,2,0))</f>
        <v>5</v>
      </c>
      <c r="AT268" s="4">
        <f>IF(V268="","",VLOOKUP(V268,List!$B$1:$C$6,2,0))</f>
        <v>5</v>
      </c>
    </row>
    <row r="269" spans="1:46" ht="34.9" customHeight="1" x14ac:dyDescent="0.3">
      <c r="A269" s="4" t="s">
        <v>1207</v>
      </c>
      <c r="B269" s="4" t="s">
        <v>375</v>
      </c>
      <c r="C269" s="16" t="s">
        <v>57</v>
      </c>
      <c r="D269" s="4">
        <v>25</v>
      </c>
      <c r="E269" s="4" t="s">
        <v>1194</v>
      </c>
      <c r="F269" s="4" t="s">
        <v>58</v>
      </c>
      <c r="G269" s="4" t="s">
        <v>58</v>
      </c>
      <c r="L269" s="4" t="s">
        <v>58</v>
      </c>
      <c r="N269" s="4" t="s">
        <v>58</v>
      </c>
      <c r="O269" s="4" t="s">
        <v>58</v>
      </c>
      <c r="R269" s="4" t="s">
        <v>58</v>
      </c>
      <c r="U269" s="4" t="s">
        <v>58</v>
      </c>
      <c r="V269" s="4" t="s">
        <v>58</v>
      </c>
      <c r="W269" s="4">
        <v>10</v>
      </c>
      <c r="X269" s="4" t="s">
        <v>253</v>
      </c>
      <c r="Y269" s="4" t="s">
        <v>85</v>
      </c>
      <c r="Z269" s="4" t="s">
        <v>158</v>
      </c>
      <c r="AD269" s="4">
        <f>IF(F269="","",VLOOKUP(F269,List!$B$1:$C$6,2,0))</f>
        <v>5</v>
      </c>
      <c r="AE269" s="4">
        <f>IF(G269="","",VLOOKUP(G269,List!$B$1:$C$6,2,0))</f>
        <v>5</v>
      </c>
      <c r="AF269" s="4" t="str">
        <f>IF(H269="","",VLOOKUP(H269,List!$B$1:$C$6,2,0))</f>
        <v/>
      </c>
      <c r="AG269" s="4" t="str">
        <f>IF(I269="","",VLOOKUP(I269,List!$B$1:$C$6,2,0))</f>
        <v/>
      </c>
      <c r="AH269" s="4" t="str">
        <f>IF(J269="","",VLOOKUP(J269,List!$B$1:$C$6,2,0))</f>
        <v/>
      </c>
      <c r="AI269" s="4" t="str">
        <f>IF(K269="","",VLOOKUP(K269,List!$B$1:$C$6,2,0))</f>
        <v/>
      </c>
      <c r="AJ269" s="4">
        <f>IF(L269="","",VLOOKUP(L269,List!$B$1:$C$6,2,0))</f>
        <v>5</v>
      </c>
      <c r="AK269" s="4" t="str">
        <f>IF(M269="","",VLOOKUP(M269,List!$B$1:$C$6,2,0))</f>
        <v/>
      </c>
      <c r="AL269" s="4">
        <f>IF(N269="","",VLOOKUP(N269,List!$B$1:$C$6,2,0))</f>
        <v>5</v>
      </c>
      <c r="AM269" s="4">
        <f>IF(O269="","",VLOOKUP(O269,List!$B$1:$C$6,2,0))</f>
        <v>5</v>
      </c>
      <c r="AN269" s="4" t="str">
        <f>IF(P269="","",VLOOKUP(P269,List!$B$1:$C$6,2,0))</f>
        <v/>
      </c>
      <c r="AO269" s="4" t="str">
        <f>IF(Q269="","",VLOOKUP(Q269,List!$B$1:$C$6,2,0))</f>
        <v/>
      </c>
      <c r="AP269" s="4">
        <f>IF(R269="","",VLOOKUP(R269,List!$B$1:$C$6,2,0))</f>
        <v>5</v>
      </c>
      <c r="AQ269" s="4" t="str">
        <f>IF(S269="","",VLOOKUP(S269,List!$B$1:$C$6,2,0))</f>
        <v/>
      </c>
      <c r="AR269" s="4" t="str">
        <f>IF(T269="","",VLOOKUP(T269,List!$B$1:$C$6,2,0))</f>
        <v/>
      </c>
      <c r="AS269" s="4">
        <f>IF(U269="","",VLOOKUP(U269,List!$B$1:$C$6,2,0))</f>
        <v>5</v>
      </c>
      <c r="AT269" s="4">
        <f>IF(V269="","",VLOOKUP(V269,List!$B$1:$C$6,2,0))</f>
        <v>5</v>
      </c>
    </row>
    <row r="270" spans="1:46" ht="34.9" customHeight="1" x14ac:dyDescent="0.3">
      <c r="A270" s="4" t="s">
        <v>1207</v>
      </c>
      <c r="B270" s="4" t="s">
        <v>375</v>
      </c>
      <c r="C270" s="16" t="s">
        <v>57</v>
      </c>
      <c r="D270" s="4">
        <v>26</v>
      </c>
      <c r="E270" s="4" t="s">
        <v>1194</v>
      </c>
      <c r="F270" s="4" t="s">
        <v>58</v>
      </c>
      <c r="G270" s="4" t="s">
        <v>58</v>
      </c>
      <c r="L270" s="4" t="s">
        <v>58</v>
      </c>
      <c r="N270" s="4" t="s">
        <v>58</v>
      </c>
      <c r="O270" s="4" t="s">
        <v>58</v>
      </c>
      <c r="R270" s="4" t="s">
        <v>58</v>
      </c>
      <c r="U270" s="4" t="s">
        <v>58</v>
      </c>
      <c r="V270" s="4" t="s">
        <v>58</v>
      </c>
      <c r="W270" s="4">
        <v>10</v>
      </c>
      <c r="AD270" s="4">
        <f>IF(F270="","",VLOOKUP(F270,List!$B$1:$C$6,2,0))</f>
        <v>5</v>
      </c>
      <c r="AE270" s="4">
        <f>IF(G270="","",VLOOKUP(G270,List!$B$1:$C$6,2,0))</f>
        <v>5</v>
      </c>
      <c r="AF270" s="4" t="str">
        <f>IF(H270="","",VLOOKUP(H270,List!$B$1:$C$6,2,0))</f>
        <v/>
      </c>
      <c r="AG270" s="4" t="str">
        <f>IF(I270="","",VLOOKUP(I270,List!$B$1:$C$6,2,0))</f>
        <v/>
      </c>
      <c r="AH270" s="4" t="str">
        <f>IF(J270="","",VLOOKUP(J270,List!$B$1:$C$6,2,0))</f>
        <v/>
      </c>
      <c r="AI270" s="4" t="str">
        <f>IF(K270="","",VLOOKUP(K270,List!$B$1:$C$6,2,0))</f>
        <v/>
      </c>
      <c r="AJ270" s="4">
        <f>IF(L270="","",VLOOKUP(L270,List!$B$1:$C$6,2,0))</f>
        <v>5</v>
      </c>
      <c r="AK270" s="4" t="str">
        <f>IF(M270="","",VLOOKUP(M270,List!$B$1:$C$6,2,0))</f>
        <v/>
      </c>
      <c r="AL270" s="4">
        <f>IF(N270="","",VLOOKUP(N270,List!$B$1:$C$6,2,0))</f>
        <v>5</v>
      </c>
      <c r="AM270" s="4">
        <f>IF(O270="","",VLOOKUP(O270,List!$B$1:$C$6,2,0))</f>
        <v>5</v>
      </c>
      <c r="AN270" s="4" t="str">
        <f>IF(P270="","",VLOOKUP(P270,List!$B$1:$C$6,2,0))</f>
        <v/>
      </c>
      <c r="AO270" s="4" t="str">
        <f>IF(Q270="","",VLOOKUP(Q270,List!$B$1:$C$6,2,0))</f>
        <v/>
      </c>
      <c r="AP270" s="4">
        <f>IF(R270="","",VLOOKUP(R270,List!$B$1:$C$6,2,0))</f>
        <v>5</v>
      </c>
      <c r="AQ270" s="4" t="str">
        <f>IF(S270="","",VLOOKUP(S270,List!$B$1:$C$6,2,0))</f>
        <v/>
      </c>
      <c r="AR270" s="4" t="str">
        <f>IF(T270="","",VLOOKUP(T270,List!$B$1:$C$6,2,0))</f>
        <v/>
      </c>
      <c r="AS270" s="4">
        <f>IF(U270="","",VLOOKUP(U270,List!$B$1:$C$6,2,0))</f>
        <v>5</v>
      </c>
      <c r="AT270" s="4">
        <f>IF(V270="","",VLOOKUP(V270,List!$B$1:$C$6,2,0))</f>
        <v>5</v>
      </c>
    </row>
    <row r="271" spans="1:46" ht="34.9" customHeight="1" x14ac:dyDescent="0.3">
      <c r="A271" s="4" t="s">
        <v>1207</v>
      </c>
      <c r="B271" s="4" t="s">
        <v>375</v>
      </c>
      <c r="C271" s="16" t="s">
        <v>57</v>
      </c>
      <c r="D271" s="4">
        <v>27</v>
      </c>
      <c r="E271" s="4" t="s">
        <v>1194</v>
      </c>
      <c r="F271" s="4" t="s">
        <v>58</v>
      </c>
      <c r="G271" s="4" t="s">
        <v>58</v>
      </c>
      <c r="L271" s="4" t="s">
        <v>58</v>
      </c>
      <c r="N271" s="4" t="s">
        <v>58</v>
      </c>
      <c r="O271" s="4" t="s">
        <v>58</v>
      </c>
      <c r="R271" s="4" t="s">
        <v>58</v>
      </c>
      <c r="U271" s="4" t="s">
        <v>58</v>
      </c>
      <c r="V271" s="4" t="s">
        <v>58</v>
      </c>
      <c r="W271" s="4">
        <v>10</v>
      </c>
      <c r="X271" s="4" t="s">
        <v>254</v>
      </c>
      <c r="Y271" s="4" t="s">
        <v>255</v>
      </c>
      <c r="Z271" s="4" t="s">
        <v>256</v>
      </c>
      <c r="AA271" s="4" t="s">
        <v>267</v>
      </c>
      <c r="AB271" s="4" t="s">
        <v>267</v>
      </c>
      <c r="AC271" s="4" t="s">
        <v>1125</v>
      </c>
      <c r="AD271" s="4">
        <f>IF(F271="","",VLOOKUP(F271,List!$B$1:$C$6,2,0))</f>
        <v>5</v>
      </c>
      <c r="AE271" s="4">
        <f>IF(G271="","",VLOOKUP(G271,List!$B$1:$C$6,2,0))</f>
        <v>5</v>
      </c>
      <c r="AF271" s="4" t="str">
        <f>IF(H271="","",VLOOKUP(H271,List!$B$1:$C$6,2,0))</f>
        <v/>
      </c>
      <c r="AG271" s="4" t="str">
        <f>IF(I271="","",VLOOKUP(I271,List!$B$1:$C$6,2,0))</f>
        <v/>
      </c>
      <c r="AH271" s="4" t="str">
        <f>IF(J271="","",VLOOKUP(J271,List!$B$1:$C$6,2,0))</f>
        <v/>
      </c>
      <c r="AI271" s="4" t="str">
        <f>IF(K271="","",VLOOKUP(K271,List!$B$1:$C$6,2,0))</f>
        <v/>
      </c>
      <c r="AJ271" s="4">
        <f>IF(L271="","",VLOOKUP(L271,List!$B$1:$C$6,2,0))</f>
        <v>5</v>
      </c>
      <c r="AK271" s="4" t="str">
        <f>IF(M271="","",VLOOKUP(M271,List!$B$1:$C$6,2,0))</f>
        <v/>
      </c>
      <c r="AL271" s="4">
        <f>IF(N271="","",VLOOKUP(N271,List!$B$1:$C$6,2,0))</f>
        <v>5</v>
      </c>
      <c r="AM271" s="4">
        <f>IF(O271="","",VLOOKUP(O271,List!$B$1:$C$6,2,0))</f>
        <v>5</v>
      </c>
      <c r="AN271" s="4" t="str">
        <f>IF(P271="","",VLOOKUP(P271,List!$B$1:$C$6,2,0))</f>
        <v/>
      </c>
      <c r="AO271" s="4" t="str">
        <f>IF(Q271="","",VLOOKUP(Q271,List!$B$1:$C$6,2,0))</f>
        <v/>
      </c>
      <c r="AP271" s="4">
        <f>IF(R271="","",VLOOKUP(R271,List!$B$1:$C$6,2,0))</f>
        <v>5</v>
      </c>
      <c r="AQ271" s="4" t="str">
        <f>IF(S271="","",VLOOKUP(S271,List!$B$1:$C$6,2,0))</f>
        <v/>
      </c>
      <c r="AR271" s="4" t="str">
        <f>IF(T271="","",VLOOKUP(T271,List!$B$1:$C$6,2,0))</f>
        <v/>
      </c>
      <c r="AS271" s="4">
        <f>IF(U271="","",VLOOKUP(U271,List!$B$1:$C$6,2,0))</f>
        <v>5</v>
      </c>
      <c r="AT271" s="4">
        <f>IF(V271="","",VLOOKUP(V271,List!$B$1:$C$6,2,0))</f>
        <v>5</v>
      </c>
    </row>
    <row r="272" spans="1:46" ht="34.9" customHeight="1" x14ac:dyDescent="0.3">
      <c r="A272" s="4" t="s">
        <v>1207</v>
      </c>
      <c r="B272" s="4" t="s">
        <v>375</v>
      </c>
      <c r="C272" s="16" t="s">
        <v>57</v>
      </c>
      <c r="D272" s="4">
        <v>28</v>
      </c>
      <c r="F272" s="4" t="s">
        <v>58</v>
      </c>
      <c r="G272" s="4" t="s">
        <v>58</v>
      </c>
      <c r="L272" s="4" t="s">
        <v>58</v>
      </c>
      <c r="N272" s="4" t="s">
        <v>58</v>
      </c>
      <c r="O272" s="4" t="s">
        <v>58</v>
      </c>
      <c r="R272" s="4" t="s">
        <v>58</v>
      </c>
      <c r="U272" s="4" t="s">
        <v>58</v>
      </c>
      <c r="V272" s="4" t="s">
        <v>58</v>
      </c>
      <c r="W272" s="4">
        <v>10</v>
      </c>
      <c r="AD272" s="4">
        <f>IF(F272="","",VLOOKUP(F272,List!$B$1:$C$6,2,0))</f>
        <v>5</v>
      </c>
      <c r="AE272" s="4">
        <f>IF(G272="","",VLOOKUP(G272,List!$B$1:$C$6,2,0))</f>
        <v>5</v>
      </c>
      <c r="AF272" s="4" t="str">
        <f>IF(H272="","",VLOOKUP(H272,List!$B$1:$C$6,2,0))</f>
        <v/>
      </c>
      <c r="AG272" s="4" t="str">
        <f>IF(I272="","",VLOOKUP(I272,List!$B$1:$C$6,2,0))</f>
        <v/>
      </c>
      <c r="AH272" s="4" t="str">
        <f>IF(J272="","",VLOOKUP(J272,List!$B$1:$C$6,2,0))</f>
        <v/>
      </c>
      <c r="AI272" s="4" t="str">
        <f>IF(K272="","",VLOOKUP(K272,List!$B$1:$C$6,2,0))</f>
        <v/>
      </c>
      <c r="AJ272" s="4">
        <f>IF(L272="","",VLOOKUP(L272,List!$B$1:$C$6,2,0))</f>
        <v>5</v>
      </c>
      <c r="AK272" s="4" t="str">
        <f>IF(M272="","",VLOOKUP(M272,List!$B$1:$C$6,2,0))</f>
        <v/>
      </c>
      <c r="AL272" s="4">
        <f>IF(N272="","",VLOOKUP(N272,List!$B$1:$C$6,2,0))</f>
        <v>5</v>
      </c>
      <c r="AM272" s="4">
        <f>IF(O272="","",VLOOKUP(O272,List!$B$1:$C$6,2,0))</f>
        <v>5</v>
      </c>
      <c r="AN272" s="4" t="str">
        <f>IF(P272="","",VLOOKUP(P272,List!$B$1:$C$6,2,0))</f>
        <v/>
      </c>
      <c r="AO272" s="4" t="str">
        <f>IF(Q272="","",VLOOKUP(Q272,List!$B$1:$C$6,2,0))</f>
        <v/>
      </c>
      <c r="AP272" s="4">
        <f>IF(R272="","",VLOOKUP(R272,List!$B$1:$C$6,2,0))</f>
        <v>5</v>
      </c>
      <c r="AQ272" s="4" t="str">
        <f>IF(S272="","",VLOOKUP(S272,List!$B$1:$C$6,2,0))</f>
        <v/>
      </c>
      <c r="AR272" s="4" t="str">
        <f>IF(T272="","",VLOOKUP(T272,List!$B$1:$C$6,2,0))</f>
        <v/>
      </c>
      <c r="AS272" s="4">
        <f>IF(U272="","",VLOOKUP(U272,List!$B$1:$C$6,2,0))</f>
        <v>5</v>
      </c>
      <c r="AT272" s="4">
        <f>IF(V272="","",VLOOKUP(V272,List!$B$1:$C$6,2,0))</f>
        <v>5</v>
      </c>
    </row>
    <row r="273" spans="1:46" ht="34.9" customHeight="1" x14ac:dyDescent="0.3">
      <c r="A273" s="4" t="s">
        <v>1207</v>
      </c>
      <c r="B273" s="4" t="s">
        <v>375</v>
      </c>
      <c r="C273" s="16" t="s">
        <v>57</v>
      </c>
      <c r="D273" s="4">
        <v>29</v>
      </c>
      <c r="E273" s="4" t="s">
        <v>1194</v>
      </c>
      <c r="F273" s="4" t="s">
        <v>58</v>
      </c>
      <c r="G273" s="4" t="s">
        <v>58</v>
      </c>
      <c r="L273" s="4" t="s">
        <v>58</v>
      </c>
      <c r="O273" s="4" t="s">
        <v>58</v>
      </c>
      <c r="R273" s="4" t="s">
        <v>58</v>
      </c>
      <c r="U273" s="4" t="s">
        <v>58</v>
      </c>
      <c r="V273" s="4" t="s">
        <v>58</v>
      </c>
      <c r="W273" s="4">
        <v>10</v>
      </c>
      <c r="X273" s="4" t="s">
        <v>91</v>
      </c>
      <c r="Y273" s="4" t="s">
        <v>91</v>
      </c>
      <c r="Z273" s="4" t="s">
        <v>257</v>
      </c>
      <c r="AA273" s="4" t="s">
        <v>257</v>
      </c>
      <c r="AB273" s="4" t="s">
        <v>1180</v>
      </c>
      <c r="AC273" s="4" t="s">
        <v>1122</v>
      </c>
      <c r="AD273" s="4">
        <f>IF(F273="","",VLOOKUP(F273,List!$B$1:$C$6,2,0))</f>
        <v>5</v>
      </c>
      <c r="AE273" s="4">
        <f>IF(G273="","",VLOOKUP(G273,List!$B$1:$C$6,2,0))</f>
        <v>5</v>
      </c>
      <c r="AF273" s="4" t="str">
        <f>IF(H273="","",VLOOKUP(H273,List!$B$1:$C$6,2,0))</f>
        <v/>
      </c>
      <c r="AG273" s="4" t="str">
        <f>IF(I273="","",VLOOKUP(I273,List!$B$1:$C$6,2,0))</f>
        <v/>
      </c>
      <c r="AH273" s="4" t="str">
        <f>IF(J273="","",VLOOKUP(J273,List!$B$1:$C$6,2,0))</f>
        <v/>
      </c>
      <c r="AI273" s="4" t="str">
        <f>IF(K273="","",VLOOKUP(K273,List!$B$1:$C$6,2,0))</f>
        <v/>
      </c>
      <c r="AJ273" s="4">
        <f>IF(L273="","",VLOOKUP(L273,List!$B$1:$C$6,2,0))</f>
        <v>5</v>
      </c>
      <c r="AK273" s="4" t="str">
        <f>IF(M273="","",VLOOKUP(M273,List!$B$1:$C$6,2,0))</f>
        <v/>
      </c>
      <c r="AL273" s="4" t="str">
        <f>IF(N273="","",VLOOKUP(N273,List!$B$1:$C$6,2,0))</f>
        <v/>
      </c>
      <c r="AM273" s="4">
        <f>IF(O273="","",VLOOKUP(O273,List!$B$1:$C$6,2,0))</f>
        <v>5</v>
      </c>
      <c r="AN273" s="4" t="str">
        <f>IF(P273="","",VLOOKUP(P273,List!$B$1:$C$6,2,0))</f>
        <v/>
      </c>
      <c r="AO273" s="4" t="str">
        <f>IF(Q273="","",VLOOKUP(Q273,List!$B$1:$C$6,2,0))</f>
        <v/>
      </c>
      <c r="AP273" s="4">
        <f>IF(R273="","",VLOOKUP(R273,List!$B$1:$C$6,2,0))</f>
        <v>5</v>
      </c>
      <c r="AQ273" s="4" t="str">
        <f>IF(S273="","",VLOOKUP(S273,List!$B$1:$C$6,2,0))</f>
        <v/>
      </c>
      <c r="AR273" s="4" t="str">
        <f>IF(T273="","",VLOOKUP(T273,List!$B$1:$C$6,2,0))</f>
        <v/>
      </c>
      <c r="AS273" s="4">
        <f>IF(U273="","",VLOOKUP(U273,List!$B$1:$C$6,2,0))</f>
        <v>5</v>
      </c>
      <c r="AT273" s="4">
        <f>IF(V273="","",VLOOKUP(V273,List!$B$1:$C$6,2,0))</f>
        <v>5</v>
      </c>
    </row>
    <row r="274" spans="1:46" ht="34.9" customHeight="1" x14ac:dyDescent="0.3">
      <c r="A274" s="4" t="s">
        <v>1207</v>
      </c>
      <c r="B274" s="4" t="s">
        <v>375</v>
      </c>
      <c r="C274" s="16" t="s">
        <v>57</v>
      </c>
      <c r="D274" s="4">
        <v>30</v>
      </c>
      <c r="E274" s="4" t="s">
        <v>1194</v>
      </c>
      <c r="F274" s="4" t="s">
        <v>58</v>
      </c>
      <c r="G274" s="4" t="s">
        <v>58</v>
      </c>
      <c r="L274" s="4" t="s">
        <v>58</v>
      </c>
      <c r="N274" s="4" t="s">
        <v>58</v>
      </c>
      <c r="O274" s="4" t="s">
        <v>58</v>
      </c>
      <c r="R274" s="4" t="s">
        <v>58</v>
      </c>
      <c r="U274" s="4" t="s">
        <v>58</v>
      </c>
      <c r="V274" s="4" t="s">
        <v>58</v>
      </c>
      <c r="W274" s="4">
        <v>10</v>
      </c>
      <c r="X274" s="4" t="s">
        <v>258</v>
      </c>
      <c r="AD274" s="4">
        <f>IF(F274="","",VLOOKUP(F274,List!$B$1:$C$6,2,0))</f>
        <v>5</v>
      </c>
      <c r="AE274" s="4">
        <f>IF(G274="","",VLOOKUP(G274,List!$B$1:$C$6,2,0))</f>
        <v>5</v>
      </c>
      <c r="AF274" s="4" t="str">
        <f>IF(H274="","",VLOOKUP(H274,List!$B$1:$C$6,2,0))</f>
        <v/>
      </c>
      <c r="AG274" s="4" t="str">
        <f>IF(I274="","",VLOOKUP(I274,List!$B$1:$C$6,2,0))</f>
        <v/>
      </c>
      <c r="AH274" s="4" t="str">
        <f>IF(J274="","",VLOOKUP(J274,List!$B$1:$C$6,2,0))</f>
        <v/>
      </c>
      <c r="AI274" s="4" t="str">
        <f>IF(K274="","",VLOOKUP(K274,List!$B$1:$C$6,2,0))</f>
        <v/>
      </c>
      <c r="AJ274" s="4">
        <f>IF(L274="","",VLOOKUP(L274,List!$B$1:$C$6,2,0))</f>
        <v>5</v>
      </c>
      <c r="AK274" s="4" t="str">
        <f>IF(M274="","",VLOOKUP(M274,List!$B$1:$C$6,2,0))</f>
        <v/>
      </c>
      <c r="AL274" s="4">
        <f>IF(N274="","",VLOOKUP(N274,List!$B$1:$C$6,2,0))</f>
        <v>5</v>
      </c>
      <c r="AM274" s="4">
        <f>IF(O274="","",VLOOKUP(O274,List!$B$1:$C$6,2,0))</f>
        <v>5</v>
      </c>
      <c r="AN274" s="4" t="str">
        <f>IF(P274="","",VLOOKUP(P274,List!$B$1:$C$6,2,0))</f>
        <v/>
      </c>
      <c r="AO274" s="4" t="str">
        <f>IF(Q274="","",VLOOKUP(Q274,List!$B$1:$C$6,2,0))</f>
        <v/>
      </c>
      <c r="AP274" s="4">
        <f>IF(R274="","",VLOOKUP(R274,List!$B$1:$C$6,2,0))</f>
        <v>5</v>
      </c>
      <c r="AQ274" s="4" t="str">
        <f>IF(S274="","",VLOOKUP(S274,List!$B$1:$C$6,2,0))</f>
        <v/>
      </c>
      <c r="AR274" s="4" t="str">
        <f>IF(T274="","",VLOOKUP(T274,List!$B$1:$C$6,2,0))</f>
        <v/>
      </c>
      <c r="AS274" s="4">
        <f>IF(U274="","",VLOOKUP(U274,List!$B$1:$C$6,2,0))</f>
        <v>5</v>
      </c>
      <c r="AT274" s="4">
        <f>IF(V274="","",VLOOKUP(V274,List!$B$1:$C$6,2,0))</f>
        <v>5</v>
      </c>
    </row>
    <row r="275" spans="1:46" ht="34.9" customHeight="1" x14ac:dyDescent="0.3">
      <c r="A275" s="4" t="s">
        <v>1207</v>
      </c>
      <c r="B275" s="4" t="s">
        <v>375</v>
      </c>
      <c r="C275" s="16" t="s">
        <v>57</v>
      </c>
      <c r="D275" s="4">
        <v>31</v>
      </c>
      <c r="E275" s="4" t="s">
        <v>1194</v>
      </c>
      <c r="F275" s="4" t="s">
        <v>59</v>
      </c>
      <c r="G275" s="4" t="s">
        <v>59</v>
      </c>
      <c r="L275" s="4" t="s">
        <v>59</v>
      </c>
      <c r="N275" s="4" t="s">
        <v>59</v>
      </c>
      <c r="O275" s="4" t="s">
        <v>59</v>
      </c>
      <c r="R275" s="4" t="s">
        <v>59</v>
      </c>
      <c r="U275" s="4" t="s">
        <v>60</v>
      </c>
      <c r="V275" s="4" t="s">
        <v>60</v>
      </c>
      <c r="W275" s="4">
        <v>8</v>
      </c>
      <c r="X275" s="4" t="s">
        <v>259</v>
      </c>
      <c r="AD275" s="4">
        <f>IF(F275="","",VLOOKUP(F275,List!$B$1:$C$6,2,0))</f>
        <v>4</v>
      </c>
      <c r="AE275" s="4">
        <f>IF(G275="","",VLOOKUP(G275,List!$B$1:$C$6,2,0))</f>
        <v>4</v>
      </c>
      <c r="AF275" s="4" t="str">
        <f>IF(H275="","",VLOOKUP(H275,List!$B$1:$C$6,2,0))</f>
        <v/>
      </c>
      <c r="AG275" s="4" t="str">
        <f>IF(I275="","",VLOOKUP(I275,List!$B$1:$C$6,2,0))</f>
        <v/>
      </c>
      <c r="AH275" s="4" t="str">
        <f>IF(J275="","",VLOOKUP(J275,List!$B$1:$C$6,2,0))</f>
        <v/>
      </c>
      <c r="AI275" s="4" t="str">
        <f>IF(K275="","",VLOOKUP(K275,List!$B$1:$C$6,2,0))</f>
        <v/>
      </c>
      <c r="AJ275" s="4">
        <f>IF(L275="","",VLOOKUP(L275,List!$B$1:$C$6,2,0))</f>
        <v>4</v>
      </c>
      <c r="AK275" s="4" t="str">
        <f>IF(M275="","",VLOOKUP(M275,List!$B$1:$C$6,2,0))</f>
        <v/>
      </c>
      <c r="AL275" s="4">
        <f>IF(N275="","",VLOOKUP(N275,List!$B$1:$C$6,2,0))</f>
        <v>4</v>
      </c>
      <c r="AM275" s="4">
        <f>IF(O275="","",VLOOKUP(O275,List!$B$1:$C$6,2,0))</f>
        <v>4</v>
      </c>
      <c r="AN275" s="4" t="str">
        <f>IF(P275="","",VLOOKUP(P275,List!$B$1:$C$6,2,0))</f>
        <v/>
      </c>
      <c r="AO275" s="4" t="str">
        <f>IF(Q275="","",VLOOKUP(Q275,List!$B$1:$C$6,2,0))</f>
        <v/>
      </c>
      <c r="AP275" s="4">
        <f>IF(R275="","",VLOOKUP(R275,List!$B$1:$C$6,2,0))</f>
        <v>4</v>
      </c>
      <c r="AQ275" s="4" t="str">
        <f>IF(S275="","",VLOOKUP(S275,List!$B$1:$C$6,2,0))</f>
        <v/>
      </c>
      <c r="AR275" s="4" t="str">
        <f>IF(T275="","",VLOOKUP(T275,List!$B$1:$C$6,2,0))</f>
        <v/>
      </c>
      <c r="AS275" s="4">
        <f>IF(U275="","",VLOOKUP(U275,List!$B$1:$C$6,2,0))</f>
        <v>3</v>
      </c>
      <c r="AT275" s="4">
        <f>IF(V275="","",VLOOKUP(V275,List!$B$1:$C$6,2,0))</f>
        <v>3</v>
      </c>
    </row>
    <row r="276" spans="1:46" ht="34.9" customHeight="1" x14ac:dyDescent="0.3">
      <c r="A276" s="4" t="s">
        <v>1207</v>
      </c>
      <c r="B276" s="4" t="s">
        <v>375</v>
      </c>
      <c r="C276" s="16" t="s">
        <v>57</v>
      </c>
      <c r="D276" s="4">
        <v>32</v>
      </c>
      <c r="E276" s="4" t="s">
        <v>1194</v>
      </c>
      <c r="F276" s="4" t="s">
        <v>58</v>
      </c>
      <c r="G276" s="4" t="s">
        <v>58</v>
      </c>
      <c r="L276" s="4" t="s">
        <v>59</v>
      </c>
      <c r="N276" s="4" t="s">
        <v>58</v>
      </c>
      <c r="O276" s="4" t="s">
        <v>59</v>
      </c>
      <c r="R276" s="4" t="s">
        <v>59</v>
      </c>
      <c r="U276" s="4" t="s">
        <v>59</v>
      </c>
      <c r="V276" s="4" t="s">
        <v>59</v>
      </c>
      <c r="W276" s="4">
        <v>9</v>
      </c>
      <c r="X276" s="4" t="s">
        <v>260</v>
      </c>
      <c r="Y276" s="4" t="s">
        <v>261</v>
      </c>
      <c r="AD276" s="4">
        <f>IF(F276="","",VLOOKUP(F276,List!$B$1:$C$6,2,0))</f>
        <v>5</v>
      </c>
      <c r="AE276" s="4">
        <f>IF(G276="","",VLOOKUP(G276,List!$B$1:$C$6,2,0))</f>
        <v>5</v>
      </c>
      <c r="AF276" s="4" t="str">
        <f>IF(H276="","",VLOOKUP(H276,List!$B$1:$C$6,2,0))</f>
        <v/>
      </c>
      <c r="AG276" s="4" t="str">
        <f>IF(I276="","",VLOOKUP(I276,List!$B$1:$C$6,2,0))</f>
        <v/>
      </c>
      <c r="AH276" s="4" t="str">
        <f>IF(J276="","",VLOOKUP(J276,List!$B$1:$C$6,2,0))</f>
        <v/>
      </c>
      <c r="AI276" s="4" t="str">
        <f>IF(K276="","",VLOOKUP(K276,List!$B$1:$C$6,2,0))</f>
        <v/>
      </c>
      <c r="AJ276" s="4">
        <f>IF(L276="","",VLOOKUP(L276,List!$B$1:$C$6,2,0))</f>
        <v>4</v>
      </c>
      <c r="AK276" s="4" t="str">
        <f>IF(M276="","",VLOOKUP(M276,List!$B$1:$C$6,2,0))</f>
        <v/>
      </c>
      <c r="AL276" s="4">
        <f>IF(N276="","",VLOOKUP(N276,List!$B$1:$C$6,2,0))</f>
        <v>5</v>
      </c>
      <c r="AM276" s="4">
        <f>IF(O276="","",VLOOKUP(O276,List!$B$1:$C$6,2,0))</f>
        <v>4</v>
      </c>
      <c r="AN276" s="4" t="str">
        <f>IF(P276="","",VLOOKUP(P276,List!$B$1:$C$6,2,0))</f>
        <v/>
      </c>
      <c r="AO276" s="4" t="str">
        <f>IF(Q276="","",VLOOKUP(Q276,List!$B$1:$C$6,2,0))</f>
        <v/>
      </c>
      <c r="AP276" s="4">
        <f>IF(R276="","",VLOOKUP(R276,List!$B$1:$C$6,2,0))</f>
        <v>4</v>
      </c>
      <c r="AQ276" s="4" t="str">
        <f>IF(S276="","",VLOOKUP(S276,List!$B$1:$C$6,2,0))</f>
        <v/>
      </c>
      <c r="AR276" s="4" t="str">
        <f>IF(T276="","",VLOOKUP(T276,List!$B$1:$C$6,2,0))</f>
        <v/>
      </c>
      <c r="AS276" s="4">
        <f>IF(U276="","",VLOOKUP(U276,List!$B$1:$C$6,2,0))</f>
        <v>4</v>
      </c>
      <c r="AT276" s="4">
        <f>IF(V276="","",VLOOKUP(V276,List!$B$1:$C$6,2,0))</f>
        <v>4</v>
      </c>
    </row>
    <row r="277" spans="1:46" ht="34.9" customHeight="1" x14ac:dyDescent="0.3">
      <c r="A277" s="4" t="s">
        <v>1207</v>
      </c>
      <c r="B277" s="4" t="s">
        <v>375</v>
      </c>
      <c r="C277" s="16" t="s">
        <v>57</v>
      </c>
      <c r="D277" s="4">
        <v>33</v>
      </c>
      <c r="E277" s="4" t="s">
        <v>1194</v>
      </c>
      <c r="F277" s="4" t="s">
        <v>58</v>
      </c>
      <c r="G277" s="4" t="s">
        <v>58</v>
      </c>
      <c r="L277" s="4" t="s">
        <v>58</v>
      </c>
      <c r="N277" s="4" t="s">
        <v>58</v>
      </c>
      <c r="O277" s="4" t="s">
        <v>58</v>
      </c>
      <c r="R277" s="4" t="s">
        <v>58</v>
      </c>
      <c r="U277" s="4" t="s">
        <v>58</v>
      </c>
      <c r="V277" s="4" t="s">
        <v>58</v>
      </c>
      <c r="W277" s="4">
        <v>10</v>
      </c>
      <c r="AD277" s="4">
        <f>IF(F277="","",VLOOKUP(F277,List!$B$1:$C$6,2,0))</f>
        <v>5</v>
      </c>
      <c r="AE277" s="4">
        <f>IF(G277="","",VLOOKUP(G277,List!$B$1:$C$6,2,0))</f>
        <v>5</v>
      </c>
      <c r="AF277" s="4" t="str">
        <f>IF(H277="","",VLOOKUP(H277,List!$B$1:$C$6,2,0))</f>
        <v/>
      </c>
      <c r="AG277" s="4" t="str">
        <f>IF(I277="","",VLOOKUP(I277,List!$B$1:$C$6,2,0))</f>
        <v/>
      </c>
      <c r="AH277" s="4" t="str">
        <f>IF(J277="","",VLOOKUP(J277,List!$B$1:$C$6,2,0))</f>
        <v/>
      </c>
      <c r="AI277" s="4" t="str">
        <f>IF(K277="","",VLOOKUP(K277,List!$B$1:$C$6,2,0))</f>
        <v/>
      </c>
      <c r="AJ277" s="4">
        <f>IF(L277="","",VLOOKUP(L277,List!$B$1:$C$6,2,0))</f>
        <v>5</v>
      </c>
      <c r="AK277" s="4" t="str">
        <f>IF(M277="","",VLOOKUP(M277,List!$B$1:$C$6,2,0))</f>
        <v/>
      </c>
      <c r="AL277" s="4">
        <f>IF(N277="","",VLOOKUP(N277,List!$B$1:$C$6,2,0))</f>
        <v>5</v>
      </c>
      <c r="AM277" s="4">
        <f>IF(O277="","",VLOOKUP(O277,List!$B$1:$C$6,2,0))</f>
        <v>5</v>
      </c>
      <c r="AN277" s="4" t="str">
        <f>IF(P277="","",VLOOKUP(P277,List!$B$1:$C$6,2,0))</f>
        <v/>
      </c>
      <c r="AO277" s="4" t="str">
        <f>IF(Q277="","",VLOOKUP(Q277,List!$B$1:$C$6,2,0))</f>
        <v/>
      </c>
      <c r="AP277" s="4">
        <f>IF(R277="","",VLOOKUP(R277,List!$B$1:$C$6,2,0))</f>
        <v>5</v>
      </c>
      <c r="AQ277" s="4" t="str">
        <f>IF(S277="","",VLOOKUP(S277,List!$B$1:$C$6,2,0))</f>
        <v/>
      </c>
      <c r="AR277" s="4" t="str">
        <f>IF(T277="","",VLOOKUP(T277,List!$B$1:$C$6,2,0))</f>
        <v/>
      </c>
      <c r="AS277" s="4">
        <f>IF(U277="","",VLOOKUP(U277,List!$B$1:$C$6,2,0))</f>
        <v>5</v>
      </c>
      <c r="AT277" s="4">
        <f>IF(V277="","",VLOOKUP(V277,List!$B$1:$C$6,2,0))</f>
        <v>5</v>
      </c>
    </row>
    <row r="278" spans="1:46" ht="34.9" customHeight="1" x14ac:dyDescent="0.3">
      <c r="A278" s="4" t="s">
        <v>1207</v>
      </c>
      <c r="B278" s="4" t="s">
        <v>375</v>
      </c>
      <c r="C278" s="16" t="s">
        <v>57</v>
      </c>
      <c r="D278" s="4">
        <v>34</v>
      </c>
      <c r="E278" s="4" t="s">
        <v>1194</v>
      </c>
      <c r="F278" s="4" t="s">
        <v>58</v>
      </c>
      <c r="G278" s="4" t="s">
        <v>58</v>
      </c>
      <c r="L278" s="4" t="s">
        <v>58</v>
      </c>
      <c r="N278" s="4" t="s">
        <v>58</v>
      </c>
      <c r="O278" s="4" t="s">
        <v>58</v>
      </c>
      <c r="R278" s="4" t="s">
        <v>59</v>
      </c>
      <c r="U278" s="4" t="s">
        <v>59</v>
      </c>
      <c r="V278" s="4" t="s">
        <v>59</v>
      </c>
      <c r="W278" s="4">
        <v>9</v>
      </c>
      <c r="X278" s="4" t="s">
        <v>262</v>
      </c>
      <c r="AD278" s="4">
        <f>IF(F278="","",VLOOKUP(F278,List!$B$1:$C$6,2,0))</f>
        <v>5</v>
      </c>
      <c r="AE278" s="4">
        <f>IF(G278="","",VLOOKUP(G278,List!$B$1:$C$6,2,0))</f>
        <v>5</v>
      </c>
      <c r="AF278" s="4" t="str">
        <f>IF(H278="","",VLOOKUP(H278,List!$B$1:$C$6,2,0))</f>
        <v/>
      </c>
      <c r="AG278" s="4" t="str">
        <f>IF(I278="","",VLOOKUP(I278,List!$B$1:$C$6,2,0))</f>
        <v/>
      </c>
      <c r="AH278" s="4" t="str">
        <f>IF(J278="","",VLOOKUP(J278,List!$B$1:$C$6,2,0))</f>
        <v/>
      </c>
      <c r="AI278" s="4" t="str">
        <f>IF(K278="","",VLOOKUP(K278,List!$B$1:$C$6,2,0))</f>
        <v/>
      </c>
      <c r="AJ278" s="4">
        <f>IF(L278="","",VLOOKUP(L278,List!$B$1:$C$6,2,0))</f>
        <v>5</v>
      </c>
      <c r="AK278" s="4" t="str">
        <f>IF(M278="","",VLOOKUP(M278,List!$B$1:$C$6,2,0))</f>
        <v/>
      </c>
      <c r="AL278" s="4">
        <f>IF(N278="","",VLOOKUP(N278,List!$B$1:$C$6,2,0))</f>
        <v>5</v>
      </c>
      <c r="AM278" s="4">
        <f>IF(O278="","",VLOOKUP(O278,List!$B$1:$C$6,2,0))</f>
        <v>5</v>
      </c>
      <c r="AN278" s="4" t="str">
        <f>IF(P278="","",VLOOKUP(P278,List!$B$1:$C$6,2,0))</f>
        <v/>
      </c>
      <c r="AO278" s="4" t="str">
        <f>IF(Q278="","",VLOOKUP(Q278,List!$B$1:$C$6,2,0))</f>
        <v/>
      </c>
      <c r="AP278" s="4">
        <f>IF(R278="","",VLOOKUP(R278,List!$B$1:$C$6,2,0))</f>
        <v>4</v>
      </c>
      <c r="AQ278" s="4" t="str">
        <f>IF(S278="","",VLOOKUP(S278,List!$B$1:$C$6,2,0))</f>
        <v/>
      </c>
      <c r="AR278" s="4" t="str">
        <f>IF(T278="","",VLOOKUP(T278,List!$B$1:$C$6,2,0))</f>
        <v/>
      </c>
      <c r="AS278" s="4">
        <f>IF(U278="","",VLOOKUP(U278,List!$B$1:$C$6,2,0))</f>
        <v>4</v>
      </c>
      <c r="AT278" s="4">
        <f>IF(V278="","",VLOOKUP(V278,List!$B$1:$C$6,2,0))</f>
        <v>4</v>
      </c>
    </row>
    <row r="279" spans="1:46" ht="34.9" customHeight="1" x14ac:dyDescent="0.3">
      <c r="A279" s="4" t="s">
        <v>1207</v>
      </c>
      <c r="B279" s="4" t="s">
        <v>375</v>
      </c>
      <c r="C279" s="16" t="s">
        <v>57</v>
      </c>
      <c r="D279" s="4">
        <v>35</v>
      </c>
      <c r="E279" s="4" t="s">
        <v>1194</v>
      </c>
      <c r="F279" s="4" t="s">
        <v>58</v>
      </c>
      <c r="G279" s="4" t="s">
        <v>58</v>
      </c>
      <c r="L279" s="4" t="s">
        <v>58</v>
      </c>
      <c r="N279" s="4" t="s">
        <v>58</v>
      </c>
      <c r="O279" s="4" t="s">
        <v>58</v>
      </c>
      <c r="R279" s="4" t="s">
        <v>58</v>
      </c>
      <c r="U279" s="4" t="s">
        <v>58</v>
      </c>
      <c r="V279" s="4" t="s">
        <v>58</v>
      </c>
      <c r="W279" s="4">
        <v>10</v>
      </c>
      <c r="AD279" s="4">
        <f>IF(F279="","",VLOOKUP(F279,List!$B$1:$C$6,2,0))</f>
        <v>5</v>
      </c>
      <c r="AE279" s="4">
        <f>IF(G279="","",VLOOKUP(G279,List!$B$1:$C$6,2,0))</f>
        <v>5</v>
      </c>
      <c r="AF279" s="4" t="str">
        <f>IF(H279="","",VLOOKUP(H279,List!$B$1:$C$6,2,0))</f>
        <v/>
      </c>
      <c r="AG279" s="4" t="str">
        <f>IF(I279="","",VLOOKUP(I279,List!$B$1:$C$6,2,0))</f>
        <v/>
      </c>
      <c r="AH279" s="4" t="str">
        <f>IF(J279="","",VLOOKUP(J279,List!$B$1:$C$6,2,0))</f>
        <v/>
      </c>
      <c r="AI279" s="4" t="str">
        <f>IF(K279="","",VLOOKUP(K279,List!$B$1:$C$6,2,0))</f>
        <v/>
      </c>
      <c r="AJ279" s="4">
        <f>IF(L279="","",VLOOKUP(L279,List!$B$1:$C$6,2,0))</f>
        <v>5</v>
      </c>
      <c r="AK279" s="4" t="str">
        <f>IF(M279="","",VLOOKUP(M279,List!$B$1:$C$6,2,0))</f>
        <v/>
      </c>
      <c r="AL279" s="4">
        <f>IF(N279="","",VLOOKUP(N279,List!$B$1:$C$6,2,0))</f>
        <v>5</v>
      </c>
      <c r="AM279" s="4">
        <f>IF(O279="","",VLOOKUP(O279,List!$B$1:$C$6,2,0))</f>
        <v>5</v>
      </c>
      <c r="AN279" s="4" t="str">
        <f>IF(P279="","",VLOOKUP(P279,List!$B$1:$C$6,2,0))</f>
        <v/>
      </c>
      <c r="AO279" s="4" t="str">
        <f>IF(Q279="","",VLOOKUP(Q279,List!$B$1:$C$6,2,0))</f>
        <v/>
      </c>
      <c r="AP279" s="4">
        <f>IF(R279="","",VLOOKUP(R279,List!$B$1:$C$6,2,0))</f>
        <v>5</v>
      </c>
      <c r="AQ279" s="4" t="str">
        <f>IF(S279="","",VLOOKUP(S279,List!$B$1:$C$6,2,0))</f>
        <v/>
      </c>
      <c r="AR279" s="4" t="str">
        <f>IF(T279="","",VLOOKUP(T279,List!$B$1:$C$6,2,0))</f>
        <v/>
      </c>
      <c r="AS279" s="4">
        <f>IF(U279="","",VLOOKUP(U279,List!$B$1:$C$6,2,0))</f>
        <v>5</v>
      </c>
      <c r="AT279" s="4">
        <f>IF(V279="","",VLOOKUP(V279,List!$B$1:$C$6,2,0))</f>
        <v>5</v>
      </c>
    </row>
    <row r="280" spans="1:46" ht="34.9" customHeight="1" x14ac:dyDescent="0.3">
      <c r="A280" s="4" t="s">
        <v>1207</v>
      </c>
      <c r="B280" s="4" t="s">
        <v>375</v>
      </c>
      <c r="C280" s="16" t="s">
        <v>57</v>
      </c>
      <c r="D280" s="4">
        <v>36</v>
      </c>
      <c r="E280" s="4" t="s">
        <v>1194</v>
      </c>
      <c r="F280" s="4" t="s">
        <v>58</v>
      </c>
      <c r="G280" s="4" t="s">
        <v>59</v>
      </c>
      <c r="L280" s="4" t="s">
        <v>58</v>
      </c>
      <c r="N280" s="4" t="s">
        <v>58</v>
      </c>
      <c r="O280" s="4" t="s">
        <v>58</v>
      </c>
      <c r="R280" s="4" t="s">
        <v>58</v>
      </c>
      <c r="U280" s="4" t="s">
        <v>58</v>
      </c>
      <c r="V280" s="4" t="s">
        <v>59</v>
      </c>
      <c r="W280" s="4">
        <v>9</v>
      </c>
      <c r="AD280" s="4">
        <f>IF(F280="","",VLOOKUP(F280,List!$B$1:$C$6,2,0))</f>
        <v>5</v>
      </c>
      <c r="AE280" s="4">
        <f>IF(G280="","",VLOOKUP(G280,List!$B$1:$C$6,2,0))</f>
        <v>4</v>
      </c>
      <c r="AF280" s="4" t="str">
        <f>IF(H280="","",VLOOKUP(H280,List!$B$1:$C$6,2,0))</f>
        <v/>
      </c>
      <c r="AG280" s="4" t="str">
        <f>IF(I280="","",VLOOKUP(I280,List!$B$1:$C$6,2,0))</f>
        <v/>
      </c>
      <c r="AH280" s="4" t="str">
        <f>IF(J280="","",VLOOKUP(J280,List!$B$1:$C$6,2,0))</f>
        <v/>
      </c>
      <c r="AI280" s="4" t="str">
        <f>IF(K280="","",VLOOKUP(K280,List!$B$1:$C$6,2,0))</f>
        <v/>
      </c>
      <c r="AJ280" s="4">
        <f>IF(L280="","",VLOOKUP(L280,List!$B$1:$C$6,2,0))</f>
        <v>5</v>
      </c>
      <c r="AK280" s="4" t="str">
        <f>IF(M280="","",VLOOKUP(M280,List!$B$1:$C$6,2,0))</f>
        <v/>
      </c>
      <c r="AL280" s="4">
        <f>IF(N280="","",VLOOKUP(N280,List!$B$1:$C$6,2,0))</f>
        <v>5</v>
      </c>
      <c r="AM280" s="4">
        <f>IF(O280="","",VLOOKUP(O280,List!$B$1:$C$6,2,0))</f>
        <v>5</v>
      </c>
      <c r="AN280" s="4" t="str">
        <f>IF(P280="","",VLOOKUP(P280,List!$B$1:$C$6,2,0))</f>
        <v/>
      </c>
      <c r="AO280" s="4" t="str">
        <f>IF(Q280="","",VLOOKUP(Q280,List!$B$1:$C$6,2,0))</f>
        <v/>
      </c>
      <c r="AP280" s="4">
        <f>IF(R280="","",VLOOKUP(R280,List!$B$1:$C$6,2,0))</f>
        <v>5</v>
      </c>
      <c r="AQ280" s="4" t="str">
        <f>IF(S280="","",VLOOKUP(S280,List!$B$1:$C$6,2,0))</f>
        <v/>
      </c>
      <c r="AR280" s="4" t="str">
        <f>IF(T280="","",VLOOKUP(T280,List!$B$1:$C$6,2,0))</f>
        <v/>
      </c>
      <c r="AS280" s="4">
        <f>IF(U280="","",VLOOKUP(U280,List!$B$1:$C$6,2,0))</f>
        <v>5</v>
      </c>
      <c r="AT280" s="4">
        <f>IF(V280="","",VLOOKUP(V280,List!$B$1:$C$6,2,0))</f>
        <v>4</v>
      </c>
    </row>
    <row r="281" spans="1:46" ht="34.9" customHeight="1" x14ac:dyDescent="0.3">
      <c r="A281" s="4" t="s">
        <v>1207</v>
      </c>
      <c r="B281" s="4" t="s">
        <v>375</v>
      </c>
      <c r="C281" s="16" t="s">
        <v>57</v>
      </c>
      <c r="D281" s="4">
        <v>37</v>
      </c>
      <c r="E281" s="4" t="s">
        <v>1194</v>
      </c>
      <c r="F281" s="4" t="s">
        <v>59</v>
      </c>
      <c r="G281" s="4" t="s">
        <v>59</v>
      </c>
      <c r="L281" s="4" t="s">
        <v>58</v>
      </c>
      <c r="N281" s="4" t="s">
        <v>59</v>
      </c>
      <c r="O281" s="4" t="s">
        <v>58</v>
      </c>
      <c r="R281" s="4" t="s">
        <v>59</v>
      </c>
      <c r="U281" s="4" t="s">
        <v>59</v>
      </c>
      <c r="V281" s="4" t="s">
        <v>59</v>
      </c>
      <c r="W281" s="4">
        <v>8</v>
      </c>
      <c r="AD281" s="4">
        <f>IF(F281="","",VLOOKUP(F281,List!$B$1:$C$6,2,0))</f>
        <v>4</v>
      </c>
      <c r="AE281" s="4">
        <f>IF(G281="","",VLOOKUP(G281,List!$B$1:$C$6,2,0))</f>
        <v>4</v>
      </c>
      <c r="AF281" s="4" t="str">
        <f>IF(H281="","",VLOOKUP(H281,List!$B$1:$C$6,2,0))</f>
        <v/>
      </c>
      <c r="AG281" s="4" t="str">
        <f>IF(I281="","",VLOOKUP(I281,List!$B$1:$C$6,2,0))</f>
        <v/>
      </c>
      <c r="AH281" s="4" t="str">
        <f>IF(J281="","",VLOOKUP(J281,List!$B$1:$C$6,2,0))</f>
        <v/>
      </c>
      <c r="AI281" s="4" t="str">
        <f>IF(K281="","",VLOOKUP(K281,List!$B$1:$C$6,2,0))</f>
        <v/>
      </c>
      <c r="AJ281" s="4">
        <f>IF(L281="","",VLOOKUP(L281,List!$B$1:$C$6,2,0))</f>
        <v>5</v>
      </c>
      <c r="AK281" s="4" t="str">
        <f>IF(M281="","",VLOOKUP(M281,List!$B$1:$C$6,2,0))</f>
        <v/>
      </c>
      <c r="AL281" s="4">
        <f>IF(N281="","",VLOOKUP(N281,List!$B$1:$C$6,2,0))</f>
        <v>4</v>
      </c>
      <c r="AM281" s="4">
        <f>IF(O281="","",VLOOKUP(O281,List!$B$1:$C$6,2,0))</f>
        <v>5</v>
      </c>
      <c r="AN281" s="4" t="str">
        <f>IF(P281="","",VLOOKUP(P281,List!$B$1:$C$6,2,0))</f>
        <v/>
      </c>
      <c r="AO281" s="4" t="str">
        <f>IF(Q281="","",VLOOKUP(Q281,List!$B$1:$C$6,2,0))</f>
        <v/>
      </c>
      <c r="AP281" s="4">
        <f>IF(R281="","",VLOOKUP(R281,List!$B$1:$C$6,2,0))</f>
        <v>4</v>
      </c>
      <c r="AQ281" s="4" t="str">
        <f>IF(S281="","",VLOOKUP(S281,List!$B$1:$C$6,2,0))</f>
        <v/>
      </c>
      <c r="AR281" s="4" t="str">
        <f>IF(T281="","",VLOOKUP(T281,List!$B$1:$C$6,2,0))</f>
        <v/>
      </c>
      <c r="AS281" s="4">
        <f>IF(U281="","",VLOOKUP(U281,List!$B$1:$C$6,2,0))</f>
        <v>4</v>
      </c>
      <c r="AT281" s="4">
        <f>IF(V281="","",VLOOKUP(V281,List!$B$1:$C$6,2,0))</f>
        <v>4</v>
      </c>
    </row>
    <row r="282" spans="1:46" ht="34.9" customHeight="1" x14ac:dyDescent="0.3">
      <c r="A282" s="4" t="s">
        <v>1207</v>
      </c>
      <c r="B282" s="4" t="s">
        <v>375</v>
      </c>
      <c r="C282" s="16" t="s">
        <v>57</v>
      </c>
      <c r="D282" s="4">
        <v>38</v>
      </c>
      <c r="E282" s="4" t="s">
        <v>1194</v>
      </c>
      <c r="F282" s="4" t="s">
        <v>58</v>
      </c>
      <c r="G282" s="4" t="s">
        <v>58</v>
      </c>
      <c r="L282" s="4" t="s">
        <v>58</v>
      </c>
      <c r="N282" s="4" t="s">
        <v>58</v>
      </c>
      <c r="O282" s="4" t="s">
        <v>58</v>
      </c>
      <c r="R282" s="4" t="s">
        <v>58</v>
      </c>
      <c r="U282" s="4" t="s">
        <v>58</v>
      </c>
      <c r="V282" s="4" t="s">
        <v>60</v>
      </c>
      <c r="W282" s="4">
        <v>9</v>
      </c>
      <c r="AD282" s="4">
        <f>IF(F282="","",VLOOKUP(F282,List!$B$1:$C$6,2,0))</f>
        <v>5</v>
      </c>
      <c r="AE282" s="4">
        <f>IF(G282="","",VLOOKUP(G282,List!$B$1:$C$6,2,0))</f>
        <v>5</v>
      </c>
      <c r="AF282" s="4" t="str">
        <f>IF(H282="","",VLOOKUP(H282,List!$B$1:$C$6,2,0))</f>
        <v/>
      </c>
      <c r="AG282" s="4" t="str">
        <f>IF(I282="","",VLOOKUP(I282,List!$B$1:$C$6,2,0))</f>
        <v/>
      </c>
      <c r="AH282" s="4" t="str">
        <f>IF(J282="","",VLOOKUP(J282,List!$B$1:$C$6,2,0))</f>
        <v/>
      </c>
      <c r="AI282" s="4" t="str">
        <f>IF(K282="","",VLOOKUP(K282,List!$B$1:$C$6,2,0))</f>
        <v/>
      </c>
      <c r="AJ282" s="4">
        <f>IF(L282="","",VLOOKUP(L282,List!$B$1:$C$6,2,0))</f>
        <v>5</v>
      </c>
      <c r="AK282" s="4" t="str">
        <f>IF(M282="","",VLOOKUP(M282,List!$B$1:$C$6,2,0))</f>
        <v/>
      </c>
      <c r="AL282" s="4">
        <f>IF(N282="","",VLOOKUP(N282,List!$B$1:$C$6,2,0))</f>
        <v>5</v>
      </c>
      <c r="AM282" s="4">
        <f>IF(O282="","",VLOOKUP(O282,List!$B$1:$C$6,2,0))</f>
        <v>5</v>
      </c>
      <c r="AN282" s="4" t="str">
        <f>IF(P282="","",VLOOKUP(P282,List!$B$1:$C$6,2,0))</f>
        <v/>
      </c>
      <c r="AO282" s="4" t="str">
        <f>IF(Q282="","",VLOOKUP(Q282,List!$B$1:$C$6,2,0))</f>
        <v/>
      </c>
      <c r="AP282" s="4">
        <f>IF(R282="","",VLOOKUP(R282,List!$B$1:$C$6,2,0))</f>
        <v>5</v>
      </c>
      <c r="AQ282" s="4" t="str">
        <f>IF(S282="","",VLOOKUP(S282,List!$B$1:$C$6,2,0))</f>
        <v/>
      </c>
      <c r="AR282" s="4" t="str">
        <f>IF(T282="","",VLOOKUP(T282,List!$B$1:$C$6,2,0))</f>
        <v/>
      </c>
      <c r="AS282" s="4">
        <f>IF(U282="","",VLOOKUP(U282,List!$B$1:$C$6,2,0))</f>
        <v>5</v>
      </c>
      <c r="AT282" s="4">
        <f>IF(V282="","",VLOOKUP(V282,List!$B$1:$C$6,2,0))</f>
        <v>3</v>
      </c>
    </row>
    <row r="283" spans="1:46" ht="34.9" customHeight="1" x14ac:dyDescent="0.3">
      <c r="A283" s="4" t="s">
        <v>1207</v>
      </c>
      <c r="B283" s="4" t="s">
        <v>375</v>
      </c>
      <c r="C283" s="16" t="s">
        <v>57</v>
      </c>
      <c r="D283" s="4">
        <v>39</v>
      </c>
      <c r="E283" s="4" t="s">
        <v>1194</v>
      </c>
      <c r="F283" s="4" t="s">
        <v>73</v>
      </c>
      <c r="G283" s="4" t="s">
        <v>73</v>
      </c>
      <c r="L283" s="4" t="s">
        <v>73</v>
      </c>
      <c r="N283" s="4" t="s">
        <v>73</v>
      </c>
      <c r="O283" s="4" t="s">
        <v>73</v>
      </c>
      <c r="R283" s="4" t="s">
        <v>73</v>
      </c>
      <c r="U283" s="4" t="s">
        <v>73</v>
      </c>
      <c r="V283" s="4" t="s">
        <v>58</v>
      </c>
      <c r="W283" s="4">
        <v>10</v>
      </c>
      <c r="AD283" s="4">
        <f>IF(F283="","",VLOOKUP(F283,List!$B$1:$C$6,2,0))</f>
        <v>1</v>
      </c>
      <c r="AE283" s="4">
        <f>IF(G283="","",VLOOKUP(G283,List!$B$1:$C$6,2,0))</f>
        <v>1</v>
      </c>
      <c r="AF283" s="4" t="str">
        <f>IF(H283="","",VLOOKUP(H283,List!$B$1:$C$6,2,0))</f>
        <v/>
      </c>
      <c r="AG283" s="4" t="str">
        <f>IF(I283="","",VLOOKUP(I283,List!$B$1:$C$6,2,0))</f>
        <v/>
      </c>
      <c r="AH283" s="4" t="str">
        <f>IF(J283="","",VLOOKUP(J283,List!$B$1:$C$6,2,0))</f>
        <v/>
      </c>
      <c r="AI283" s="4" t="str">
        <f>IF(K283="","",VLOOKUP(K283,List!$B$1:$C$6,2,0))</f>
        <v/>
      </c>
      <c r="AJ283" s="4">
        <f>IF(L283="","",VLOOKUP(L283,List!$B$1:$C$6,2,0))</f>
        <v>1</v>
      </c>
      <c r="AK283" s="4" t="str">
        <f>IF(M283="","",VLOOKUP(M283,List!$B$1:$C$6,2,0))</f>
        <v/>
      </c>
      <c r="AL283" s="4">
        <f>IF(N283="","",VLOOKUP(N283,List!$B$1:$C$6,2,0))</f>
        <v>1</v>
      </c>
      <c r="AM283" s="4">
        <f>IF(O283="","",VLOOKUP(O283,List!$B$1:$C$6,2,0))</f>
        <v>1</v>
      </c>
      <c r="AN283" s="4" t="str">
        <f>IF(P283="","",VLOOKUP(P283,List!$B$1:$C$6,2,0))</f>
        <v/>
      </c>
      <c r="AO283" s="4" t="str">
        <f>IF(Q283="","",VLOOKUP(Q283,List!$B$1:$C$6,2,0))</f>
        <v/>
      </c>
      <c r="AP283" s="4">
        <f>IF(R283="","",VLOOKUP(R283,List!$B$1:$C$6,2,0))</f>
        <v>1</v>
      </c>
      <c r="AQ283" s="4" t="str">
        <f>IF(S283="","",VLOOKUP(S283,List!$B$1:$C$6,2,0))</f>
        <v/>
      </c>
      <c r="AR283" s="4" t="str">
        <f>IF(T283="","",VLOOKUP(T283,List!$B$1:$C$6,2,0))</f>
        <v/>
      </c>
      <c r="AS283" s="4">
        <f>IF(U283="","",VLOOKUP(U283,List!$B$1:$C$6,2,0))</f>
        <v>1</v>
      </c>
      <c r="AT283" s="4">
        <f>IF(V283="","",VLOOKUP(V283,List!$B$1:$C$6,2,0))</f>
        <v>5</v>
      </c>
    </row>
    <row r="284" spans="1:46" ht="34.9" customHeight="1" x14ac:dyDescent="0.3">
      <c r="A284" s="4" t="s">
        <v>1207</v>
      </c>
      <c r="B284" s="4" t="s">
        <v>375</v>
      </c>
      <c r="C284" s="16" t="s">
        <v>57</v>
      </c>
      <c r="D284" s="4">
        <v>40</v>
      </c>
      <c r="E284" s="4" t="s">
        <v>1194</v>
      </c>
      <c r="F284" s="4" t="s">
        <v>59</v>
      </c>
      <c r="G284" s="4" t="s">
        <v>59</v>
      </c>
      <c r="L284" s="4" t="s">
        <v>59</v>
      </c>
      <c r="N284" s="4" t="s">
        <v>59</v>
      </c>
      <c r="O284" s="4" t="s">
        <v>59</v>
      </c>
      <c r="R284" s="4" t="s">
        <v>59</v>
      </c>
      <c r="U284" s="4" t="s">
        <v>59</v>
      </c>
      <c r="V284" s="4" t="s">
        <v>59</v>
      </c>
      <c r="W284" s="4">
        <v>9</v>
      </c>
      <c r="X284" s="4" t="s">
        <v>123</v>
      </c>
      <c r="Y284" s="4" t="s">
        <v>123</v>
      </c>
      <c r="Z284" s="4" t="s">
        <v>123</v>
      </c>
      <c r="AD284" s="4">
        <f>IF(F284="","",VLOOKUP(F284,List!$B$1:$C$6,2,0))</f>
        <v>4</v>
      </c>
      <c r="AE284" s="4">
        <f>IF(G284="","",VLOOKUP(G284,List!$B$1:$C$6,2,0))</f>
        <v>4</v>
      </c>
      <c r="AF284" s="4" t="str">
        <f>IF(H284="","",VLOOKUP(H284,List!$B$1:$C$6,2,0))</f>
        <v/>
      </c>
      <c r="AG284" s="4" t="str">
        <f>IF(I284="","",VLOOKUP(I284,List!$B$1:$C$6,2,0))</f>
        <v/>
      </c>
      <c r="AH284" s="4" t="str">
        <f>IF(J284="","",VLOOKUP(J284,List!$B$1:$C$6,2,0))</f>
        <v/>
      </c>
      <c r="AI284" s="4" t="str">
        <f>IF(K284="","",VLOOKUP(K284,List!$B$1:$C$6,2,0))</f>
        <v/>
      </c>
      <c r="AJ284" s="4">
        <f>IF(L284="","",VLOOKUP(L284,List!$B$1:$C$6,2,0))</f>
        <v>4</v>
      </c>
      <c r="AK284" s="4" t="str">
        <f>IF(M284="","",VLOOKUP(M284,List!$B$1:$C$6,2,0))</f>
        <v/>
      </c>
      <c r="AL284" s="4">
        <f>IF(N284="","",VLOOKUP(N284,List!$B$1:$C$6,2,0))</f>
        <v>4</v>
      </c>
      <c r="AM284" s="4">
        <f>IF(O284="","",VLOOKUP(O284,List!$B$1:$C$6,2,0))</f>
        <v>4</v>
      </c>
      <c r="AN284" s="4" t="str">
        <f>IF(P284="","",VLOOKUP(P284,List!$B$1:$C$6,2,0))</f>
        <v/>
      </c>
      <c r="AO284" s="4" t="str">
        <f>IF(Q284="","",VLOOKUP(Q284,List!$B$1:$C$6,2,0))</f>
        <v/>
      </c>
      <c r="AP284" s="4">
        <f>IF(R284="","",VLOOKUP(R284,List!$B$1:$C$6,2,0))</f>
        <v>4</v>
      </c>
      <c r="AQ284" s="4" t="str">
        <f>IF(S284="","",VLOOKUP(S284,List!$B$1:$C$6,2,0))</f>
        <v/>
      </c>
      <c r="AR284" s="4" t="str">
        <f>IF(T284="","",VLOOKUP(T284,List!$B$1:$C$6,2,0))</f>
        <v/>
      </c>
      <c r="AS284" s="4">
        <f>IF(U284="","",VLOOKUP(U284,List!$B$1:$C$6,2,0))</f>
        <v>4</v>
      </c>
      <c r="AT284" s="4">
        <f>IF(V284="","",VLOOKUP(V284,List!$B$1:$C$6,2,0))</f>
        <v>4</v>
      </c>
    </row>
    <row r="285" spans="1:46" ht="34.9" customHeight="1" x14ac:dyDescent="0.3">
      <c r="A285" s="4" t="s">
        <v>1207</v>
      </c>
      <c r="B285" s="4" t="s">
        <v>375</v>
      </c>
      <c r="C285" s="16" t="s">
        <v>57</v>
      </c>
      <c r="D285" s="4">
        <v>41</v>
      </c>
      <c r="E285" s="4" t="s">
        <v>1194</v>
      </c>
      <c r="F285" s="4" t="s">
        <v>58</v>
      </c>
      <c r="G285" s="4" t="s">
        <v>58</v>
      </c>
      <c r="L285" s="4" t="s">
        <v>58</v>
      </c>
      <c r="N285" s="4" t="s">
        <v>58</v>
      </c>
      <c r="O285" s="4" t="s">
        <v>58</v>
      </c>
      <c r="R285" s="4" t="s">
        <v>58</v>
      </c>
      <c r="U285" s="4" t="s">
        <v>58</v>
      </c>
      <c r="V285" s="4" t="s">
        <v>58</v>
      </c>
      <c r="W285" s="4">
        <v>8</v>
      </c>
      <c r="X285" s="4" t="s">
        <v>263</v>
      </c>
      <c r="Y285" s="4" t="s">
        <v>67</v>
      </c>
      <c r="Z285" s="4" t="s">
        <v>244</v>
      </c>
      <c r="AD285" s="4">
        <f>IF(F285="","",VLOOKUP(F285,List!$B$1:$C$6,2,0))</f>
        <v>5</v>
      </c>
      <c r="AE285" s="4">
        <f>IF(G285="","",VLOOKUP(G285,List!$B$1:$C$6,2,0))</f>
        <v>5</v>
      </c>
      <c r="AF285" s="4" t="str">
        <f>IF(H285="","",VLOOKUP(H285,List!$B$1:$C$6,2,0))</f>
        <v/>
      </c>
      <c r="AG285" s="4" t="str">
        <f>IF(I285="","",VLOOKUP(I285,List!$B$1:$C$6,2,0))</f>
        <v/>
      </c>
      <c r="AH285" s="4" t="str">
        <f>IF(J285="","",VLOOKUP(J285,List!$B$1:$C$6,2,0))</f>
        <v/>
      </c>
      <c r="AI285" s="4" t="str">
        <f>IF(K285="","",VLOOKUP(K285,List!$B$1:$C$6,2,0))</f>
        <v/>
      </c>
      <c r="AJ285" s="4">
        <f>IF(L285="","",VLOOKUP(L285,List!$B$1:$C$6,2,0))</f>
        <v>5</v>
      </c>
      <c r="AK285" s="4" t="str">
        <f>IF(M285="","",VLOOKUP(M285,List!$B$1:$C$6,2,0))</f>
        <v/>
      </c>
      <c r="AL285" s="4">
        <f>IF(N285="","",VLOOKUP(N285,List!$B$1:$C$6,2,0))</f>
        <v>5</v>
      </c>
      <c r="AM285" s="4">
        <f>IF(O285="","",VLOOKUP(O285,List!$B$1:$C$6,2,0))</f>
        <v>5</v>
      </c>
      <c r="AN285" s="4" t="str">
        <f>IF(P285="","",VLOOKUP(P285,List!$B$1:$C$6,2,0))</f>
        <v/>
      </c>
      <c r="AO285" s="4" t="str">
        <f>IF(Q285="","",VLOOKUP(Q285,List!$B$1:$C$6,2,0))</f>
        <v/>
      </c>
      <c r="AP285" s="4">
        <f>IF(R285="","",VLOOKUP(R285,List!$B$1:$C$6,2,0))</f>
        <v>5</v>
      </c>
      <c r="AQ285" s="4" t="str">
        <f>IF(S285="","",VLOOKUP(S285,List!$B$1:$C$6,2,0))</f>
        <v/>
      </c>
      <c r="AR285" s="4" t="str">
        <f>IF(T285="","",VLOOKUP(T285,List!$B$1:$C$6,2,0))</f>
        <v/>
      </c>
      <c r="AS285" s="4">
        <f>IF(U285="","",VLOOKUP(U285,List!$B$1:$C$6,2,0))</f>
        <v>5</v>
      </c>
      <c r="AT285" s="4">
        <f>IF(V285="","",VLOOKUP(V285,List!$B$1:$C$6,2,0))</f>
        <v>5</v>
      </c>
    </row>
    <row r="286" spans="1:46" ht="34.9" customHeight="1" x14ac:dyDescent="0.3">
      <c r="A286" s="4" t="s">
        <v>1207</v>
      </c>
      <c r="B286" s="4" t="s">
        <v>375</v>
      </c>
      <c r="C286" s="16" t="s">
        <v>57</v>
      </c>
      <c r="D286" s="4">
        <v>42</v>
      </c>
      <c r="E286" s="4" t="s">
        <v>1194</v>
      </c>
      <c r="F286" s="4" t="s">
        <v>59</v>
      </c>
      <c r="G286" s="4" t="s">
        <v>58</v>
      </c>
      <c r="L286" s="4" t="s">
        <v>58</v>
      </c>
      <c r="N286" s="4" t="s">
        <v>58</v>
      </c>
      <c r="O286" s="4" t="s">
        <v>58</v>
      </c>
      <c r="R286" s="4" t="s">
        <v>58</v>
      </c>
      <c r="U286" s="4" t="s">
        <v>58</v>
      </c>
      <c r="V286" s="4" t="s">
        <v>58</v>
      </c>
      <c r="W286" s="4">
        <v>10</v>
      </c>
      <c r="AD286" s="4">
        <f>IF(F286="","",VLOOKUP(F286,List!$B$1:$C$6,2,0))</f>
        <v>4</v>
      </c>
      <c r="AE286" s="4">
        <f>IF(G286="","",VLOOKUP(G286,List!$B$1:$C$6,2,0))</f>
        <v>5</v>
      </c>
      <c r="AF286" s="4" t="str">
        <f>IF(H286="","",VLOOKUP(H286,List!$B$1:$C$6,2,0))</f>
        <v/>
      </c>
      <c r="AG286" s="4" t="str">
        <f>IF(I286="","",VLOOKUP(I286,List!$B$1:$C$6,2,0))</f>
        <v/>
      </c>
      <c r="AH286" s="4" t="str">
        <f>IF(J286="","",VLOOKUP(J286,List!$B$1:$C$6,2,0))</f>
        <v/>
      </c>
      <c r="AI286" s="4" t="str">
        <f>IF(K286="","",VLOOKUP(K286,List!$B$1:$C$6,2,0))</f>
        <v/>
      </c>
      <c r="AJ286" s="4">
        <f>IF(L286="","",VLOOKUP(L286,List!$B$1:$C$6,2,0))</f>
        <v>5</v>
      </c>
      <c r="AK286" s="4" t="str">
        <f>IF(M286="","",VLOOKUP(M286,List!$B$1:$C$6,2,0))</f>
        <v/>
      </c>
      <c r="AL286" s="4">
        <f>IF(N286="","",VLOOKUP(N286,List!$B$1:$C$6,2,0))</f>
        <v>5</v>
      </c>
      <c r="AM286" s="4">
        <f>IF(O286="","",VLOOKUP(O286,List!$B$1:$C$6,2,0))</f>
        <v>5</v>
      </c>
      <c r="AN286" s="4" t="str">
        <f>IF(P286="","",VLOOKUP(P286,List!$B$1:$C$6,2,0))</f>
        <v/>
      </c>
      <c r="AO286" s="4" t="str">
        <f>IF(Q286="","",VLOOKUP(Q286,List!$B$1:$C$6,2,0))</f>
        <v/>
      </c>
      <c r="AP286" s="4">
        <f>IF(R286="","",VLOOKUP(R286,List!$B$1:$C$6,2,0))</f>
        <v>5</v>
      </c>
      <c r="AQ286" s="4" t="str">
        <f>IF(S286="","",VLOOKUP(S286,List!$B$1:$C$6,2,0))</f>
        <v/>
      </c>
      <c r="AR286" s="4" t="str">
        <f>IF(T286="","",VLOOKUP(T286,List!$B$1:$C$6,2,0))</f>
        <v/>
      </c>
      <c r="AS286" s="4">
        <f>IF(U286="","",VLOOKUP(U286,List!$B$1:$C$6,2,0))</f>
        <v>5</v>
      </c>
      <c r="AT286" s="4">
        <f>IF(V286="","",VLOOKUP(V286,List!$B$1:$C$6,2,0))</f>
        <v>5</v>
      </c>
    </row>
    <row r="287" spans="1:46" ht="34.9" customHeight="1" x14ac:dyDescent="0.3">
      <c r="A287" s="4" t="s">
        <v>1207</v>
      </c>
      <c r="B287" s="4" t="s">
        <v>375</v>
      </c>
      <c r="C287" s="16" t="s">
        <v>57</v>
      </c>
      <c r="D287" s="4">
        <v>43</v>
      </c>
      <c r="E287" s="4" t="s">
        <v>1194</v>
      </c>
      <c r="F287" s="4" t="s">
        <v>58</v>
      </c>
      <c r="G287" s="4" t="s">
        <v>58</v>
      </c>
      <c r="L287" s="4" t="s">
        <v>58</v>
      </c>
      <c r="N287" s="4" t="s">
        <v>58</v>
      </c>
      <c r="O287" s="4" t="s">
        <v>58</v>
      </c>
      <c r="R287" s="4" t="s">
        <v>58</v>
      </c>
      <c r="U287" s="4" t="s">
        <v>58</v>
      </c>
      <c r="V287" s="4" t="s">
        <v>58</v>
      </c>
      <c r="W287" s="4">
        <v>10</v>
      </c>
      <c r="X287" s="4" t="s">
        <v>264</v>
      </c>
      <c r="AD287" s="4">
        <f>IF(F287="","",VLOOKUP(F287,List!$B$1:$C$6,2,0))</f>
        <v>5</v>
      </c>
      <c r="AE287" s="4">
        <f>IF(G287="","",VLOOKUP(G287,List!$B$1:$C$6,2,0))</f>
        <v>5</v>
      </c>
      <c r="AF287" s="4" t="str">
        <f>IF(H287="","",VLOOKUP(H287,List!$B$1:$C$6,2,0))</f>
        <v/>
      </c>
      <c r="AG287" s="4" t="str">
        <f>IF(I287="","",VLOOKUP(I287,List!$B$1:$C$6,2,0))</f>
        <v/>
      </c>
      <c r="AH287" s="4" t="str">
        <f>IF(J287="","",VLOOKUP(J287,List!$B$1:$C$6,2,0))</f>
        <v/>
      </c>
      <c r="AI287" s="4" t="str">
        <f>IF(K287="","",VLOOKUP(K287,List!$B$1:$C$6,2,0))</f>
        <v/>
      </c>
      <c r="AJ287" s="4">
        <f>IF(L287="","",VLOOKUP(L287,List!$B$1:$C$6,2,0))</f>
        <v>5</v>
      </c>
      <c r="AK287" s="4" t="str">
        <f>IF(M287="","",VLOOKUP(M287,List!$B$1:$C$6,2,0))</f>
        <v/>
      </c>
      <c r="AL287" s="4">
        <f>IF(N287="","",VLOOKUP(N287,List!$B$1:$C$6,2,0))</f>
        <v>5</v>
      </c>
      <c r="AM287" s="4">
        <f>IF(O287="","",VLOOKUP(O287,List!$B$1:$C$6,2,0))</f>
        <v>5</v>
      </c>
      <c r="AN287" s="4" t="str">
        <f>IF(P287="","",VLOOKUP(P287,List!$B$1:$C$6,2,0))</f>
        <v/>
      </c>
      <c r="AO287" s="4" t="str">
        <f>IF(Q287="","",VLOOKUP(Q287,List!$B$1:$C$6,2,0))</f>
        <v/>
      </c>
      <c r="AP287" s="4">
        <f>IF(R287="","",VLOOKUP(R287,List!$B$1:$C$6,2,0))</f>
        <v>5</v>
      </c>
      <c r="AQ287" s="4" t="str">
        <f>IF(S287="","",VLOOKUP(S287,List!$B$1:$C$6,2,0))</f>
        <v/>
      </c>
      <c r="AR287" s="4" t="str">
        <f>IF(T287="","",VLOOKUP(T287,List!$B$1:$C$6,2,0))</f>
        <v/>
      </c>
      <c r="AS287" s="4">
        <f>IF(U287="","",VLOOKUP(U287,List!$B$1:$C$6,2,0))</f>
        <v>5</v>
      </c>
      <c r="AT287" s="4">
        <f>IF(V287="","",VLOOKUP(V287,List!$B$1:$C$6,2,0))</f>
        <v>5</v>
      </c>
    </row>
    <row r="288" spans="1:46" ht="34.9" customHeight="1" x14ac:dyDescent="0.3">
      <c r="A288" s="4" t="s">
        <v>1207</v>
      </c>
      <c r="B288" s="4" t="s">
        <v>375</v>
      </c>
      <c r="C288" s="16" t="s">
        <v>57</v>
      </c>
      <c r="D288" s="4">
        <v>44</v>
      </c>
      <c r="E288" s="4" t="s">
        <v>1194</v>
      </c>
      <c r="F288" s="4" t="s">
        <v>59</v>
      </c>
      <c r="G288" s="4" t="s">
        <v>59</v>
      </c>
      <c r="L288" s="4" t="s">
        <v>59</v>
      </c>
      <c r="N288" s="4" t="s">
        <v>58</v>
      </c>
      <c r="O288" s="4" t="s">
        <v>58</v>
      </c>
      <c r="R288" s="4" t="s">
        <v>59</v>
      </c>
      <c r="U288" s="4" t="s">
        <v>58</v>
      </c>
      <c r="V288" s="4" t="s">
        <v>58</v>
      </c>
      <c r="W288" s="4">
        <v>9</v>
      </c>
      <c r="X288" s="4" t="s">
        <v>265</v>
      </c>
      <c r="Y288" s="4" t="s">
        <v>78</v>
      </c>
      <c r="Z288" s="4" t="s">
        <v>78</v>
      </c>
      <c r="AD288" s="4">
        <f>IF(F288="","",VLOOKUP(F288,List!$B$1:$C$6,2,0))</f>
        <v>4</v>
      </c>
      <c r="AE288" s="4">
        <f>IF(G288="","",VLOOKUP(G288,List!$B$1:$C$6,2,0))</f>
        <v>4</v>
      </c>
      <c r="AF288" s="4" t="str">
        <f>IF(H288="","",VLOOKUP(H288,List!$B$1:$C$6,2,0))</f>
        <v/>
      </c>
      <c r="AG288" s="4" t="str">
        <f>IF(I288="","",VLOOKUP(I288,List!$B$1:$C$6,2,0))</f>
        <v/>
      </c>
      <c r="AH288" s="4" t="str">
        <f>IF(J288="","",VLOOKUP(J288,List!$B$1:$C$6,2,0))</f>
        <v/>
      </c>
      <c r="AI288" s="4" t="str">
        <f>IF(K288="","",VLOOKUP(K288,List!$B$1:$C$6,2,0))</f>
        <v/>
      </c>
      <c r="AJ288" s="4">
        <f>IF(L288="","",VLOOKUP(L288,List!$B$1:$C$6,2,0))</f>
        <v>4</v>
      </c>
      <c r="AK288" s="4" t="str">
        <f>IF(M288="","",VLOOKUP(M288,List!$B$1:$C$6,2,0))</f>
        <v/>
      </c>
      <c r="AL288" s="4">
        <f>IF(N288="","",VLOOKUP(N288,List!$B$1:$C$6,2,0))</f>
        <v>5</v>
      </c>
      <c r="AM288" s="4">
        <f>IF(O288="","",VLOOKUP(O288,List!$B$1:$C$6,2,0))</f>
        <v>5</v>
      </c>
      <c r="AN288" s="4" t="str">
        <f>IF(P288="","",VLOOKUP(P288,List!$B$1:$C$6,2,0))</f>
        <v/>
      </c>
      <c r="AO288" s="4" t="str">
        <f>IF(Q288="","",VLOOKUP(Q288,List!$B$1:$C$6,2,0))</f>
        <v/>
      </c>
      <c r="AP288" s="4">
        <f>IF(R288="","",VLOOKUP(R288,List!$B$1:$C$6,2,0))</f>
        <v>4</v>
      </c>
      <c r="AQ288" s="4" t="str">
        <f>IF(S288="","",VLOOKUP(S288,List!$B$1:$C$6,2,0))</f>
        <v/>
      </c>
      <c r="AR288" s="4" t="str">
        <f>IF(T288="","",VLOOKUP(T288,List!$B$1:$C$6,2,0))</f>
        <v/>
      </c>
      <c r="AS288" s="4">
        <f>IF(U288="","",VLOOKUP(U288,List!$B$1:$C$6,2,0))</f>
        <v>5</v>
      </c>
      <c r="AT288" s="4">
        <f>IF(V288="","",VLOOKUP(V288,List!$B$1:$C$6,2,0))</f>
        <v>5</v>
      </c>
    </row>
    <row r="289" spans="1:46" ht="34.9" customHeight="1" x14ac:dyDescent="0.3">
      <c r="A289" s="4" t="s">
        <v>1207</v>
      </c>
      <c r="B289" s="4" t="s">
        <v>375</v>
      </c>
      <c r="C289" s="16" t="s">
        <v>57</v>
      </c>
      <c r="D289" s="4">
        <v>45</v>
      </c>
      <c r="E289" s="4" t="s">
        <v>1194</v>
      </c>
      <c r="F289" s="4" t="s">
        <v>58</v>
      </c>
      <c r="G289" s="4" t="s">
        <v>58</v>
      </c>
      <c r="L289" s="4" t="s">
        <v>58</v>
      </c>
      <c r="N289" s="4" t="s">
        <v>58</v>
      </c>
      <c r="O289" s="4" t="s">
        <v>58</v>
      </c>
      <c r="R289" s="4" t="s">
        <v>58</v>
      </c>
      <c r="U289" s="4" t="s">
        <v>58</v>
      </c>
      <c r="V289" s="4" t="s">
        <v>58</v>
      </c>
      <c r="W289" s="4">
        <v>10</v>
      </c>
      <c r="Y289" s="4" t="s">
        <v>67</v>
      </c>
      <c r="AD289" s="4">
        <f>IF(F289="","",VLOOKUP(F289,List!$B$1:$C$6,2,0))</f>
        <v>5</v>
      </c>
      <c r="AE289" s="4">
        <f>IF(G289="","",VLOOKUP(G289,List!$B$1:$C$6,2,0))</f>
        <v>5</v>
      </c>
      <c r="AF289" s="4" t="str">
        <f>IF(H289="","",VLOOKUP(H289,List!$B$1:$C$6,2,0))</f>
        <v/>
      </c>
      <c r="AG289" s="4" t="str">
        <f>IF(I289="","",VLOOKUP(I289,List!$B$1:$C$6,2,0))</f>
        <v/>
      </c>
      <c r="AH289" s="4" t="str">
        <f>IF(J289="","",VLOOKUP(J289,List!$B$1:$C$6,2,0))</f>
        <v/>
      </c>
      <c r="AI289" s="4" t="str">
        <f>IF(K289="","",VLOOKUP(K289,List!$B$1:$C$6,2,0))</f>
        <v/>
      </c>
      <c r="AJ289" s="4">
        <f>IF(L289="","",VLOOKUP(L289,List!$B$1:$C$6,2,0))</f>
        <v>5</v>
      </c>
      <c r="AK289" s="4" t="str">
        <f>IF(M289="","",VLOOKUP(M289,List!$B$1:$C$6,2,0))</f>
        <v/>
      </c>
      <c r="AL289" s="4">
        <f>IF(N289="","",VLOOKUP(N289,List!$B$1:$C$6,2,0))</f>
        <v>5</v>
      </c>
      <c r="AM289" s="4">
        <f>IF(O289="","",VLOOKUP(O289,List!$B$1:$C$6,2,0))</f>
        <v>5</v>
      </c>
      <c r="AN289" s="4" t="str">
        <f>IF(P289="","",VLOOKUP(P289,List!$B$1:$C$6,2,0))</f>
        <v/>
      </c>
      <c r="AO289" s="4" t="str">
        <f>IF(Q289="","",VLOOKUP(Q289,List!$B$1:$C$6,2,0))</f>
        <v/>
      </c>
      <c r="AP289" s="4">
        <f>IF(R289="","",VLOOKUP(R289,List!$B$1:$C$6,2,0))</f>
        <v>5</v>
      </c>
      <c r="AQ289" s="4" t="str">
        <f>IF(S289="","",VLOOKUP(S289,List!$B$1:$C$6,2,0))</f>
        <v/>
      </c>
      <c r="AR289" s="4" t="str">
        <f>IF(T289="","",VLOOKUP(T289,List!$B$1:$C$6,2,0))</f>
        <v/>
      </c>
      <c r="AS289" s="4">
        <f>IF(U289="","",VLOOKUP(U289,List!$B$1:$C$6,2,0))</f>
        <v>5</v>
      </c>
      <c r="AT289" s="4">
        <f>IF(V289="","",VLOOKUP(V289,List!$B$1:$C$6,2,0))</f>
        <v>5</v>
      </c>
    </row>
    <row r="290" spans="1:46" ht="34.9" customHeight="1" x14ac:dyDescent="0.3">
      <c r="A290" s="4" t="s">
        <v>1207</v>
      </c>
      <c r="B290" s="4" t="s">
        <v>375</v>
      </c>
      <c r="C290" s="16" t="s">
        <v>57</v>
      </c>
      <c r="D290" s="4">
        <v>46</v>
      </c>
      <c r="E290" s="4" t="s">
        <v>1194</v>
      </c>
      <c r="F290" s="4" t="s">
        <v>58</v>
      </c>
      <c r="G290" s="4" t="s">
        <v>58</v>
      </c>
      <c r="L290" s="4" t="s">
        <v>58</v>
      </c>
      <c r="N290" s="4" t="s">
        <v>58</v>
      </c>
      <c r="O290" s="4" t="s">
        <v>58</v>
      </c>
      <c r="R290" s="4" t="s">
        <v>58</v>
      </c>
      <c r="U290" s="4" t="s">
        <v>58</v>
      </c>
      <c r="V290" s="4" t="s">
        <v>58</v>
      </c>
      <c r="W290" s="4">
        <v>9</v>
      </c>
      <c r="X290" s="4" t="s">
        <v>266</v>
      </c>
      <c r="AD290" s="4">
        <f>IF(F290="","",VLOOKUP(F290,List!$B$1:$C$6,2,0))</f>
        <v>5</v>
      </c>
      <c r="AE290" s="4">
        <f>IF(G290="","",VLOOKUP(G290,List!$B$1:$C$6,2,0))</f>
        <v>5</v>
      </c>
      <c r="AF290" s="4" t="str">
        <f>IF(H290="","",VLOOKUP(H290,List!$B$1:$C$6,2,0))</f>
        <v/>
      </c>
      <c r="AG290" s="4" t="str">
        <f>IF(I290="","",VLOOKUP(I290,List!$B$1:$C$6,2,0))</f>
        <v/>
      </c>
      <c r="AH290" s="4" t="str">
        <f>IF(J290="","",VLOOKUP(J290,List!$B$1:$C$6,2,0))</f>
        <v/>
      </c>
      <c r="AI290" s="4" t="str">
        <f>IF(K290="","",VLOOKUP(K290,List!$B$1:$C$6,2,0))</f>
        <v/>
      </c>
      <c r="AJ290" s="4">
        <f>IF(L290="","",VLOOKUP(L290,List!$B$1:$C$6,2,0))</f>
        <v>5</v>
      </c>
      <c r="AK290" s="4" t="str">
        <f>IF(M290="","",VLOOKUP(M290,List!$B$1:$C$6,2,0))</f>
        <v/>
      </c>
      <c r="AL290" s="4">
        <f>IF(N290="","",VLOOKUP(N290,List!$B$1:$C$6,2,0))</f>
        <v>5</v>
      </c>
      <c r="AM290" s="4">
        <f>IF(O290="","",VLOOKUP(O290,List!$B$1:$C$6,2,0))</f>
        <v>5</v>
      </c>
      <c r="AN290" s="4" t="str">
        <f>IF(P290="","",VLOOKUP(P290,List!$B$1:$C$6,2,0))</f>
        <v/>
      </c>
      <c r="AO290" s="4" t="str">
        <f>IF(Q290="","",VLOOKUP(Q290,List!$B$1:$C$6,2,0))</f>
        <v/>
      </c>
      <c r="AP290" s="4">
        <f>IF(R290="","",VLOOKUP(R290,List!$B$1:$C$6,2,0))</f>
        <v>5</v>
      </c>
      <c r="AQ290" s="4" t="str">
        <f>IF(S290="","",VLOOKUP(S290,List!$B$1:$C$6,2,0))</f>
        <v/>
      </c>
      <c r="AR290" s="4" t="str">
        <f>IF(T290="","",VLOOKUP(T290,List!$B$1:$C$6,2,0))</f>
        <v/>
      </c>
      <c r="AS290" s="4">
        <f>IF(U290="","",VLOOKUP(U290,List!$B$1:$C$6,2,0))</f>
        <v>5</v>
      </c>
      <c r="AT290" s="4">
        <f>IF(V290="","",VLOOKUP(V290,List!$B$1:$C$6,2,0))</f>
        <v>5</v>
      </c>
    </row>
    <row r="291" spans="1:46" ht="34.9" customHeight="1" x14ac:dyDescent="0.3">
      <c r="A291" s="4" t="s">
        <v>1208</v>
      </c>
      <c r="B291" s="4" t="s">
        <v>367</v>
      </c>
      <c r="C291" s="16" t="s">
        <v>55</v>
      </c>
      <c r="D291" s="4">
        <v>1</v>
      </c>
      <c r="E291" s="4" t="s">
        <v>1194</v>
      </c>
      <c r="F291" s="4" t="s">
        <v>58</v>
      </c>
      <c r="G291" s="4" t="s">
        <v>58</v>
      </c>
      <c r="L291" s="4" t="s">
        <v>58</v>
      </c>
      <c r="N291" s="4" t="s">
        <v>58</v>
      </c>
      <c r="O291" s="4" t="s">
        <v>58</v>
      </c>
      <c r="R291" s="4" t="s">
        <v>59</v>
      </c>
      <c r="U291" s="4" t="s">
        <v>59</v>
      </c>
      <c r="V291" s="4" t="s">
        <v>58</v>
      </c>
      <c r="W291" s="4">
        <v>8</v>
      </c>
      <c r="AD291" s="4">
        <f>IF(F291="","",VLOOKUP(F291,List!$B$1:$C$6,2,0))</f>
        <v>5</v>
      </c>
      <c r="AE291" s="4">
        <f>IF(G291="","",VLOOKUP(G291,List!$B$1:$C$6,2,0))</f>
        <v>5</v>
      </c>
      <c r="AF291" s="4" t="str">
        <f>IF(H291="","",VLOOKUP(H291,List!$B$1:$C$6,2,0))</f>
        <v/>
      </c>
      <c r="AG291" s="4" t="str">
        <f>IF(I291="","",VLOOKUP(I291,List!$B$1:$C$6,2,0))</f>
        <v/>
      </c>
      <c r="AH291" s="4" t="str">
        <f>IF(J291="","",VLOOKUP(J291,List!$B$1:$C$6,2,0))</f>
        <v/>
      </c>
      <c r="AI291" s="4" t="str">
        <f>IF(K291="","",VLOOKUP(K291,List!$B$1:$C$6,2,0))</f>
        <v/>
      </c>
      <c r="AJ291" s="4">
        <f>IF(L291="","",VLOOKUP(L291,List!$B$1:$C$6,2,0))</f>
        <v>5</v>
      </c>
      <c r="AK291" s="4" t="str">
        <f>IF(M291="","",VLOOKUP(M291,List!$B$1:$C$6,2,0))</f>
        <v/>
      </c>
      <c r="AL291" s="4">
        <f>IF(N291="","",VLOOKUP(N291,List!$B$1:$C$6,2,0))</f>
        <v>5</v>
      </c>
      <c r="AM291" s="4">
        <f>IF(O291="","",VLOOKUP(O291,List!$B$1:$C$6,2,0))</f>
        <v>5</v>
      </c>
      <c r="AN291" s="4" t="str">
        <f>IF(P291="","",VLOOKUP(P291,List!$B$1:$C$6,2,0))</f>
        <v/>
      </c>
      <c r="AO291" s="4" t="str">
        <f>IF(Q291="","",VLOOKUP(Q291,List!$B$1:$C$6,2,0))</f>
        <v/>
      </c>
      <c r="AP291" s="4">
        <f>IF(R291="","",VLOOKUP(R291,List!$B$1:$C$6,2,0))</f>
        <v>4</v>
      </c>
      <c r="AQ291" s="4" t="str">
        <f>IF(S291="","",VLOOKUP(S291,List!$B$1:$C$6,2,0))</f>
        <v/>
      </c>
      <c r="AR291" s="4" t="str">
        <f>IF(T291="","",VLOOKUP(T291,List!$B$1:$C$6,2,0))</f>
        <v/>
      </c>
      <c r="AS291" s="4">
        <f>IF(U291="","",VLOOKUP(U291,List!$B$1:$C$6,2,0))</f>
        <v>4</v>
      </c>
      <c r="AT291" s="4">
        <f>IF(V291="","",VLOOKUP(V291,List!$B$1:$C$6,2,0))</f>
        <v>5</v>
      </c>
    </row>
    <row r="292" spans="1:46" ht="34.9" customHeight="1" x14ac:dyDescent="0.3">
      <c r="A292" s="4" t="s">
        <v>1208</v>
      </c>
      <c r="B292" s="4" t="s">
        <v>367</v>
      </c>
      <c r="C292" s="16" t="s">
        <v>55</v>
      </c>
      <c r="D292" s="4">
        <v>2</v>
      </c>
      <c r="E292" s="4" t="s">
        <v>10</v>
      </c>
      <c r="F292" s="4" t="s">
        <v>58</v>
      </c>
      <c r="G292" s="4" t="s">
        <v>59</v>
      </c>
      <c r="L292" s="4" t="s">
        <v>58</v>
      </c>
      <c r="N292" s="4" t="s">
        <v>58</v>
      </c>
      <c r="O292" s="4" t="s">
        <v>58</v>
      </c>
      <c r="R292" s="4" t="s">
        <v>58</v>
      </c>
      <c r="U292" s="4" t="s">
        <v>58</v>
      </c>
      <c r="V292" s="4" t="s">
        <v>58</v>
      </c>
      <c r="W292" s="4">
        <v>9</v>
      </c>
      <c r="X292" s="4" t="s">
        <v>439</v>
      </c>
      <c r="AD292" s="4">
        <f>IF(F292="","",VLOOKUP(F292,List!$B$1:$C$6,2,0))</f>
        <v>5</v>
      </c>
      <c r="AE292" s="4">
        <f>IF(G292="","",VLOOKUP(G292,List!$B$1:$C$6,2,0))</f>
        <v>4</v>
      </c>
      <c r="AF292" s="4" t="str">
        <f>IF(H292="","",VLOOKUP(H292,List!$B$1:$C$6,2,0))</f>
        <v/>
      </c>
      <c r="AG292" s="4" t="str">
        <f>IF(I292="","",VLOOKUP(I292,List!$B$1:$C$6,2,0))</f>
        <v/>
      </c>
      <c r="AH292" s="4" t="str">
        <f>IF(J292="","",VLOOKUP(J292,List!$B$1:$C$6,2,0))</f>
        <v/>
      </c>
      <c r="AI292" s="4" t="str">
        <f>IF(K292="","",VLOOKUP(K292,List!$B$1:$C$6,2,0))</f>
        <v/>
      </c>
      <c r="AJ292" s="4">
        <f>IF(L292="","",VLOOKUP(L292,List!$B$1:$C$6,2,0))</f>
        <v>5</v>
      </c>
      <c r="AK292" s="4" t="str">
        <f>IF(M292="","",VLOOKUP(M292,List!$B$1:$C$6,2,0))</f>
        <v/>
      </c>
      <c r="AL292" s="4">
        <f>IF(N292="","",VLOOKUP(N292,List!$B$1:$C$6,2,0))</f>
        <v>5</v>
      </c>
      <c r="AM292" s="4">
        <f>IF(O292="","",VLOOKUP(O292,List!$B$1:$C$6,2,0))</f>
        <v>5</v>
      </c>
      <c r="AN292" s="4" t="str">
        <f>IF(P292="","",VLOOKUP(P292,List!$B$1:$C$6,2,0))</f>
        <v/>
      </c>
      <c r="AO292" s="4" t="str">
        <f>IF(Q292="","",VLOOKUP(Q292,List!$B$1:$C$6,2,0))</f>
        <v/>
      </c>
      <c r="AP292" s="4">
        <f>IF(R292="","",VLOOKUP(R292,List!$B$1:$C$6,2,0))</f>
        <v>5</v>
      </c>
      <c r="AQ292" s="4" t="str">
        <f>IF(S292="","",VLOOKUP(S292,List!$B$1:$C$6,2,0))</f>
        <v/>
      </c>
      <c r="AR292" s="4" t="str">
        <f>IF(T292="","",VLOOKUP(T292,List!$B$1:$C$6,2,0))</f>
        <v/>
      </c>
      <c r="AS292" s="4">
        <f>IF(U292="","",VLOOKUP(U292,List!$B$1:$C$6,2,0))</f>
        <v>5</v>
      </c>
      <c r="AT292" s="4">
        <f>IF(V292="","",VLOOKUP(V292,List!$B$1:$C$6,2,0))</f>
        <v>5</v>
      </c>
    </row>
    <row r="293" spans="1:46" ht="34.9" customHeight="1" x14ac:dyDescent="0.3">
      <c r="A293" s="4" t="s">
        <v>1208</v>
      </c>
      <c r="B293" s="4" t="s">
        <v>367</v>
      </c>
      <c r="C293" s="16" t="s">
        <v>55</v>
      </c>
      <c r="D293" s="4">
        <v>3</v>
      </c>
      <c r="E293" s="4" t="s">
        <v>1195</v>
      </c>
      <c r="F293" s="4" t="s">
        <v>58</v>
      </c>
      <c r="G293" s="4" t="s">
        <v>59</v>
      </c>
      <c r="L293" s="4" t="s">
        <v>59</v>
      </c>
      <c r="N293" s="4" t="s">
        <v>59</v>
      </c>
      <c r="O293" s="4" t="s">
        <v>59</v>
      </c>
      <c r="R293" s="4" t="s">
        <v>59</v>
      </c>
      <c r="U293" s="4" t="s">
        <v>59</v>
      </c>
      <c r="V293" s="4" t="s">
        <v>59</v>
      </c>
      <c r="W293" s="4">
        <v>9</v>
      </c>
      <c r="AD293" s="4">
        <f>IF(F293="","",VLOOKUP(F293,List!$B$1:$C$6,2,0))</f>
        <v>5</v>
      </c>
      <c r="AE293" s="4">
        <f>IF(G293="","",VLOOKUP(G293,List!$B$1:$C$6,2,0))</f>
        <v>4</v>
      </c>
      <c r="AF293" s="4" t="str">
        <f>IF(H293="","",VLOOKUP(H293,List!$B$1:$C$6,2,0))</f>
        <v/>
      </c>
      <c r="AG293" s="4" t="str">
        <f>IF(I293="","",VLOOKUP(I293,List!$B$1:$C$6,2,0))</f>
        <v/>
      </c>
      <c r="AH293" s="4" t="str">
        <f>IF(J293="","",VLOOKUP(J293,List!$B$1:$C$6,2,0))</f>
        <v/>
      </c>
      <c r="AI293" s="4" t="str">
        <f>IF(K293="","",VLOOKUP(K293,List!$B$1:$C$6,2,0))</f>
        <v/>
      </c>
      <c r="AJ293" s="4">
        <f>IF(L293="","",VLOOKUP(L293,List!$B$1:$C$6,2,0))</f>
        <v>4</v>
      </c>
      <c r="AK293" s="4" t="str">
        <f>IF(M293="","",VLOOKUP(M293,List!$B$1:$C$6,2,0))</f>
        <v/>
      </c>
      <c r="AL293" s="4">
        <f>IF(N293="","",VLOOKUP(N293,List!$B$1:$C$6,2,0))</f>
        <v>4</v>
      </c>
      <c r="AM293" s="4">
        <f>IF(O293="","",VLOOKUP(O293,List!$B$1:$C$6,2,0))</f>
        <v>4</v>
      </c>
      <c r="AN293" s="4" t="str">
        <f>IF(P293="","",VLOOKUP(P293,List!$B$1:$C$6,2,0))</f>
        <v/>
      </c>
      <c r="AO293" s="4" t="str">
        <f>IF(Q293="","",VLOOKUP(Q293,List!$B$1:$C$6,2,0))</f>
        <v/>
      </c>
      <c r="AP293" s="4">
        <f>IF(R293="","",VLOOKUP(R293,List!$B$1:$C$6,2,0))</f>
        <v>4</v>
      </c>
      <c r="AQ293" s="4" t="str">
        <f>IF(S293="","",VLOOKUP(S293,List!$B$1:$C$6,2,0))</f>
        <v/>
      </c>
      <c r="AR293" s="4" t="str">
        <f>IF(T293="","",VLOOKUP(T293,List!$B$1:$C$6,2,0))</f>
        <v/>
      </c>
      <c r="AS293" s="4">
        <f>IF(U293="","",VLOOKUP(U293,List!$B$1:$C$6,2,0))</f>
        <v>4</v>
      </c>
      <c r="AT293" s="4">
        <f>IF(V293="","",VLOOKUP(V293,List!$B$1:$C$6,2,0))</f>
        <v>4</v>
      </c>
    </row>
    <row r="294" spans="1:46" ht="34.9" customHeight="1" x14ac:dyDescent="0.3">
      <c r="A294" s="4" t="s">
        <v>1208</v>
      </c>
      <c r="B294" s="4" t="s">
        <v>367</v>
      </c>
      <c r="C294" s="16" t="s">
        <v>55</v>
      </c>
      <c r="D294" s="4">
        <v>4</v>
      </c>
      <c r="E294" s="4" t="s">
        <v>1194</v>
      </c>
      <c r="F294" s="4" t="s">
        <v>59</v>
      </c>
      <c r="G294" s="4" t="s">
        <v>59</v>
      </c>
      <c r="L294" s="4" t="s">
        <v>59</v>
      </c>
      <c r="N294" s="4" t="s">
        <v>59</v>
      </c>
      <c r="O294" s="4" t="s">
        <v>59</v>
      </c>
      <c r="R294" s="4" t="s">
        <v>59</v>
      </c>
      <c r="U294" s="4" t="s">
        <v>59</v>
      </c>
      <c r="V294" s="4" t="s">
        <v>59</v>
      </c>
      <c r="W294" s="4">
        <v>8</v>
      </c>
      <c r="AD294" s="4">
        <f>IF(F294="","",VLOOKUP(F294,List!$B$1:$C$6,2,0))</f>
        <v>4</v>
      </c>
      <c r="AE294" s="4">
        <f>IF(G294="","",VLOOKUP(G294,List!$B$1:$C$6,2,0))</f>
        <v>4</v>
      </c>
      <c r="AF294" s="4" t="str">
        <f>IF(H294="","",VLOOKUP(H294,List!$B$1:$C$6,2,0))</f>
        <v/>
      </c>
      <c r="AG294" s="4" t="str">
        <f>IF(I294="","",VLOOKUP(I294,List!$B$1:$C$6,2,0))</f>
        <v/>
      </c>
      <c r="AH294" s="4" t="str">
        <f>IF(J294="","",VLOOKUP(J294,List!$B$1:$C$6,2,0))</f>
        <v/>
      </c>
      <c r="AI294" s="4" t="str">
        <f>IF(K294="","",VLOOKUP(K294,List!$B$1:$C$6,2,0))</f>
        <v/>
      </c>
      <c r="AJ294" s="4">
        <f>IF(L294="","",VLOOKUP(L294,List!$B$1:$C$6,2,0))</f>
        <v>4</v>
      </c>
      <c r="AK294" s="4" t="str">
        <f>IF(M294="","",VLOOKUP(M294,List!$B$1:$C$6,2,0))</f>
        <v/>
      </c>
      <c r="AL294" s="4">
        <f>IF(N294="","",VLOOKUP(N294,List!$B$1:$C$6,2,0))</f>
        <v>4</v>
      </c>
      <c r="AM294" s="4">
        <f>IF(O294="","",VLOOKUP(O294,List!$B$1:$C$6,2,0))</f>
        <v>4</v>
      </c>
      <c r="AN294" s="4" t="str">
        <f>IF(P294="","",VLOOKUP(P294,List!$B$1:$C$6,2,0))</f>
        <v/>
      </c>
      <c r="AO294" s="4" t="str">
        <f>IF(Q294="","",VLOOKUP(Q294,List!$B$1:$C$6,2,0))</f>
        <v/>
      </c>
      <c r="AP294" s="4">
        <f>IF(R294="","",VLOOKUP(R294,List!$B$1:$C$6,2,0))</f>
        <v>4</v>
      </c>
      <c r="AQ294" s="4" t="str">
        <f>IF(S294="","",VLOOKUP(S294,List!$B$1:$C$6,2,0))</f>
        <v/>
      </c>
      <c r="AR294" s="4" t="str">
        <f>IF(T294="","",VLOOKUP(T294,List!$B$1:$C$6,2,0))</f>
        <v/>
      </c>
      <c r="AS294" s="4">
        <f>IF(U294="","",VLOOKUP(U294,List!$B$1:$C$6,2,0))</f>
        <v>4</v>
      </c>
      <c r="AT294" s="4">
        <f>IF(V294="","",VLOOKUP(V294,List!$B$1:$C$6,2,0))</f>
        <v>4</v>
      </c>
    </row>
    <row r="295" spans="1:46" ht="34.9" customHeight="1" x14ac:dyDescent="0.3">
      <c r="A295" s="4" t="s">
        <v>1208</v>
      </c>
      <c r="B295" s="4" t="s">
        <v>367</v>
      </c>
      <c r="C295" s="16" t="s">
        <v>55</v>
      </c>
      <c r="D295" s="4">
        <v>5</v>
      </c>
      <c r="E295" s="4" t="s">
        <v>1194</v>
      </c>
      <c r="F295" s="4" t="s">
        <v>58</v>
      </c>
      <c r="G295" s="4" t="s">
        <v>58</v>
      </c>
      <c r="L295" s="4" t="s">
        <v>58</v>
      </c>
      <c r="N295" s="4" t="s">
        <v>58</v>
      </c>
      <c r="O295" s="4" t="s">
        <v>59</v>
      </c>
      <c r="R295" s="4" t="s">
        <v>60</v>
      </c>
      <c r="U295" s="4" t="s">
        <v>59</v>
      </c>
      <c r="V295" s="4" t="s">
        <v>59</v>
      </c>
      <c r="W295" s="4">
        <v>8</v>
      </c>
      <c r="X295" s="4" t="s">
        <v>440</v>
      </c>
      <c r="Y295" s="4" t="s">
        <v>441</v>
      </c>
      <c r="Z295" s="4" t="s">
        <v>442</v>
      </c>
      <c r="AA295" s="4" t="s">
        <v>442</v>
      </c>
      <c r="AB295" s="4" t="s">
        <v>1168</v>
      </c>
      <c r="AC295" s="4" t="s">
        <v>1125</v>
      </c>
      <c r="AD295" s="4">
        <f>IF(F295="","",VLOOKUP(F295,List!$B$1:$C$6,2,0))</f>
        <v>5</v>
      </c>
      <c r="AE295" s="4">
        <f>IF(G295="","",VLOOKUP(G295,List!$B$1:$C$6,2,0))</f>
        <v>5</v>
      </c>
      <c r="AF295" s="4" t="str">
        <f>IF(H295="","",VLOOKUP(H295,List!$B$1:$C$6,2,0))</f>
        <v/>
      </c>
      <c r="AG295" s="4" t="str">
        <f>IF(I295="","",VLOOKUP(I295,List!$B$1:$C$6,2,0))</f>
        <v/>
      </c>
      <c r="AH295" s="4" t="str">
        <f>IF(J295="","",VLOOKUP(J295,List!$B$1:$C$6,2,0))</f>
        <v/>
      </c>
      <c r="AI295" s="4" t="str">
        <f>IF(K295="","",VLOOKUP(K295,List!$B$1:$C$6,2,0))</f>
        <v/>
      </c>
      <c r="AJ295" s="4">
        <f>IF(L295="","",VLOOKUP(L295,List!$B$1:$C$6,2,0))</f>
        <v>5</v>
      </c>
      <c r="AK295" s="4" t="str">
        <f>IF(M295="","",VLOOKUP(M295,List!$B$1:$C$6,2,0))</f>
        <v/>
      </c>
      <c r="AL295" s="4">
        <f>IF(N295="","",VLOOKUP(N295,List!$B$1:$C$6,2,0))</f>
        <v>5</v>
      </c>
      <c r="AM295" s="4">
        <f>IF(O295="","",VLOOKUP(O295,List!$B$1:$C$6,2,0))</f>
        <v>4</v>
      </c>
      <c r="AN295" s="4" t="str">
        <f>IF(P295="","",VLOOKUP(P295,List!$B$1:$C$6,2,0))</f>
        <v/>
      </c>
      <c r="AO295" s="4" t="str">
        <f>IF(Q295="","",VLOOKUP(Q295,List!$B$1:$C$6,2,0))</f>
        <v/>
      </c>
      <c r="AP295" s="4">
        <f>IF(R295="","",VLOOKUP(R295,List!$B$1:$C$6,2,0))</f>
        <v>3</v>
      </c>
      <c r="AQ295" s="4" t="str">
        <f>IF(S295="","",VLOOKUP(S295,List!$B$1:$C$6,2,0))</f>
        <v/>
      </c>
      <c r="AR295" s="4" t="str">
        <f>IF(T295="","",VLOOKUP(T295,List!$B$1:$C$6,2,0))</f>
        <v/>
      </c>
      <c r="AS295" s="4">
        <f>IF(U295="","",VLOOKUP(U295,List!$B$1:$C$6,2,0))</f>
        <v>4</v>
      </c>
      <c r="AT295" s="4">
        <f>IF(V295="","",VLOOKUP(V295,List!$B$1:$C$6,2,0))</f>
        <v>4</v>
      </c>
    </row>
    <row r="296" spans="1:46" ht="34.9" customHeight="1" x14ac:dyDescent="0.3">
      <c r="A296" s="4" t="s">
        <v>1208</v>
      </c>
      <c r="B296" s="4" t="s">
        <v>367</v>
      </c>
      <c r="C296" s="16" t="s">
        <v>55</v>
      </c>
      <c r="D296" s="4">
        <v>6</v>
      </c>
      <c r="E296" s="4" t="s">
        <v>1195</v>
      </c>
      <c r="F296" s="4" t="s">
        <v>58</v>
      </c>
      <c r="G296" s="4" t="s">
        <v>58</v>
      </c>
      <c r="L296" s="4" t="s">
        <v>58</v>
      </c>
      <c r="N296" s="4" t="s">
        <v>58</v>
      </c>
      <c r="O296" s="4" t="s">
        <v>58</v>
      </c>
      <c r="R296" s="4" t="s">
        <v>58</v>
      </c>
      <c r="U296" s="4" t="s">
        <v>58</v>
      </c>
      <c r="V296" s="4" t="s">
        <v>58</v>
      </c>
      <c r="W296" s="4">
        <v>9</v>
      </c>
      <c r="AD296" s="4">
        <f>IF(F296="","",VLOOKUP(F296,List!$B$1:$C$6,2,0))</f>
        <v>5</v>
      </c>
      <c r="AE296" s="4">
        <f>IF(G296="","",VLOOKUP(G296,List!$B$1:$C$6,2,0))</f>
        <v>5</v>
      </c>
      <c r="AF296" s="4" t="str">
        <f>IF(H296="","",VLOOKUP(H296,List!$B$1:$C$6,2,0))</f>
        <v/>
      </c>
      <c r="AG296" s="4" t="str">
        <f>IF(I296="","",VLOOKUP(I296,List!$B$1:$C$6,2,0))</f>
        <v/>
      </c>
      <c r="AH296" s="4" t="str">
        <f>IF(J296="","",VLOOKUP(J296,List!$B$1:$C$6,2,0))</f>
        <v/>
      </c>
      <c r="AI296" s="4" t="str">
        <f>IF(K296="","",VLOOKUP(K296,List!$B$1:$C$6,2,0))</f>
        <v/>
      </c>
      <c r="AJ296" s="4">
        <f>IF(L296="","",VLOOKUP(L296,List!$B$1:$C$6,2,0))</f>
        <v>5</v>
      </c>
      <c r="AK296" s="4" t="str">
        <f>IF(M296="","",VLOOKUP(M296,List!$B$1:$C$6,2,0))</f>
        <v/>
      </c>
      <c r="AL296" s="4">
        <f>IF(N296="","",VLOOKUP(N296,List!$B$1:$C$6,2,0))</f>
        <v>5</v>
      </c>
      <c r="AM296" s="4">
        <f>IF(O296="","",VLOOKUP(O296,List!$B$1:$C$6,2,0))</f>
        <v>5</v>
      </c>
      <c r="AN296" s="4" t="str">
        <f>IF(P296="","",VLOOKUP(P296,List!$B$1:$C$6,2,0))</f>
        <v/>
      </c>
      <c r="AO296" s="4" t="str">
        <f>IF(Q296="","",VLOOKUP(Q296,List!$B$1:$C$6,2,0))</f>
        <v/>
      </c>
      <c r="AP296" s="4">
        <f>IF(R296="","",VLOOKUP(R296,List!$B$1:$C$6,2,0))</f>
        <v>5</v>
      </c>
      <c r="AQ296" s="4" t="str">
        <f>IF(S296="","",VLOOKUP(S296,List!$B$1:$C$6,2,0))</f>
        <v/>
      </c>
      <c r="AR296" s="4" t="str">
        <f>IF(T296="","",VLOOKUP(T296,List!$B$1:$C$6,2,0))</f>
        <v/>
      </c>
      <c r="AS296" s="4">
        <f>IF(U296="","",VLOOKUP(U296,List!$B$1:$C$6,2,0))</f>
        <v>5</v>
      </c>
      <c r="AT296" s="4">
        <f>IF(V296="","",VLOOKUP(V296,List!$B$1:$C$6,2,0))</f>
        <v>5</v>
      </c>
    </row>
    <row r="297" spans="1:46" ht="34.9" customHeight="1" x14ac:dyDescent="0.3">
      <c r="A297" s="4" t="s">
        <v>1208</v>
      </c>
      <c r="B297" s="4" t="s">
        <v>367</v>
      </c>
      <c r="C297" s="16" t="s">
        <v>55</v>
      </c>
      <c r="D297" s="4">
        <v>7</v>
      </c>
      <c r="E297" s="4" t="s">
        <v>10</v>
      </c>
      <c r="F297" s="4" t="s">
        <v>58</v>
      </c>
      <c r="G297" s="4" t="s">
        <v>58</v>
      </c>
      <c r="L297" s="4" t="s">
        <v>58</v>
      </c>
      <c r="N297" s="4" t="s">
        <v>58</v>
      </c>
      <c r="O297" s="4" t="s">
        <v>58</v>
      </c>
      <c r="R297" s="4" t="s">
        <v>58</v>
      </c>
      <c r="U297" s="4" t="s">
        <v>58</v>
      </c>
      <c r="V297" s="4" t="s">
        <v>58</v>
      </c>
      <c r="W297" s="4">
        <v>10</v>
      </c>
      <c r="AD297" s="4">
        <f>IF(F297="","",VLOOKUP(F297,List!$B$1:$C$6,2,0))</f>
        <v>5</v>
      </c>
      <c r="AE297" s="4">
        <f>IF(G297="","",VLOOKUP(G297,List!$B$1:$C$6,2,0))</f>
        <v>5</v>
      </c>
      <c r="AF297" s="4" t="str">
        <f>IF(H297="","",VLOOKUP(H297,List!$B$1:$C$6,2,0))</f>
        <v/>
      </c>
      <c r="AG297" s="4" t="str">
        <f>IF(I297="","",VLOOKUP(I297,List!$B$1:$C$6,2,0))</f>
        <v/>
      </c>
      <c r="AH297" s="4" t="str">
        <f>IF(J297="","",VLOOKUP(J297,List!$B$1:$C$6,2,0))</f>
        <v/>
      </c>
      <c r="AI297" s="4" t="str">
        <f>IF(K297="","",VLOOKUP(K297,List!$B$1:$C$6,2,0))</f>
        <v/>
      </c>
      <c r="AJ297" s="4">
        <f>IF(L297="","",VLOOKUP(L297,List!$B$1:$C$6,2,0))</f>
        <v>5</v>
      </c>
      <c r="AK297" s="4" t="str">
        <f>IF(M297="","",VLOOKUP(M297,List!$B$1:$C$6,2,0))</f>
        <v/>
      </c>
      <c r="AL297" s="4">
        <f>IF(N297="","",VLOOKUP(N297,List!$B$1:$C$6,2,0))</f>
        <v>5</v>
      </c>
      <c r="AM297" s="4">
        <f>IF(O297="","",VLOOKUP(O297,List!$B$1:$C$6,2,0))</f>
        <v>5</v>
      </c>
      <c r="AN297" s="4" t="str">
        <f>IF(P297="","",VLOOKUP(P297,List!$B$1:$C$6,2,0))</f>
        <v/>
      </c>
      <c r="AO297" s="4" t="str">
        <f>IF(Q297="","",VLOOKUP(Q297,List!$B$1:$C$6,2,0))</f>
        <v/>
      </c>
      <c r="AP297" s="4">
        <f>IF(R297="","",VLOOKUP(R297,List!$B$1:$C$6,2,0))</f>
        <v>5</v>
      </c>
      <c r="AQ297" s="4" t="str">
        <f>IF(S297="","",VLOOKUP(S297,List!$B$1:$C$6,2,0))</f>
        <v/>
      </c>
      <c r="AR297" s="4" t="str">
        <f>IF(T297="","",VLOOKUP(T297,List!$B$1:$C$6,2,0))</f>
        <v/>
      </c>
      <c r="AS297" s="4">
        <f>IF(U297="","",VLOOKUP(U297,List!$B$1:$C$6,2,0))</f>
        <v>5</v>
      </c>
      <c r="AT297" s="4">
        <f>IF(V297="","",VLOOKUP(V297,List!$B$1:$C$6,2,0))</f>
        <v>5</v>
      </c>
    </row>
    <row r="298" spans="1:46" ht="34.9" customHeight="1" x14ac:dyDescent="0.3">
      <c r="A298" s="4" t="s">
        <v>1208</v>
      </c>
      <c r="B298" s="4" t="s">
        <v>367</v>
      </c>
      <c r="C298" s="16" t="s">
        <v>55</v>
      </c>
      <c r="D298" s="4">
        <v>8</v>
      </c>
      <c r="E298" s="4" t="s">
        <v>1194</v>
      </c>
      <c r="F298" s="4" t="s">
        <v>58</v>
      </c>
      <c r="G298" s="4" t="s">
        <v>58</v>
      </c>
      <c r="L298" s="4" t="s">
        <v>58</v>
      </c>
      <c r="N298" s="4" t="s">
        <v>58</v>
      </c>
      <c r="O298" s="4" t="s">
        <v>58</v>
      </c>
      <c r="R298" s="4" t="s">
        <v>58</v>
      </c>
      <c r="U298" s="4" t="s">
        <v>58</v>
      </c>
      <c r="V298" s="4" t="s">
        <v>58</v>
      </c>
      <c r="W298" s="4">
        <v>10</v>
      </c>
      <c r="X298" s="4" t="s">
        <v>443</v>
      </c>
      <c r="Y298" s="4" t="s">
        <v>444</v>
      </c>
      <c r="Z298" s="4" t="s">
        <v>445</v>
      </c>
      <c r="AA298" s="4" t="s">
        <v>462</v>
      </c>
      <c r="AB298" s="4" t="s">
        <v>1169</v>
      </c>
      <c r="AC298" s="4" t="s">
        <v>1125</v>
      </c>
      <c r="AD298" s="4">
        <f>IF(F298="","",VLOOKUP(F298,List!$B$1:$C$6,2,0))</f>
        <v>5</v>
      </c>
      <c r="AE298" s="4">
        <f>IF(G298="","",VLOOKUP(G298,List!$B$1:$C$6,2,0))</f>
        <v>5</v>
      </c>
      <c r="AF298" s="4" t="str">
        <f>IF(H298="","",VLOOKUP(H298,List!$B$1:$C$6,2,0))</f>
        <v/>
      </c>
      <c r="AG298" s="4" t="str">
        <f>IF(I298="","",VLOOKUP(I298,List!$B$1:$C$6,2,0))</f>
        <v/>
      </c>
      <c r="AH298" s="4" t="str">
        <f>IF(J298="","",VLOOKUP(J298,List!$B$1:$C$6,2,0))</f>
        <v/>
      </c>
      <c r="AI298" s="4" t="str">
        <f>IF(K298="","",VLOOKUP(K298,List!$B$1:$C$6,2,0))</f>
        <v/>
      </c>
      <c r="AJ298" s="4">
        <f>IF(L298="","",VLOOKUP(L298,List!$B$1:$C$6,2,0))</f>
        <v>5</v>
      </c>
      <c r="AK298" s="4" t="str">
        <f>IF(M298="","",VLOOKUP(M298,List!$B$1:$C$6,2,0))</f>
        <v/>
      </c>
      <c r="AL298" s="4">
        <f>IF(N298="","",VLOOKUP(N298,List!$B$1:$C$6,2,0))</f>
        <v>5</v>
      </c>
      <c r="AM298" s="4">
        <f>IF(O298="","",VLOOKUP(O298,List!$B$1:$C$6,2,0))</f>
        <v>5</v>
      </c>
      <c r="AN298" s="4" t="str">
        <f>IF(P298="","",VLOOKUP(P298,List!$B$1:$C$6,2,0))</f>
        <v/>
      </c>
      <c r="AO298" s="4" t="str">
        <f>IF(Q298="","",VLOOKUP(Q298,List!$B$1:$C$6,2,0))</f>
        <v/>
      </c>
      <c r="AP298" s="4">
        <f>IF(R298="","",VLOOKUP(R298,List!$B$1:$C$6,2,0))</f>
        <v>5</v>
      </c>
      <c r="AQ298" s="4" t="str">
        <f>IF(S298="","",VLOOKUP(S298,List!$B$1:$C$6,2,0))</f>
        <v/>
      </c>
      <c r="AR298" s="4" t="str">
        <f>IF(T298="","",VLOOKUP(T298,List!$B$1:$C$6,2,0))</f>
        <v/>
      </c>
      <c r="AS298" s="4">
        <f>IF(U298="","",VLOOKUP(U298,List!$B$1:$C$6,2,0))</f>
        <v>5</v>
      </c>
      <c r="AT298" s="4">
        <f>IF(V298="","",VLOOKUP(V298,List!$B$1:$C$6,2,0))</f>
        <v>5</v>
      </c>
    </row>
    <row r="299" spans="1:46" ht="34.9" customHeight="1" x14ac:dyDescent="0.3">
      <c r="A299" s="4" t="s">
        <v>1208</v>
      </c>
      <c r="B299" s="4" t="s">
        <v>367</v>
      </c>
      <c r="C299" s="16" t="s">
        <v>55</v>
      </c>
      <c r="D299" s="4">
        <v>9</v>
      </c>
      <c r="E299" s="4" t="s">
        <v>10</v>
      </c>
      <c r="F299" s="4" t="s">
        <v>58</v>
      </c>
      <c r="G299" s="4" t="s">
        <v>58</v>
      </c>
      <c r="L299" s="4" t="s">
        <v>58</v>
      </c>
      <c r="N299" s="4" t="s">
        <v>58</v>
      </c>
      <c r="O299" s="4" t="s">
        <v>58</v>
      </c>
      <c r="R299" s="4" t="s">
        <v>59</v>
      </c>
      <c r="U299" s="4" t="s">
        <v>58</v>
      </c>
      <c r="V299" s="4" t="s">
        <v>58</v>
      </c>
      <c r="W299" s="4">
        <v>8</v>
      </c>
      <c r="X299" s="4" t="s">
        <v>446</v>
      </c>
      <c r="Y299" s="4" t="s">
        <v>447</v>
      </c>
      <c r="Z299" s="4" t="s">
        <v>67</v>
      </c>
      <c r="AD299" s="4">
        <f>IF(F299="","",VLOOKUP(F299,List!$B$1:$C$6,2,0))</f>
        <v>5</v>
      </c>
      <c r="AE299" s="4">
        <f>IF(G299="","",VLOOKUP(G299,List!$B$1:$C$6,2,0))</f>
        <v>5</v>
      </c>
      <c r="AF299" s="4" t="str">
        <f>IF(H299="","",VLOOKUP(H299,List!$B$1:$C$6,2,0))</f>
        <v/>
      </c>
      <c r="AG299" s="4" t="str">
        <f>IF(I299="","",VLOOKUP(I299,List!$B$1:$C$6,2,0))</f>
        <v/>
      </c>
      <c r="AH299" s="4" t="str">
        <f>IF(J299="","",VLOOKUP(J299,List!$B$1:$C$6,2,0))</f>
        <v/>
      </c>
      <c r="AI299" s="4" t="str">
        <f>IF(K299="","",VLOOKUP(K299,List!$B$1:$C$6,2,0))</f>
        <v/>
      </c>
      <c r="AJ299" s="4">
        <f>IF(L299="","",VLOOKUP(L299,List!$B$1:$C$6,2,0))</f>
        <v>5</v>
      </c>
      <c r="AK299" s="4" t="str">
        <f>IF(M299="","",VLOOKUP(M299,List!$B$1:$C$6,2,0))</f>
        <v/>
      </c>
      <c r="AL299" s="4">
        <f>IF(N299="","",VLOOKUP(N299,List!$B$1:$C$6,2,0))</f>
        <v>5</v>
      </c>
      <c r="AM299" s="4">
        <f>IF(O299="","",VLOOKUP(O299,List!$B$1:$C$6,2,0))</f>
        <v>5</v>
      </c>
      <c r="AN299" s="4" t="str">
        <f>IF(P299="","",VLOOKUP(P299,List!$B$1:$C$6,2,0))</f>
        <v/>
      </c>
      <c r="AO299" s="4" t="str">
        <f>IF(Q299="","",VLOOKUP(Q299,List!$B$1:$C$6,2,0))</f>
        <v/>
      </c>
      <c r="AP299" s="4">
        <f>IF(R299="","",VLOOKUP(R299,List!$B$1:$C$6,2,0))</f>
        <v>4</v>
      </c>
      <c r="AQ299" s="4" t="str">
        <f>IF(S299="","",VLOOKUP(S299,List!$B$1:$C$6,2,0))</f>
        <v/>
      </c>
      <c r="AR299" s="4" t="str">
        <f>IF(T299="","",VLOOKUP(T299,List!$B$1:$C$6,2,0))</f>
        <v/>
      </c>
      <c r="AS299" s="4">
        <f>IF(U299="","",VLOOKUP(U299,List!$B$1:$C$6,2,0))</f>
        <v>5</v>
      </c>
      <c r="AT299" s="4">
        <f>IF(V299="","",VLOOKUP(V299,List!$B$1:$C$6,2,0))</f>
        <v>5</v>
      </c>
    </row>
    <row r="300" spans="1:46" ht="34.9" customHeight="1" x14ac:dyDescent="0.3">
      <c r="A300" s="4" t="s">
        <v>1208</v>
      </c>
      <c r="B300" s="4" t="s">
        <v>367</v>
      </c>
      <c r="C300" s="16" t="s">
        <v>55</v>
      </c>
      <c r="D300" s="4">
        <v>10</v>
      </c>
      <c r="E300" s="4" t="s">
        <v>1194</v>
      </c>
      <c r="F300" s="4" t="s">
        <v>59</v>
      </c>
      <c r="G300" s="4" t="s">
        <v>58</v>
      </c>
      <c r="L300" s="4" t="s">
        <v>58</v>
      </c>
      <c r="N300" s="4" t="s">
        <v>58</v>
      </c>
      <c r="O300" s="4" t="s">
        <v>59</v>
      </c>
      <c r="R300" s="4" t="s">
        <v>58</v>
      </c>
      <c r="U300" s="4" t="s">
        <v>58</v>
      </c>
      <c r="V300" s="4" t="s">
        <v>59</v>
      </c>
      <c r="W300" s="4">
        <v>8</v>
      </c>
      <c r="X300" s="4" t="s">
        <v>448</v>
      </c>
      <c r="Y300" s="4" t="s">
        <v>449</v>
      </c>
      <c r="AD300" s="4">
        <f>IF(F300="","",VLOOKUP(F300,List!$B$1:$C$6,2,0))</f>
        <v>4</v>
      </c>
      <c r="AE300" s="4">
        <f>IF(G300="","",VLOOKUP(G300,List!$B$1:$C$6,2,0))</f>
        <v>5</v>
      </c>
      <c r="AF300" s="4" t="str">
        <f>IF(H300="","",VLOOKUP(H300,List!$B$1:$C$6,2,0))</f>
        <v/>
      </c>
      <c r="AG300" s="4" t="str">
        <f>IF(I300="","",VLOOKUP(I300,List!$B$1:$C$6,2,0))</f>
        <v/>
      </c>
      <c r="AH300" s="4" t="str">
        <f>IF(J300="","",VLOOKUP(J300,List!$B$1:$C$6,2,0))</f>
        <v/>
      </c>
      <c r="AI300" s="4" t="str">
        <f>IF(K300="","",VLOOKUP(K300,List!$B$1:$C$6,2,0))</f>
        <v/>
      </c>
      <c r="AJ300" s="4">
        <f>IF(L300="","",VLOOKUP(L300,List!$B$1:$C$6,2,0))</f>
        <v>5</v>
      </c>
      <c r="AK300" s="4" t="str">
        <f>IF(M300="","",VLOOKUP(M300,List!$B$1:$C$6,2,0))</f>
        <v/>
      </c>
      <c r="AL300" s="4">
        <f>IF(N300="","",VLOOKUP(N300,List!$B$1:$C$6,2,0))</f>
        <v>5</v>
      </c>
      <c r="AM300" s="4">
        <f>IF(O300="","",VLOOKUP(O300,List!$B$1:$C$6,2,0))</f>
        <v>4</v>
      </c>
      <c r="AN300" s="4" t="str">
        <f>IF(P300="","",VLOOKUP(P300,List!$B$1:$C$6,2,0))</f>
        <v/>
      </c>
      <c r="AO300" s="4" t="str">
        <f>IF(Q300="","",VLOOKUP(Q300,List!$B$1:$C$6,2,0))</f>
        <v/>
      </c>
      <c r="AP300" s="4">
        <f>IF(R300="","",VLOOKUP(R300,List!$B$1:$C$6,2,0))</f>
        <v>5</v>
      </c>
      <c r="AQ300" s="4" t="str">
        <f>IF(S300="","",VLOOKUP(S300,List!$B$1:$C$6,2,0))</f>
        <v/>
      </c>
      <c r="AR300" s="4" t="str">
        <f>IF(T300="","",VLOOKUP(T300,List!$B$1:$C$6,2,0))</f>
        <v/>
      </c>
      <c r="AS300" s="4">
        <f>IF(U300="","",VLOOKUP(U300,List!$B$1:$C$6,2,0))</f>
        <v>5</v>
      </c>
      <c r="AT300" s="4">
        <f>IF(V300="","",VLOOKUP(V300,List!$B$1:$C$6,2,0))</f>
        <v>4</v>
      </c>
    </row>
    <row r="301" spans="1:46" ht="34.9" customHeight="1" x14ac:dyDescent="0.3">
      <c r="A301" s="4" t="s">
        <v>1208</v>
      </c>
      <c r="B301" s="4" t="s">
        <v>367</v>
      </c>
      <c r="C301" s="16" t="s">
        <v>55</v>
      </c>
      <c r="D301" s="4">
        <v>11</v>
      </c>
      <c r="E301" s="4" t="s">
        <v>1194</v>
      </c>
      <c r="F301" s="4" t="s">
        <v>58</v>
      </c>
      <c r="G301" s="4" t="s">
        <v>58</v>
      </c>
      <c r="L301" s="4" t="s">
        <v>58</v>
      </c>
      <c r="N301" s="4" t="s">
        <v>58</v>
      </c>
      <c r="O301" s="4" t="s">
        <v>58</v>
      </c>
      <c r="R301" s="4" t="s">
        <v>58</v>
      </c>
      <c r="U301" s="4" t="s">
        <v>58</v>
      </c>
      <c r="V301" s="4" t="s">
        <v>58</v>
      </c>
      <c r="W301" s="4">
        <v>10</v>
      </c>
      <c r="X301" s="4" t="s">
        <v>450</v>
      </c>
      <c r="AD301" s="4">
        <f>IF(F301="","",VLOOKUP(F301,List!$B$1:$C$6,2,0))</f>
        <v>5</v>
      </c>
      <c r="AE301" s="4">
        <f>IF(G301="","",VLOOKUP(G301,List!$B$1:$C$6,2,0))</f>
        <v>5</v>
      </c>
      <c r="AF301" s="4" t="str">
        <f>IF(H301="","",VLOOKUP(H301,List!$B$1:$C$6,2,0))</f>
        <v/>
      </c>
      <c r="AG301" s="4" t="str">
        <f>IF(I301="","",VLOOKUP(I301,List!$B$1:$C$6,2,0))</f>
        <v/>
      </c>
      <c r="AH301" s="4" t="str">
        <f>IF(J301="","",VLOOKUP(J301,List!$B$1:$C$6,2,0))</f>
        <v/>
      </c>
      <c r="AI301" s="4" t="str">
        <f>IF(K301="","",VLOOKUP(K301,List!$B$1:$C$6,2,0))</f>
        <v/>
      </c>
      <c r="AJ301" s="4">
        <f>IF(L301="","",VLOOKUP(L301,List!$B$1:$C$6,2,0))</f>
        <v>5</v>
      </c>
      <c r="AK301" s="4" t="str">
        <f>IF(M301="","",VLOOKUP(M301,List!$B$1:$C$6,2,0))</f>
        <v/>
      </c>
      <c r="AL301" s="4">
        <f>IF(N301="","",VLOOKUP(N301,List!$B$1:$C$6,2,0))</f>
        <v>5</v>
      </c>
      <c r="AM301" s="4">
        <f>IF(O301="","",VLOOKUP(O301,List!$B$1:$C$6,2,0))</f>
        <v>5</v>
      </c>
      <c r="AN301" s="4" t="str">
        <f>IF(P301="","",VLOOKUP(P301,List!$B$1:$C$6,2,0))</f>
        <v/>
      </c>
      <c r="AO301" s="4" t="str">
        <f>IF(Q301="","",VLOOKUP(Q301,List!$B$1:$C$6,2,0))</f>
        <v/>
      </c>
      <c r="AP301" s="4">
        <f>IF(R301="","",VLOOKUP(R301,List!$B$1:$C$6,2,0))</f>
        <v>5</v>
      </c>
      <c r="AQ301" s="4" t="str">
        <f>IF(S301="","",VLOOKUP(S301,List!$B$1:$C$6,2,0))</f>
        <v/>
      </c>
      <c r="AR301" s="4" t="str">
        <f>IF(T301="","",VLOOKUP(T301,List!$B$1:$C$6,2,0))</f>
        <v/>
      </c>
      <c r="AS301" s="4">
        <f>IF(U301="","",VLOOKUP(U301,List!$B$1:$C$6,2,0))</f>
        <v>5</v>
      </c>
      <c r="AT301" s="4">
        <f>IF(V301="","",VLOOKUP(V301,List!$B$1:$C$6,2,0))</f>
        <v>5</v>
      </c>
    </row>
    <row r="302" spans="1:46" ht="34.9" customHeight="1" x14ac:dyDescent="0.3">
      <c r="A302" s="4" t="s">
        <v>1208</v>
      </c>
      <c r="B302" s="4" t="s">
        <v>367</v>
      </c>
      <c r="C302" s="16" t="s">
        <v>55</v>
      </c>
      <c r="D302" s="4">
        <v>12</v>
      </c>
      <c r="E302" s="4" t="s">
        <v>1194</v>
      </c>
      <c r="F302" s="4" t="s">
        <v>58</v>
      </c>
      <c r="G302" s="4" t="s">
        <v>58</v>
      </c>
      <c r="L302" s="4" t="s">
        <v>58</v>
      </c>
      <c r="N302" s="4" t="s">
        <v>58</v>
      </c>
      <c r="O302" s="4" t="s">
        <v>58</v>
      </c>
      <c r="R302" s="4" t="s">
        <v>58</v>
      </c>
      <c r="U302" s="4" t="s">
        <v>58</v>
      </c>
      <c r="V302" s="4" t="s">
        <v>58</v>
      </c>
      <c r="W302" s="4">
        <v>10</v>
      </c>
      <c r="X302" s="4" t="s">
        <v>451</v>
      </c>
      <c r="Y302" s="4" t="s">
        <v>67</v>
      </c>
      <c r="Z302" s="4" t="s">
        <v>67</v>
      </c>
      <c r="AD302" s="4">
        <f>IF(F302="","",VLOOKUP(F302,List!$B$1:$C$6,2,0))</f>
        <v>5</v>
      </c>
      <c r="AE302" s="4">
        <f>IF(G302="","",VLOOKUP(G302,List!$B$1:$C$6,2,0))</f>
        <v>5</v>
      </c>
      <c r="AF302" s="4" t="str">
        <f>IF(H302="","",VLOOKUP(H302,List!$B$1:$C$6,2,0))</f>
        <v/>
      </c>
      <c r="AG302" s="4" t="str">
        <f>IF(I302="","",VLOOKUP(I302,List!$B$1:$C$6,2,0))</f>
        <v/>
      </c>
      <c r="AH302" s="4" t="str">
        <f>IF(J302="","",VLOOKUP(J302,List!$B$1:$C$6,2,0))</f>
        <v/>
      </c>
      <c r="AI302" s="4" t="str">
        <f>IF(K302="","",VLOOKUP(K302,List!$B$1:$C$6,2,0))</f>
        <v/>
      </c>
      <c r="AJ302" s="4">
        <f>IF(L302="","",VLOOKUP(L302,List!$B$1:$C$6,2,0))</f>
        <v>5</v>
      </c>
      <c r="AK302" s="4" t="str">
        <f>IF(M302="","",VLOOKUP(M302,List!$B$1:$C$6,2,0))</f>
        <v/>
      </c>
      <c r="AL302" s="4">
        <f>IF(N302="","",VLOOKUP(N302,List!$B$1:$C$6,2,0))</f>
        <v>5</v>
      </c>
      <c r="AM302" s="4">
        <f>IF(O302="","",VLOOKUP(O302,List!$B$1:$C$6,2,0))</f>
        <v>5</v>
      </c>
      <c r="AN302" s="4" t="str">
        <f>IF(P302="","",VLOOKUP(P302,List!$B$1:$C$6,2,0))</f>
        <v/>
      </c>
      <c r="AO302" s="4" t="str">
        <f>IF(Q302="","",VLOOKUP(Q302,List!$B$1:$C$6,2,0))</f>
        <v/>
      </c>
      <c r="AP302" s="4">
        <f>IF(R302="","",VLOOKUP(R302,List!$B$1:$C$6,2,0))</f>
        <v>5</v>
      </c>
      <c r="AQ302" s="4" t="str">
        <f>IF(S302="","",VLOOKUP(S302,List!$B$1:$C$6,2,0))</f>
        <v/>
      </c>
      <c r="AR302" s="4" t="str">
        <f>IF(T302="","",VLOOKUP(T302,List!$B$1:$C$6,2,0))</f>
        <v/>
      </c>
      <c r="AS302" s="4">
        <f>IF(U302="","",VLOOKUP(U302,List!$B$1:$C$6,2,0))</f>
        <v>5</v>
      </c>
      <c r="AT302" s="4">
        <f>IF(V302="","",VLOOKUP(V302,List!$B$1:$C$6,2,0))</f>
        <v>5</v>
      </c>
    </row>
    <row r="303" spans="1:46" ht="34.9" customHeight="1" x14ac:dyDescent="0.3">
      <c r="A303" s="4" t="s">
        <v>1208</v>
      </c>
      <c r="B303" s="4" t="s">
        <v>367</v>
      </c>
      <c r="C303" s="16" t="s">
        <v>55</v>
      </c>
      <c r="D303" s="4">
        <v>13</v>
      </c>
      <c r="E303" s="4" t="s">
        <v>10</v>
      </c>
      <c r="F303" s="4" t="s">
        <v>59</v>
      </c>
      <c r="G303" s="4" t="s">
        <v>59</v>
      </c>
      <c r="L303" s="4" t="s">
        <v>59</v>
      </c>
      <c r="N303" s="4" t="s">
        <v>59</v>
      </c>
      <c r="O303" s="4" t="s">
        <v>59</v>
      </c>
      <c r="R303" s="4" t="s">
        <v>59</v>
      </c>
      <c r="U303" s="4" t="s">
        <v>59</v>
      </c>
      <c r="V303" s="4" t="s">
        <v>59</v>
      </c>
      <c r="W303" s="4">
        <v>7</v>
      </c>
      <c r="X303" s="4" t="s">
        <v>452</v>
      </c>
      <c r="Y303" s="4" t="s">
        <v>255</v>
      </c>
      <c r="Z303" s="4" t="s">
        <v>255</v>
      </c>
      <c r="AD303" s="4">
        <f>IF(F303="","",VLOOKUP(F303,List!$B$1:$C$6,2,0))</f>
        <v>4</v>
      </c>
      <c r="AE303" s="4">
        <f>IF(G303="","",VLOOKUP(G303,List!$B$1:$C$6,2,0))</f>
        <v>4</v>
      </c>
      <c r="AF303" s="4" t="str">
        <f>IF(H303="","",VLOOKUP(H303,List!$B$1:$C$6,2,0))</f>
        <v/>
      </c>
      <c r="AG303" s="4" t="str">
        <f>IF(I303="","",VLOOKUP(I303,List!$B$1:$C$6,2,0))</f>
        <v/>
      </c>
      <c r="AH303" s="4" t="str">
        <f>IF(J303="","",VLOOKUP(J303,List!$B$1:$C$6,2,0))</f>
        <v/>
      </c>
      <c r="AI303" s="4" t="str">
        <f>IF(K303="","",VLOOKUP(K303,List!$B$1:$C$6,2,0))</f>
        <v/>
      </c>
      <c r="AJ303" s="4">
        <f>IF(L303="","",VLOOKUP(L303,List!$B$1:$C$6,2,0))</f>
        <v>4</v>
      </c>
      <c r="AK303" s="4" t="str">
        <f>IF(M303="","",VLOOKUP(M303,List!$B$1:$C$6,2,0))</f>
        <v/>
      </c>
      <c r="AL303" s="4">
        <f>IF(N303="","",VLOOKUP(N303,List!$B$1:$C$6,2,0))</f>
        <v>4</v>
      </c>
      <c r="AM303" s="4">
        <f>IF(O303="","",VLOOKUP(O303,List!$B$1:$C$6,2,0))</f>
        <v>4</v>
      </c>
      <c r="AN303" s="4" t="str">
        <f>IF(P303="","",VLOOKUP(P303,List!$B$1:$C$6,2,0))</f>
        <v/>
      </c>
      <c r="AO303" s="4" t="str">
        <f>IF(Q303="","",VLOOKUP(Q303,List!$B$1:$C$6,2,0))</f>
        <v/>
      </c>
      <c r="AP303" s="4">
        <f>IF(R303="","",VLOOKUP(R303,List!$B$1:$C$6,2,0))</f>
        <v>4</v>
      </c>
      <c r="AQ303" s="4" t="str">
        <f>IF(S303="","",VLOOKUP(S303,List!$B$1:$C$6,2,0))</f>
        <v/>
      </c>
      <c r="AR303" s="4" t="str">
        <f>IF(T303="","",VLOOKUP(T303,List!$B$1:$C$6,2,0))</f>
        <v/>
      </c>
      <c r="AS303" s="4">
        <f>IF(U303="","",VLOOKUP(U303,List!$B$1:$C$6,2,0))</f>
        <v>4</v>
      </c>
      <c r="AT303" s="4">
        <f>IF(V303="","",VLOOKUP(V303,List!$B$1:$C$6,2,0))</f>
        <v>4</v>
      </c>
    </row>
    <row r="304" spans="1:46" ht="34.9" customHeight="1" x14ac:dyDescent="0.3">
      <c r="A304" s="4" t="s">
        <v>1208</v>
      </c>
      <c r="B304" s="4" t="s">
        <v>367</v>
      </c>
      <c r="C304" s="16" t="s">
        <v>55</v>
      </c>
      <c r="D304" s="4">
        <v>14</v>
      </c>
      <c r="E304" s="4" t="s">
        <v>1194</v>
      </c>
      <c r="F304" s="4" t="s">
        <v>58</v>
      </c>
      <c r="G304" s="4" t="s">
        <v>58</v>
      </c>
      <c r="L304" s="4" t="s">
        <v>58</v>
      </c>
      <c r="N304" s="4" t="s">
        <v>58</v>
      </c>
      <c r="O304" s="4" t="s">
        <v>58</v>
      </c>
      <c r="R304" s="4" t="s">
        <v>58</v>
      </c>
      <c r="U304" s="4" t="s">
        <v>58</v>
      </c>
      <c r="V304" s="4" t="s">
        <v>58</v>
      </c>
      <c r="W304" s="4">
        <v>10</v>
      </c>
      <c r="X304" s="4" t="s">
        <v>453</v>
      </c>
      <c r="Y304" s="4" t="s">
        <v>78</v>
      </c>
      <c r="AD304" s="4">
        <f>IF(F304="","",VLOOKUP(F304,List!$B$1:$C$6,2,0))</f>
        <v>5</v>
      </c>
      <c r="AE304" s="4">
        <f>IF(G304="","",VLOOKUP(G304,List!$B$1:$C$6,2,0))</f>
        <v>5</v>
      </c>
      <c r="AF304" s="4" t="str">
        <f>IF(H304="","",VLOOKUP(H304,List!$B$1:$C$6,2,0))</f>
        <v/>
      </c>
      <c r="AG304" s="4" t="str">
        <f>IF(I304="","",VLOOKUP(I304,List!$B$1:$C$6,2,0))</f>
        <v/>
      </c>
      <c r="AH304" s="4" t="str">
        <f>IF(J304="","",VLOOKUP(J304,List!$B$1:$C$6,2,0))</f>
        <v/>
      </c>
      <c r="AI304" s="4" t="str">
        <f>IF(K304="","",VLOOKUP(K304,List!$B$1:$C$6,2,0))</f>
        <v/>
      </c>
      <c r="AJ304" s="4">
        <f>IF(L304="","",VLOOKUP(L304,List!$B$1:$C$6,2,0))</f>
        <v>5</v>
      </c>
      <c r="AK304" s="4" t="str">
        <f>IF(M304="","",VLOOKUP(M304,List!$B$1:$C$6,2,0))</f>
        <v/>
      </c>
      <c r="AL304" s="4">
        <f>IF(N304="","",VLOOKUP(N304,List!$B$1:$C$6,2,0))</f>
        <v>5</v>
      </c>
      <c r="AM304" s="4">
        <f>IF(O304="","",VLOOKUP(O304,List!$B$1:$C$6,2,0))</f>
        <v>5</v>
      </c>
      <c r="AN304" s="4" t="str">
        <f>IF(P304="","",VLOOKUP(P304,List!$B$1:$C$6,2,0))</f>
        <v/>
      </c>
      <c r="AO304" s="4" t="str">
        <f>IF(Q304="","",VLOOKUP(Q304,List!$B$1:$C$6,2,0))</f>
        <v/>
      </c>
      <c r="AP304" s="4">
        <f>IF(R304="","",VLOOKUP(R304,List!$B$1:$C$6,2,0))</f>
        <v>5</v>
      </c>
      <c r="AQ304" s="4" t="str">
        <f>IF(S304="","",VLOOKUP(S304,List!$B$1:$C$6,2,0))</f>
        <v/>
      </c>
      <c r="AR304" s="4" t="str">
        <f>IF(T304="","",VLOOKUP(T304,List!$B$1:$C$6,2,0))</f>
        <v/>
      </c>
      <c r="AS304" s="4">
        <f>IF(U304="","",VLOOKUP(U304,List!$B$1:$C$6,2,0))</f>
        <v>5</v>
      </c>
      <c r="AT304" s="4">
        <f>IF(V304="","",VLOOKUP(V304,List!$B$1:$C$6,2,0))</f>
        <v>5</v>
      </c>
    </row>
    <row r="305" spans="1:46" ht="34.9" customHeight="1" x14ac:dyDescent="0.3">
      <c r="A305" s="4" t="s">
        <v>1208</v>
      </c>
      <c r="B305" s="4" t="s">
        <v>367</v>
      </c>
      <c r="C305" s="16" t="s">
        <v>55</v>
      </c>
      <c r="D305" s="4">
        <v>15</v>
      </c>
      <c r="E305" s="4" t="s">
        <v>1194</v>
      </c>
      <c r="F305" s="4" t="s">
        <v>73</v>
      </c>
      <c r="G305" s="4" t="s">
        <v>73</v>
      </c>
      <c r="L305" s="4" t="s">
        <v>73</v>
      </c>
      <c r="N305" s="4" t="s">
        <v>73</v>
      </c>
      <c r="O305" s="4" t="s">
        <v>73</v>
      </c>
      <c r="R305" s="4" t="s">
        <v>73</v>
      </c>
      <c r="U305" s="4" t="s">
        <v>73</v>
      </c>
      <c r="V305" s="4" t="s">
        <v>73</v>
      </c>
      <c r="W305" s="4">
        <v>10</v>
      </c>
      <c r="X305" s="4" t="s">
        <v>453</v>
      </c>
      <c r="Z305" s="4" t="s">
        <v>454</v>
      </c>
      <c r="AA305" s="4" t="s">
        <v>454</v>
      </c>
      <c r="AB305" s="4" t="s">
        <v>1170</v>
      </c>
      <c r="AC305" s="4" t="s">
        <v>1125</v>
      </c>
      <c r="AD305" s="4">
        <f>IF(F305="","",VLOOKUP(F305,List!$B$1:$C$6,2,0))</f>
        <v>1</v>
      </c>
      <c r="AE305" s="4">
        <f>IF(G305="","",VLOOKUP(G305,List!$B$1:$C$6,2,0))</f>
        <v>1</v>
      </c>
      <c r="AF305" s="4" t="str">
        <f>IF(H305="","",VLOOKUP(H305,List!$B$1:$C$6,2,0))</f>
        <v/>
      </c>
      <c r="AG305" s="4" t="str">
        <f>IF(I305="","",VLOOKUP(I305,List!$B$1:$C$6,2,0))</f>
        <v/>
      </c>
      <c r="AH305" s="4" t="str">
        <f>IF(J305="","",VLOOKUP(J305,List!$B$1:$C$6,2,0))</f>
        <v/>
      </c>
      <c r="AI305" s="4" t="str">
        <f>IF(K305="","",VLOOKUP(K305,List!$B$1:$C$6,2,0))</f>
        <v/>
      </c>
      <c r="AJ305" s="4">
        <f>IF(L305="","",VLOOKUP(L305,List!$B$1:$C$6,2,0))</f>
        <v>1</v>
      </c>
      <c r="AK305" s="4" t="str">
        <f>IF(M305="","",VLOOKUP(M305,List!$B$1:$C$6,2,0))</f>
        <v/>
      </c>
      <c r="AL305" s="4">
        <f>IF(N305="","",VLOOKUP(N305,List!$B$1:$C$6,2,0))</f>
        <v>1</v>
      </c>
      <c r="AM305" s="4">
        <f>IF(O305="","",VLOOKUP(O305,List!$B$1:$C$6,2,0))</f>
        <v>1</v>
      </c>
      <c r="AN305" s="4" t="str">
        <f>IF(P305="","",VLOOKUP(P305,List!$B$1:$C$6,2,0))</f>
        <v/>
      </c>
      <c r="AO305" s="4" t="str">
        <f>IF(Q305="","",VLOOKUP(Q305,List!$B$1:$C$6,2,0))</f>
        <v/>
      </c>
      <c r="AP305" s="4">
        <f>IF(R305="","",VLOOKUP(R305,List!$B$1:$C$6,2,0))</f>
        <v>1</v>
      </c>
      <c r="AQ305" s="4" t="str">
        <f>IF(S305="","",VLOOKUP(S305,List!$B$1:$C$6,2,0))</f>
        <v/>
      </c>
      <c r="AR305" s="4" t="str">
        <f>IF(T305="","",VLOOKUP(T305,List!$B$1:$C$6,2,0))</f>
        <v/>
      </c>
      <c r="AS305" s="4">
        <f>IF(U305="","",VLOOKUP(U305,List!$B$1:$C$6,2,0))</f>
        <v>1</v>
      </c>
      <c r="AT305" s="4">
        <f>IF(V305="","",VLOOKUP(V305,List!$B$1:$C$6,2,0))</f>
        <v>1</v>
      </c>
    </row>
    <row r="306" spans="1:46" ht="34.9" customHeight="1" x14ac:dyDescent="0.3">
      <c r="A306" s="4" t="s">
        <v>1208</v>
      </c>
      <c r="B306" s="4" t="s">
        <v>367</v>
      </c>
      <c r="C306" s="16" t="s">
        <v>55</v>
      </c>
      <c r="D306" s="4">
        <v>16</v>
      </c>
      <c r="E306" s="4" t="s">
        <v>1195</v>
      </c>
      <c r="F306" s="4" t="s">
        <v>58</v>
      </c>
      <c r="G306" s="4" t="s">
        <v>58</v>
      </c>
      <c r="L306" s="4" t="s">
        <v>58</v>
      </c>
      <c r="N306" s="4" t="s">
        <v>58</v>
      </c>
      <c r="O306" s="4" t="s">
        <v>58</v>
      </c>
      <c r="R306" s="4" t="s">
        <v>58</v>
      </c>
      <c r="U306" s="4" t="s">
        <v>58</v>
      </c>
      <c r="V306" s="4" t="s">
        <v>58</v>
      </c>
      <c r="W306" s="4">
        <v>10</v>
      </c>
      <c r="X306" s="4" t="s">
        <v>455</v>
      </c>
      <c r="AD306" s="4">
        <f>IF(F306="","",VLOOKUP(F306,List!$B$1:$C$6,2,0))</f>
        <v>5</v>
      </c>
      <c r="AE306" s="4">
        <f>IF(G306="","",VLOOKUP(G306,List!$B$1:$C$6,2,0))</f>
        <v>5</v>
      </c>
      <c r="AF306" s="4" t="str">
        <f>IF(H306="","",VLOOKUP(H306,List!$B$1:$C$6,2,0))</f>
        <v/>
      </c>
      <c r="AG306" s="4" t="str">
        <f>IF(I306="","",VLOOKUP(I306,List!$B$1:$C$6,2,0))</f>
        <v/>
      </c>
      <c r="AH306" s="4" t="str">
        <f>IF(J306="","",VLOOKUP(J306,List!$B$1:$C$6,2,0))</f>
        <v/>
      </c>
      <c r="AI306" s="4" t="str">
        <f>IF(K306="","",VLOOKUP(K306,List!$B$1:$C$6,2,0))</f>
        <v/>
      </c>
      <c r="AJ306" s="4">
        <f>IF(L306="","",VLOOKUP(L306,List!$B$1:$C$6,2,0))</f>
        <v>5</v>
      </c>
      <c r="AK306" s="4" t="str">
        <f>IF(M306="","",VLOOKUP(M306,List!$B$1:$C$6,2,0))</f>
        <v/>
      </c>
      <c r="AL306" s="4">
        <f>IF(N306="","",VLOOKUP(N306,List!$B$1:$C$6,2,0))</f>
        <v>5</v>
      </c>
      <c r="AM306" s="4">
        <f>IF(O306="","",VLOOKUP(O306,List!$B$1:$C$6,2,0))</f>
        <v>5</v>
      </c>
      <c r="AN306" s="4" t="str">
        <f>IF(P306="","",VLOOKUP(P306,List!$B$1:$C$6,2,0))</f>
        <v/>
      </c>
      <c r="AO306" s="4" t="str">
        <f>IF(Q306="","",VLOOKUP(Q306,List!$B$1:$C$6,2,0))</f>
        <v/>
      </c>
      <c r="AP306" s="4">
        <f>IF(R306="","",VLOOKUP(R306,List!$B$1:$C$6,2,0))</f>
        <v>5</v>
      </c>
      <c r="AQ306" s="4" t="str">
        <f>IF(S306="","",VLOOKUP(S306,List!$B$1:$C$6,2,0))</f>
        <v/>
      </c>
      <c r="AR306" s="4" t="str">
        <f>IF(T306="","",VLOOKUP(T306,List!$B$1:$C$6,2,0))</f>
        <v/>
      </c>
      <c r="AS306" s="4">
        <f>IF(U306="","",VLOOKUP(U306,List!$B$1:$C$6,2,0))</f>
        <v>5</v>
      </c>
      <c r="AT306" s="4">
        <f>IF(V306="","",VLOOKUP(V306,List!$B$1:$C$6,2,0))</f>
        <v>5</v>
      </c>
    </row>
    <row r="307" spans="1:46" ht="34.9" customHeight="1" x14ac:dyDescent="0.3">
      <c r="A307" s="4" t="s">
        <v>1208</v>
      </c>
      <c r="B307" s="4" t="s">
        <v>367</v>
      </c>
      <c r="C307" s="16" t="s">
        <v>55</v>
      </c>
      <c r="D307" s="4">
        <v>17</v>
      </c>
      <c r="E307" s="4" t="s">
        <v>1194</v>
      </c>
      <c r="F307" s="4" t="s">
        <v>58</v>
      </c>
      <c r="G307" s="4" t="s">
        <v>58</v>
      </c>
      <c r="L307" s="4" t="s">
        <v>58</v>
      </c>
      <c r="N307" s="4" t="s">
        <v>58</v>
      </c>
      <c r="O307" s="4" t="s">
        <v>58</v>
      </c>
      <c r="R307" s="4" t="s">
        <v>58</v>
      </c>
      <c r="U307" s="4" t="s">
        <v>58</v>
      </c>
      <c r="V307" s="4" t="s">
        <v>58</v>
      </c>
      <c r="W307" s="4">
        <v>10</v>
      </c>
      <c r="AD307" s="4">
        <f>IF(F307="","",VLOOKUP(F307,List!$B$1:$C$6,2,0))</f>
        <v>5</v>
      </c>
      <c r="AE307" s="4">
        <f>IF(G307="","",VLOOKUP(G307,List!$B$1:$C$6,2,0))</f>
        <v>5</v>
      </c>
      <c r="AF307" s="4" t="str">
        <f>IF(H307="","",VLOOKUP(H307,List!$B$1:$C$6,2,0))</f>
        <v/>
      </c>
      <c r="AG307" s="4" t="str">
        <f>IF(I307="","",VLOOKUP(I307,List!$B$1:$C$6,2,0))</f>
        <v/>
      </c>
      <c r="AH307" s="4" t="str">
        <f>IF(J307="","",VLOOKUP(J307,List!$B$1:$C$6,2,0))</f>
        <v/>
      </c>
      <c r="AI307" s="4" t="str">
        <f>IF(K307="","",VLOOKUP(K307,List!$B$1:$C$6,2,0))</f>
        <v/>
      </c>
      <c r="AJ307" s="4">
        <f>IF(L307="","",VLOOKUP(L307,List!$B$1:$C$6,2,0))</f>
        <v>5</v>
      </c>
      <c r="AK307" s="4" t="str">
        <f>IF(M307="","",VLOOKUP(M307,List!$B$1:$C$6,2,0))</f>
        <v/>
      </c>
      <c r="AL307" s="4">
        <f>IF(N307="","",VLOOKUP(N307,List!$B$1:$C$6,2,0))</f>
        <v>5</v>
      </c>
      <c r="AM307" s="4">
        <f>IF(O307="","",VLOOKUP(O307,List!$B$1:$C$6,2,0))</f>
        <v>5</v>
      </c>
      <c r="AN307" s="4" t="str">
        <f>IF(P307="","",VLOOKUP(P307,List!$B$1:$C$6,2,0))</f>
        <v/>
      </c>
      <c r="AO307" s="4" t="str">
        <f>IF(Q307="","",VLOOKUP(Q307,List!$B$1:$C$6,2,0))</f>
        <v/>
      </c>
      <c r="AP307" s="4">
        <f>IF(R307="","",VLOOKUP(R307,List!$B$1:$C$6,2,0))</f>
        <v>5</v>
      </c>
      <c r="AQ307" s="4" t="str">
        <f>IF(S307="","",VLOOKUP(S307,List!$B$1:$C$6,2,0))</f>
        <v/>
      </c>
      <c r="AR307" s="4" t="str">
        <f>IF(T307="","",VLOOKUP(T307,List!$B$1:$C$6,2,0))</f>
        <v/>
      </c>
      <c r="AS307" s="4">
        <f>IF(U307="","",VLOOKUP(U307,List!$B$1:$C$6,2,0))</f>
        <v>5</v>
      </c>
      <c r="AT307" s="4">
        <f>IF(V307="","",VLOOKUP(V307,List!$B$1:$C$6,2,0))</f>
        <v>5</v>
      </c>
    </row>
    <row r="308" spans="1:46" ht="34.9" customHeight="1" x14ac:dyDescent="0.3">
      <c r="A308" s="4" t="s">
        <v>1208</v>
      </c>
      <c r="B308" s="4" t="s">
        <v>367</v>
      </c>
      <c r="C308" s="16" t="s">
        <v>55</v>
      </c>
      <c r="D308" s="4">
        <v>18</v>
      </c>
      <c r="E308" s="4" t="s">
        <v>1195</v>
      </c>
      <c r="F308" s="4" t="s">
        <v>58</v>
      </c>
      <c r="G308" s="4" t="s">
        <v>58</v>
      </c>
      <c r="L308" s="4" t="s">
        <v>58</v>
      </c>
      <c r="N308" s="4" t="s">
        <v>58</v>
      </c>
      <c r="O308" s="4" t="s">
        <v>58</v>
      </c>
      <c r="R308" s="4" t="s">
        <v>58</v>
      </c>
      <c r="U308" s="4" t="s">
        <v>58</v>
      </c>
      <c r="V308" s="4" t="s">
        <v>58</v>
      </c>
      <c r="W308" s="4">
        <v>10</v>
      </c>
      <c r="X308" s="4" t="s">
        <v>456</v>
      </c>
      <c r="Y308" s="4" t="s">
        <v>457</v>
      </c>
      <c r="AD308" s="4">
        <f>IF(F308="","",VLOOKUP(F308,List!$B$1:$C$6,2,0))</f>
        <v>5</v>
      </c>
      <c r="AE308" s="4">
        <f>IF(G308="","",VLOOKUP(G308,List!$B$1:$C$6,2,0))</f>
        <v>5</v>
      </c>
      <c r="AF308" s="4" t="str">
        <f>IF(H308="","",VLOOKUP(H308,List!$B$1:$C$6,2,0))</f>
        <v/>
      </c>
      <c r="AG308" s="4" t="str">
        <f>IF(I308="","",VLOOKUP(I308,List!$B$1:$C$6,2,0))</f>
        <v/>
      </c>
      <c r="AH308" s="4" t="str">
        <f>IF(J308="","",VLOOKUP(J308,List!$B$1:$C$6,2,0))</f>
        <v/>
      </c>
      <c r="AI308" s="4" t="str">
        <f>IF(K308="","",VLOOKUP(K308,List!$B$1:$C$6,2,0))</f>
        <v/>
      </c>
      <c r="AJ308" s="4">
        <f>IF(L308="","",VLOOKUP(L308,List!$B$1:$C$6,2,0))</f>
        <v>5</v>
      </c>
      <c r="AK308" s="4" t="str">
        <f>IF(M308="","",VLOOKUP(M308,List!$B$1:$C$6,2,0))</f>
        <v/>
      </c>
      <c r="AL308" s="4">
        <f>IF(N308="","",VLOOKUP(N308,List!$B$1:$C$6,2,0))</f>
        <v>5</v>
      </c>
      <c r="AM308" s="4">
        <f>IF(O308="","",VLOOKUP(O308,List!$B$1:$C$6,2,0))</f>
        <v>5</v>
      </c>
      <c r="AN308" s="4" t="str">
        <f>IF(P308="","",VLOOKUP(P308,List!$B$1:$C$6,2,0))</f>
        <v/>
      </c>
      <c r="AO308" s="4" t="str">
        <f>IF(Q308="","",VLOOKUP(Q308,List!$B$1:$C$6,2,0))</f>
        <v/>
      </c>
      <c r="AP308" s="4">
        <f>IF(R308="","",VLOOKUP(R308,List!$B$1:$C$6,2,0))</f>
        <v>5</v>
      </c>
      <c r="AQ308" s="4" t="str">
        <f>IF(S308="","",VLOOKUP(S308,List!$B$1:$C$6,2,0))</f>
        <v/>
      </c>
      <c r="AR308" s="4" t="str">
        <f>IF(T308="","",VLOOKUP(T308,List!$B$1:$C$6,2,0))</f>
        <v/>
      </c>
      <c r="AS308" s="4">
        <f>IF(U308="","",VLOOKUP(U308,List!$B$1:$C$6,2,0))</f>
        <v>5</v>
      </c>
      <c r="AT308" s="4">
        <f>IF(V308="","",VLOOKUP(V308,List!$B$1:$C$6,2,0))</f>
        <v>5</v>
      </c>
    </row>
    <row r="309" spans="1:46" ht="34.9" customHeight="1" x14ac:dyDescent="0.3">
      <c r="A309" s="4" t="s">
        <v>1208</v>
      </c>
      <c r="B309" s="4" t="s">
        <v>367</v>
      </c>
      <c r="C309" s="16" t="s">
        <v>55</v>
      </c>
      <c r="D309" s="4">
        <v>19</v>
      </c>
      <c r="E309" s="4" t="s">
        <v>1194</v>
      </c>
      <c r="F309" s="4" t="s">
        <v>58</v>
      </c>
      <c r="G309" s="4" t="s">
        <v>58</v>
      </c>
      <c r="L309" s="4" t="s">
        <v>58</v>
      </c>
      <c r="N309" s="4" t="s">
        <v>58</v>
      </c>
      <c r="O309" s="4" t="s">
        <v>58</v>
      </c>
      <c r="R309" s="4" t="s">
        <v>58</v>
      </c>
      <c r="U309" s="4" t="s">
        <v>58</v>
      </c>
      <c r="V309" s="4" t="s">
        <v>58</v>
      </c>
      <c r="W309" s="4">
        <v>10</v>
      </c>
      <c r="AD309" s="4">
        <f>IF(F309="","",VLOOKUP(F309,List!$B$1:$C$6,2,0))</f>
        <v>5</v>
      </c>
      <c r="AE309" s="4">
        <f>IF(G309="","",VLOOKUP(G309,List!$B$1:$C$6,2,0))</f>
        <v>5</v>
      </c>
      <c r="AF309" s="4" t="str">
        <f>IF(H309="","",VLOOKUP(H309,List!$B$1:$C$6,2,0))</f>
        <v/>
      </c>
      <c r="AG309" s="4" t="str">
        <f>IF(I309="","",VLOOKUP(I309,List!$B$1:$C$6,2,0))</f>
        <v/>
      </c>
      <c r="AH309" s="4" t="str">
        <f>IF(J309="","",VLOOKUP(J309,List!$B$1:$C$6,2,0))</f>
        <v/>
      </c>
      <c r="AI309" s="4" t="str">
        <f>IF(K309="","",VLOOKUP(K309,List!$B$1:$C$6,2,0))</f>
        <v/>
      </c>
      <c r="AJ309" s="4">
        <f>IF(L309="","",VLOOKUP(L309,List!$B$1:$C$6,2,0))</f>
        <v>5</v>
      </c>
      <c r="AK309" s="4" t="str">
        <f>IF(M309="","",VLOOKUP(M309,List!$B$1:$C$6,2,0))</f>
        <v/>
      </c>
      <c r="AL309" s="4">
        <f>IF(N309="","",VLOOKUP(N309,List!$B$1:$C$6,2,0))</f>
        <v>5</v>
      </c>
      <c r="AM309" s="4">
        <f>IF(O309="","",VLOOKUP(O309,List!$B$1:$C$6,2,0))</f>
        <v>5</v>
      </c>
      <c r="AN309" s="4" t="str">
        <f>IF(P309="","",VLOOKUP(P309,List!$B$1:$C$6,2,0))</f>
        <v/>
      </c>
      <c r="AO309" s="4" t="str">
        <f>IF(Q309="","",VLOOKUP(Q309,List!$B$1:$C$6,2,0))</f>
        <v/>
      </c>
      <c r="AP309" s="4">
        <f>IF(R309="","",VLOOKUP(R309,List!$B$1:$C$6,2,0))</f>
        <v>5</v>
      </c>
      <c r="AQ309" s="4" t="str">
        <f>IF(S309="","",VLOOKUP(S309,List!$B$1:$C$6,2,0))</f>
        <v/>
      </c>
      <c r="AR309" s="4" t="str">
        <f>IF(T309="","",VLOOKUP(T309,List!$B$1:$C$6,2,0))</f>
        <v/>
      </c>
      <c r="AS309" s="4">
        <f>IF(U309="","",VLOOKUP(U309,List!$B$1:$C$6,2,0))</f>
        <v>5</v>
      </c>
      <c r="AT309" s="4">
        <f>IF(V309="","",VLOOKUP(V309,List!$B$1:$C$6,2,0))</f>
        <v>5</v>
      </c>
    </row>
    <row r="310" spans="1:46" ht="34.9" customHeight="1" x14ac:dyDescent="0.3">
      <c r="A310" s="4" t="s">
        <v>1208</v>
      </c>
      <c r="B310" s="4" t="s">
        <v>367</v>
      </c>
      <c r="C310" s="16" t="s">
        <v>55</v>
      </c>
      <c r="D310" s="4">
        <v>20</v>
      </c>
      <c r="E310" s="4" t="s">
        <v>11</v>
      </c>
      <c r="F310" s="4" t="s">
        <v>59</v>
      </c>
      <c r="G310" s="4" t="s">
        <v>59</v>
      </c>
      <c r="L310" s="4" t="s">
        <v>59</v>
      </c>
      <c r="N310" s="4" t="s">
        <v>59</v>
      </c>
      <c r="O310" s="4" t="s">
        <v>59</v>
      </c>
      <c r="R310" s="4" t="s">
        <v>59</v>
      </c>
      <c r="U310" s="4" t="s">
        <v>59</v>
      </c>
      <c r="V310" s="4" t="s">
        <v>59</v>
      </c>
      <c r="W310" s="4">
        <v>8</v>
      </c>
      <c r="AD310" s="4">
        <f>IF(F310="","",VLOOKUP(F310,List!$B$1:$C$6,2,0))</f>
        <v>4</v>
      </c>
      <c r="AE310" s="4">
        <f>IF(G310="","",VLOOKUP(G310,List!$B$1:$C$6,2,0))</f>
        <v>4</v>
      </c>
      <c r="AF310" s="4" t="str">
        <f>IF(H310="","",VLOOKUP(H310,List!$B$1:$C$6,2,0))</f>
        <v/>
      </c>
      <c r="AG310" s="4" t="str">
        <f>IF(I310="","",VLOOKUP(I310,List!$B$1:$C$6,2,0))</f>
        <v/>
      </c>
      <c r="AH310" s="4" t="str">
        <f>IF(J310="","",VLOOKUP(J310,List!$B$1:$C$6,2,0))</f>
        <v/>
      </c>
      <c r="AI310" s="4" t="str">
        <f>IF(K310="","",VLOOKUP(K310,List!$B$1:$C$6,2,0))</f>
        <v/>
      </c>
      <c r="AJ310" s="4">
        <f>IF(L310="","",VLOOKUP(L310,List!$B$1:$C$6,2,0))</f>
        <v>4</v>
      </c>
      <c r="AK310" s="4" t="str">
        <f>IF(M310="","",VLOOKUP(M310,List!$B$1:$C$6,2,0))</f>
        <v/>
      </c>
      <c r="AL310" s="4">
        <f>IF(N310="","",VLOOKUP(N310,List!$B$1:$C$6,2,0))</f>
        <v>4</v>
      </c>
      <c r="AM310" s="4">
        <f>IF(O310="","",VLOOKUP(O310,List!$B$1:$C$6,2,0))</f>
        <v>4</v>
      </c>
      <c r="AN310" s="4" t="str">
        <f>IF(P310="","",VLOOKUP(P310,List!$B$1:$C$6,2,0))</f>
        <v/>
      </c>
      <c r="AO310" s="4" t="str">
        <f>IF(Q310="","",VLOOKUP(Q310,List!$B$1:$C$6,2,0))</f>
        <v/>
      </c>
      <c r="AP310" s="4">
        <f>IF(R310="","",VLOOKUP(R310,List!$B$1:$C$6,2,0))</f>
        <v>4</v>
      </c>
      <c r="AQ310" s="4" t="str">
        <f>IF(S310="","",VLOOKUP(S310,List!$B$1:$C$6,2,0))</f>
        <v/>
      </c>
      <c r="AR310" s="4" t="str">
        <f>IF(T310="","",VLOOKUP(T310,List!$B$1:$C$6,2,0))</f>
        <v/>
      </c>
      <c r="AS310" s="4">
        <f>IF(U310="","",VLOOKUP(U310,List!$B$1:$C$6,2,0))</f>
        <v>4</v>
      </c>
      <c r="AT310" s="4">
        <f>IF(V310="","",VLOOKUP(V310,List!$B$1:$C$6,2,0))</f>
        <v>4</v>
      </c>
    </row>
    <row r="311" spans="1:46" ht="34.9" customHeight="1" x14ac:dyDescent="0.3">
      <c r="A311" s="4" t="s">
        <v>1208</v>
      </c>
      <c r="B311" s="4" t="s">
        <v>367</v>
      </c>
      <c r="C311" s="16" t="s">
        <v>55</v>
      </c>
      <c r="D311" s="4">
        <v>21</v>
      </c>
      <c r="E311" s="4" t="s">
        <v>11</v>
      </c>
      <c r="F311" s="4" t="s">
        <v>58</v>
      </c>
      <c r="G311" s="4" t="s">
        <v>58</v>
      </c>
      <c r="L311" s="4" t="s">
        <v>58</v>
      </c>
      <c r="N311" s="4" t="s">
        <v>58</v>
      </c>
      <c r="O311" s="4" t="s">
        <v>58</v>
      </c>
      <c r="R311" s="4" t="s">
        <v>58</v>
      </c>
      <c r="U311" s="4" t="s">
        <v>58</v>
      </c>
      <c r="V311" s="4" t="s">
        <v>58</v>
      </c>
      <c r="W311" s="4">
        <v>10</v>
      </c>
      <c r="X311" s="4" t="s">
        <v>301</v>
      </c>
      <c r="Y311" s="4" t="s">
        <v>67</v>
      </c>
      <c r="Z311" s="4" t="s">
        <v>458</v>
      </c>
      <c r="AA311" s="4" t="s">
        <v>463</v>
      </c>
      <c r="AB311" s="4" t="s">
        <v>1175</v>
      </c>
      <c r="AC311" s="4" t="s">
        <v>1121</v>
      </c>
      <c r="AD311" s="4">
        <f>IF(F311="","",VLOOKUP(F311,List!$B$1:$C$6,2,0))</f>
        <v>5</v>
      </c>
      <c r="AE311" s="4">
        <f>IF(G311="","",VLOOKUP(G311,List!$B$1:$C$6,2,0))</f>
        <v>5</v>
      </c>
      <c r="AF311" s="4" t="str">
        <f>IF(H311="","",VLOOKUP(H311,List!$B$1:$C$6,2,0))</f>
        <v/>
      </c>
      <c r="AG311" s="4" t="str">
        <f>IF(I311="","",VLOOKUP(I311,List!$B$1:$C$6,2,0))</f>
        <v/>
      </c>
      <c r="AH311" s="4" t="str">
        <f>IF(J311="","",VLOOKUP(J311,List!$B$1:$C$6,2,0))</f>
        <v/>
      </c>
      <c r="AI311" s="4" t="str">
        <f>IF(K311="","",VLOOKUP(K311,List!$B$1:$C$6,2,0))</f>
        <v/>
      </c>
      <c r="AJ311" s="4">
        <f>IF(L311="","",VLOOKUP(L311,List!$B$1:$C$6,2,0))</f>
        <v>5</v>
      </c>
      <c r="AK311" s="4" t="str">
        <f>IF(M311="","",VLOOKUP(M311,List!$B$1:$C$6,2,0))</f>
        <v/>
      </c>
      <c r="AL311" s="4">
        <f>IF(N311="","",VLOOKUP(N311,List!$B$1:$C$6,2,0))</f>
        <v>5</v>
      </c>
      <c r="AM311" s="4">
        <f>IF(O311="","",VLOOKUP(O311,List!$B$1:$C$6,2,0))</f>
        <v>5</v>
      </c>
      <c r="AN311" s="4" t="str">
        <f>IF(P311="","",VLOOKUP(P311,List!$B$1:$C$6,2,0))</f>
        <v/>
      </c>
      <c r="AO311" s="4" t="str">
        <f>IF(Q311="","",VLOOKUP(Q311,List!$B$1:$C$6,2,0))</f>
        <v/>
      </c>
      <c r="AP311" s="4">
        <f>IF(R311="","",VLOOKUP(R311,List!$B$1:$C$6,2,0))</f>
        <v>5</v>
      </c>
      <c r="AQ311" s="4" t="str">
        <f>IF(S311="","",VLOOKUP(S311,List!$B$1:$C$6,2,0))</f>
        <v/>
      </c>
      <c r="AR311" s="4" t="str">
        <f>IF(T311="","",VLOOKUP(T311,List!$B$1:$C$6,2,0))</f>
        <v/>
      </c>
      <c r="AS311" s="4">
        <f>IF(U311="","",VLOOKUP(U311,List!$B$1:$C$6,2,0))</f>
        <v>5</v>
      </c>
      <c r="AT311" s="4">
        <f>IF(V311="","",VLOOKUP(V311,List!$B$1:$C$6,2,0))</f>
        <v>5</v>
      </c>
    </row>
    <row r="312" spans="1:46" ht="34.9" customHeight="1" x14ac:dyDescent="0.3">
      <c r="A312" s="4" t="s">
        <v>1208</v>
      </c>
      <c r="B312" s="4" t="s">
        <v>367</v>
      </c>
      <c r="C312" s="16" t="s">
        <v>55</v>
      </c>
      <c r="D312" s="4">
        <v>22</v>
      </c>
      <c r="E312" s="4" t="s">
        <v>1195</v>
      </c>
      <c r="F312" s="4" t="s">
        <v>58</v>
      </c>
      <c r="G312" s="4" t="s">
        <v>58</v>
      </c>
      <c r="L312" s="4" t="s">
        <v>58</v>
      </c>
      <c r="N312" s="4" t="s">
        <v>58</v>
      </c>
      <c r="O312" s="4" t="s">
        <v>58</v>
      </c>
      <c r="R312" s="4" t="s">
        <v>58</v>
      </c>
      <c r="U312" s="4" t="s">
        <v>58</v>
      </c>
      <c r="V312" s="4" t="s">
        <v>58</v>
      </c>
      <c r="W312" s="4">
        <v>9</v>
      </c>
      <c r="X312" s="4" t="s">
        <v>459</v>
      </c>
      <c r="Y312" s="4" t="s">
        <v>67</v>
      </c>
      <c r="AD312" s="4">
        <f>IF(F312="","",VLOOKUP(F312,List!$B$1:$C$6,2,0))</f>
        <v>5</v>
      </c>
      <c r="AE312" s="4">
        <f>IF(G312="","",VLOOKUP(G312,List!$B$1:$C$6,2,0))</f>
        <v>5</v>
      </c>
      <c r="AF312" s="4" t="str">
        <f>IF(H312="","",VLOOKUP(H312,List!$B$1:$C$6,2,0))</f>
        <v/>
      </c>
      <c r="AG312" s="4" t="str">
        <f>IF(I312="","",VLOOKUP(I312,List!$B$1:$C$6,2,0))</f>
        <v/>
      </c>
      <c r="AH312" s="4" t="str">
        <f>IF(J312="","",VLOOKUP(J312,List!$B$1:$C$6,2,0))</f>
        <v/>
      </c>
      <c r="AI312" s="4" t="str">
        <f>IF(K312="","",VLOOKUP(K312,List!$B$1:$C$6,2,0))</f>
        <v/>
      </c>
      <c r="AJ312" s="4">
        <f>IF(L312="","",VLOOKUP(L312,List!$B$1:$C$6,2,0))</f>
        <v>5</v>
      </c>
      <c r="AK312" s="4" t="str">
        <f>IF(M312="","",VLOOKUP(M312,List!$B$1:$C$6,2,0))</f>
        <v/>
      </c>
      <c r="AL312" s="4">
        <f>IF(N312="","",VLOOKUP(N312,List!$B$1:$C$6,2,0))</f>
        <v>5</v>
      </c>
      <c r="AM312" s="4">
        <f>IF(O312="","",VLOOKUP(O312,List!$B$1:$C$6,2,0))</f>
        <v>5</v>
      </c>
      <c r="AN312" s="4" t="str">
        <f>IF(P312="","",VLOOKUP(P312,List!$B$1:$C$6,2,0))</f>
        <v/>
      </c>
      <c r="AO312" s="4" t="str">
        <f>IF(Q312="","",VLOOKUP(Q312,List!$B$1:$C$6,2,0))</f>
        <v/>
      </c>
      <c r="AP312" s="4">
        <f>IF(R312="","",VLOOKUP(R312,List!$B$1:$C$6,2,0))</f>
        <v>5</v>
      </c>
      <c r="AQ312" s="4" t="str">
        <f>IF(S312="","",VLOOKUP(S312,List!$B$1:$C$6,2,0))</f>
        <v/>
      </c>
      <c r="AR312" s="4" t="str">
        <f>IF(T312="","",VLOOKUP(T312,List!$B$1:$C$6,2,0))</f>
        <v/>
      </c>
      <c r="AS312" s="4">
        <f>IF(U312="","",VLOOKUP(U312,List!$B$1:$C$6,2,0))</f>
        <v>5</v>
      </c>
      <c r="AT312" s="4">
        <f>IF(V312="","",VLOOKUP(V312,List!$B$1:$C$6,2,0))</f>
        <v>5</v>
      </c>
    </row>
    <row r="313" spans="1:46" ht="34.9" customHeight="1" x14ac:dyDescent="0.3">
      <c r="A313" s="4" t="s">
        <v>1208</v>
      </c>
      <c r="B313" s="4" t="s">
        <v>367</v>
      </c>
      <c r="C313" s="16" t="s">
        <v>55</v>
      </c>
      <c r="D313" s="4">
        <v>23</v>
      </c>
      <c r="E313" s="4" t="s">
        <v>11</v>
      </c>
      <c r="F313" s="4" t="s">
        <v>58</v>
      </c>
      <c r="G313" s="4" t="s">
        <v>58</v>
      </c>
      <c r="L313" s="4" t="s">
        <v>58</v>
      </c>
      <c r="N313" s="4" t="s">
        <v>58</v>
      </c>
      <c r="O313" s="4" t="s">
        <v>58</v>
      </c>
      <c r="R313" s="4" t="s">
        <v>58</v>
      </c>
      <c r="U313" s="4" t="s">
        <v>58</v>
      </c>
      <c r="V313" s="4" t="s">
        <v>60</v>
      </c>
      <c r="W313" s="4">
        <v>5</v>
      </c>
      <c r="AD313" s="4">
        <f>IF(F313="","",VLOOKUP(F313,List!$B$1:$C$6,2,0))</f>
        <v>5</v>
      </c>
      <c r="AE313" s="4">
        <f>IF(G313="","",VLOOKUP(G313,List!$B$1:$C$6,2,0))</f>
        <v>5</v>
      </c>
      <c r="AF313" s="4" t="str">
        <f>IF(H313="","",VLOOKUP(H313,List!$B$1:$C$6,2,0))</f>
        <v/>
      </c>
      <c r="AG313" s="4" t="str">
        <f>IF(I313="","",VLOOKUP(I313,List!$B$1:$C$6,2,0))</f>
        <v/>
      </c>
      <c r="AH313" s="4" t="str">
        <f>IF(J313="","",VLOOKUP(J313,List!$B$1:$C$6,2,0))</f>
        <v/>
      </c>
      <c r="AI313" s="4" t="str">
        <f>IF(K313="","",VLOOKUP(K313,List!$B$1:$C$6,2,0))</f>
        <v/>
      </c>
      <c r="AJ313" s="4">
        <f>IF(L313="","",VLOOKUP(L313,List!$B$1:$C$6,2,0))</f>
        <v>5</v>
      </c>
      <c r="AK313" s="4" t="str">
        <f>IF(M313="","",VLOOKUP(M313,List!$B$1:$C$6,2,0))</f>
        <v/>
      </c>
      <c r="AL313" s="4">
        <f>IF(N313="","",VLOOKUP(N313,List!$B$1:$C$6,2,0))</f>
        <v>5</v>
      </c>
      <c r="AM313" s="4">
        <f>IF(O313="","",VLOOKUP(O313,List!$B$1:$C$6,2,0))</f>
        <v>5</v>
      </c>
      <c r="AN313" s="4" t="str">
        <f>IF(P313="","",VLOOKUP(P313,List!$B$1:$C$6,2,0))</f>
        <v/>
      </c>
      <c r="AO313" s="4" t="str">
        <f>IF(Q313="","",VLOOKUP(Q313,List!$B$1:$C$6,2,0))</f>
        <v/>
      </c>
      <c r="AP313" s="4">
        <f>IF(R313="","",VLOOKUP(R313,List!$B$1:$C$6,2,0))</f>
        <v>5</v>
      </c>
      <c r="AQ313" s="4" t="str">
        <f>IF(S313="","",VLOOKUP(S313,List!$B$1:$C$6,2,0))</f>
        <v/>
      </c>
      <c r="AR313" s="4" t="str">
        <f>IF(T313="","",VLOOKUP(T313,List!$B$1:$C$6,2,0))</f>
        <v/>
      </c>
      <c r="AS313" s="4">
        <f>IF(U313="","",VLOOKUP(U313,List!$B$1:$C$6,2,0))</f>
        <v>5</v>
      </c>
      <c r="AT313" s="4">
        <f>IF(V313="","",VLOOKUP(V313,List!$B$1:$C$6,2,0))</f>
        <v>3</v>
      </c>
    </row>
    <row r="314" spans="1:46" ht="34.9" customHeight="1" x14ac:dyDescent="0.3">
      <c r="A314" s="4" t="s">
        <v>1208</v>
      </c>
      <c r="B314" s="4" t="s">
        <v>367</v>
      </c>
      <c r="C314" s="16" t="s">
        <v>55</v>
      </c>
      <c r="D314" s="4">
        <v>24</v>
      </c>
      <c r="E314" s="4" t="s">
        <v>11</v>
      </c>
      <c r="F314" s="4" t="s">
        <v>59</v>
      </c>
      <c r="G314" s="4" t="s">
        <v>59</v>
      </c>
      <c r="L314" s="4" t="s">
        <v>59</v>
      </c>
      <c r="N314" s="4" t="s">
        <v>59</v>
      </c>
      <c r="O314" s="4" t="s">
        <v>59</v>
      </c>
      <c r="R314" s="4" t="s">
        <v>59</v>
      </c>
      <c r="U314" s="4" t="s">
        <v>59</v>
      </c>
      <c r="V314" s="4" t="s">
        <v>59</v>
      </c>
      <c r="W314" s="4">
        <v>9</v>
      </c>
      <c r="AD314" s="4">
        <f>IF(F314="","",VLOOKUP(F314,List!$B$1:$C$6,2,0))</f>
        <v>4</v>
      </c>
      <c r="AE314" s="4">
        <f>IF(G314="","",VLOOKUP(G314,List!$B$1:$C$6,2,0))</f>
        <v>4</v>
      </c>
      <c r="AF314" s="4" t="str">
        <f>IF(H314="","",VLOOKUP(H314,List!$B$1:$C$6,2,0))</f>
        <v/>
      </c>
      <c r="AG314" s="4" t="str">
        <f>IF(I314="","",VLOOKUP(I314,List!$B$1:$C$6,2,0))</f>
        <v/>
      </c>
      <c r="AH314" s="4" t="str">
        <f>IF(J314="","",VLOOKUP(J314,List!$B$1:$C$6,2,0))</f>
        <v/>
      </c>
      <c r="AI314" s="4" t="str">
        <f>IF(K314="","",VLOOKUP(K314,List!$B$1:$C$6,2,0))</f>
        <v/>
      </c>
      <c r="AJ314" s="4">
        <f>IF(L314="","",VLOOKUP(L314,List!$B$1:$C$6,2,0))</f>
        <v>4</v>
      </c>
      <c r="AK314" s="4" t="str">
        <f>IF(M314="","",VLOOKUP(M314,List!$B$1:$C$6,2,0))</f>
        <v/>
      </c>
      <c r="AL314" s="4">
        <f>IF(N314="","",VLOOKUP(N314,List!$B$1:$C$6,2,0))</f>
        <v>4</v>
      </c>
      <c r="AM314" s="4">
        <f>IF(O314="","",VLOOKUP(O314,List!$B$1:$C$6,2,0))</f>
        <v>4</v>
      </c>
      <c r="AN314" s="4" t="str">
        <f>IF(P314="","",VLOOKUP(P314,List!$B$1:$C$6,2,0))</f>
        <v/>
      </c>
      <c r="AO314" s="4" t="str">
        <f>IF(Q314="","",VLOOKUP(Q314,List!$B$1:$C$6,2,0))</f>
        <v/>
      </c>
      <c r="AP314" s="4">
        <f>IF(R314="","",VLOOKUP(R314,List!$B$1:$C$6,2,0))</f>
        <v>4</v>
      </c>
      <c r="AQ314" s="4" t="str">
        <f>IF(S314="","",VLOOKUP(S314,List!$B$1:$C$6,2,0))</f>
        <v/>
      </c>
      <c r="AR314" s="4" t="str">
        <f>IF(T314="","",VLOOKUP(T314,List!$B$1:$C$6,2,0))</f>
        <v/>
      </c>
      <c r="AS314" s="4">
        <f>IF(U314="","",VLOOKUP(U314,List!$B$1:$C$6,2,0))</f>
        <v>4</v>
      </c>
      <c r="AT314" s="4">
        <f>IF(V314="","",VLOOKUP(V314,List!$B$1:$C$6,2,0))</f>
        <v>4</v>
      </c>
    </row>
    <row r="315" spans="1:46" ht="34.9" customHeight="1" x14ac:dyDescent="0.3">
      <c r="A315" s="4" t="s">
        <v>1208</v>
      </c>
      <c r="B315" s="4" t="s">
        <v>367</v>
      </c>
      <c r="C315" s="16" t="s">
        <v>55</v>
      </c>
      <c r="D315" s="4">
        <v>25</v>
      </c>
      <c r="E315" s="4" t="s">
        <v>11</v>
      </c>
      <c r="F315" s="4" t="s">
        <v>58</v>
      </c>
      <c r="G315" s="4" t="s">
        <v>58</v>
      </c>
      <c r="L315" s="4" t="s">
        <v>58</v>
      </c>
      <c r="N315" s="4" t="s">
        <v>58</v>
      </c>
      <c r="O315" s="4" t="s">
        <v>58</v>
      </c>
      <c r="R315" s="4" t="s">
        <v>58</v>
      </c>
      <c r="U315" s="4" t="s">
        <v>58</v>
      </c>
      <c r="V315" s="4" t="s">
        <v>58</v>
      </c>
      <c r="W315" s="4">
        <v>10</v>
      </c>
      <c r="X315" s="4" t="s">
        <v>460</v>
      </c>
      <c r="Y315" s="4" t="s">
        <v>67</v>
      </c>
      <c r="Z315" s="4" t="s">
        <v>67</v>
      </c>
      <c r="AD315" s="4">
        <f>IF(F315="","",VLOOKUP(F315,List!$B$1:$C$6,2,0))</f>
        <v>5</v>
      </c>
      <c r="AE315" s="4">
        <f>IF(G315="","",VLOOKUP(G315,List!$B$1:$C$6,2,0))</f>
        <v>5</v>
      </c>
      <c r="AF315" s="4" t="str">
        <f>IF(H315="","",VLOOKUP(H315,List!$B$1:$C$6,2,0))</f>
        <v/>
      </c>
      <c r="AG315" s="4" t="str">
        <f>IF(I315="","",VLOOKUP(I315,List!$B$1:$C$6,2,0))</f>
        <v/>
      </c>
      <c r="AH315" s="4" t="str">
        <f>IF(J315="","",VLOOKUP(J315,List!$B$1:$C$6,2,0))</f>
        <v/>
      </c>
      <c r="AI315" s="4" t="str">
        <f>IF(K315="","",VLOOKUP(K315,List!$B$1:$C$6,2,0))</f>
        <v/>
      </c>
      <c r="AJ315" s="4">
        <f>IF(L315="","",VLOOKUP(L315,List!$B$1:$C$6,2,0))</f>
        <v>5</v>
      </c>
      <c r="AK315" s="4" t="str">
        <f>IF(M315="","",VLOOKUP(M315,List!$B$1:$C$6,2,0))</f>
        <v/>
      </c>
      <c r="AL315" s="4">
        <f>IF(N315="","",VLOOKUP(N315,List!$B$1:$C$6,2,0))</f>
        <v>5</v>
      </c>
      <c r="AM315" s="4">
        <f>IF(O315="","",VLOOKUP(O315,List!$B$1:$C$6,2,0))</f>
        <v>5</v>
      </c>
      <c r="AN315" s="4" t="str">
        <f>IF(P315="","",VLOOKUP(P315,List!$B$1:$C$6,2,0))</f>
        <v/>
      </c>
      <c r="AO315" s="4" t="str">
        <f>IF(Q315="","",VLOOKUP(Q315,List!$B$1:$C$6,2,0))</f>
        <v/>
      </c>
      <c r="AP315" s="4">
        <f>IF(R315="","",VLOOKUP(R315,List!$B$1:$C$6,2,0))</f>
        <v>5</v>
      </c>
      <c r="AQ315" s="4" t="str">
        <f>IF(S315="","",VLOOKUP(S315,List!$B$1:$C$6,2,0))</f>
        <v/>
      </c>
      <c r="AR315" s="4" t="str">
        <f>IF(T315="","",VLOOKUP(T315,List!$B$1:$C$6,2,0))</f>
        <v/>
      </c>
      <c r="AS315" s="4">
        <f>IF(U315="","",VLOOKUP(U315,List!$B$1:$C$6,2,0))</f>
        <v>5</v>
      </c>
      <c r="AT315" s="4">
        <f>IF(V315="","",VLOOKUP(V315,List!$B$1:$C$6,2,0))</f>
        <v>5</v>
      </c>
    </row>
    <row r="316" spans="1:46" ht="34.9" customHeight="1" x14ac:dyDescent="0.3">
      <c r="A316" s="4" t="s">
        <v>1208</v>
      </c>
      <c r="B316" s="4" t="s">
        <v>367</v>
      </c>
      <c r="C316" s="16" t="s">
        <v>55</v>
      </c>
      <c r="D316" s="4">
        <v>26</v>
      </c>
      <c r="E316" s="4" t="s">
        <v>1194</v>
      </c>
      <c r="F316" s="4" t="s">
        <v>59</v>
      </c>
      <c r="G316" s="4" t="s">
        <v>59</v>
      </c>
      <c r="L316" s="4" t="s">
        <v>58</v>
      </c>
      <c r="N316" s="4" t="s">
        <v>59</v>
      </c>
      <c r="O316" s="4" t="s">
        <v>58</v>
      </c>
      <c r="R316" s="4" t="s">
        <v>58</v>
      </c>
      <c r="U316" s="4" t="s">
        <v>58</v>
      </c>
      <c r="V316" s="4" t="s">
        <v>59</v>
      </c>
      <c r="W316" s="4">
        <v>9</v>
      </c>
      <c r="X316" s="4" t="s">
        <v>461</v>
      </c>
      <c r="AD316" s="4">
        <f>IF(F316="","",VLOOKUP(F316,List!$B$1:$C$6,2,0))</f>
        <v>4</v>
      </c>
      <c r="AE316" s="4">
        <f>IF(G316="","",VLOOKUP(G316,List!$B$1:$C$6,2,0))</f>
        <v>4</v>
      </c>
      <c r="AF316" s="4" t="str">
        <f>IF(H316="","",VLOOKUP(H316,List!$B$1:$C$6,2,0))</f>
        <v/>
      </c>
      <c r="AG316" s="4" t="str">
        <f>IF(I316="","",VLOOKUP(I316,List!$B$1:$C$6,2,0))</f>
        <v/>
      </c>
      <c r="AH316" s="4" t="str">
        <f>IF(J316="","",VLOOKUP(J316,List!$B$1:$C$6,2,0))</f>
        <v/>
      </c>
      <c r="AI316" s="4" t="str">
        <f>IF(K316="","",VLOOKUP(K316,List!$B$1:$C$6,2,0))</f>
        <v/>
      </c>
      <c r="AJ316" s="4">
        <f>IF(L316="","",VLOOKUP(L316,List!$B$1:$C$6,2,0))</f>
        <v>5</v>
      </c>
      <c r="AK316" s="4" t="str">
        <f>IF(M316="","",VLOOKUP(M316,List!$B$1:$C$6,2,0))</f>
        <v/>
      </c>
      <c r="AL316" s="4">
        <f>IF(N316="","",VLOOKUP(N316,List!$B$1:$C$6,2,0))</f>
        <v>4</v>
      </c>
      <c r="AM316" s="4">
        <f>IF(O316="","",VLOOKUP(O316,List!$B$1:$C$6,2,0))</f>
        <v>5</v>
      </c>
      <c r="AN316" s="4" t="str">
        <f>IF(P316="","",VLOOKUP(P316,List!$B$1:$C$6,2,0))</f>
        <v/>
      </c>
      <c r="AO316" s="4" t="str">
        <f>IF(Q316="","",VLOOKUP(Q316,List!$B$1:$C$6,2,0))</f>
        <v/>
      </c>
      <c r="AP316" s="4">
        <f>IF(R316="","",VLOOKUP(R316,List!$B$1:$C$6,2,0))</f>
        <v>5</v>
      </c>
      <c r="AQ316" s="4" t="str">
        <f>IF(S316="","",VLOOKUP(S316,List!$B$1:$C$6,2,0))</f>
        <v/>
      </c>
      <c r="AR316" s="4" t="str">
        <f>IF(T316="","",VLOOKUP(T316,List!$B$1:$C$6,2,0))</f>
        <v/>
      </c>
      <c r="AS316" s="4">
        <f>IF(U316="","",VLOOKUP(U316,List!$B$1:$C$6,2,0))</f>
        <v>5</v>
      </c>
      <c r="AT316" s="4">
        <f>IF(V316="","",VLOOKUP(V316,List!$B$1:$C$6,2,0))</f>
        <v>4</v>
      </c>
    </row>
    <row r="317" spans="1:46" ht="34.9" customHeight="1" x14ac:dyDescent="0.3">
      <c r="A317" s="4" t="s">
        <v>1209</v>
      </c>
      <c r="B317" s="4" t="s">
        <v>371</v>
      </c>
      <c r="C317" s="16" t="s">
        <v>56</v>
      </c>
      <c r="D317" s="4">
        <v>1</v>
      </c>
      <c r="E317" s="4" t="s">
        <v>1195</v>
      </c>
      <c r="F317" s="4" t="s">
        <v>59</v>
      </c>
      <c r="G317" s="4" t="s">
        <v>59</v>
      </c>
      <c r="L317" s="4" t="s">
        <v>59</v>
      </c>
      <c r="N317" s="4" t="s">
        <v>59</v>
      </c>
      <c r="O317" s="4" t="s">
        <v>59</v>
      </c>
      <c r="R317" s="4" t="s">
        <v>59</v>
      </c>
      <c r="U317" s="4" t="s">
        <v>59</v>
      </c>
      <c r="V317" s="4" t="s">
        <v>59</v>
      </c>
      <c r="W317" s="4">
        <v>9</v>
      </c>
      <c r="Z317" s="4" t="s">
        <v>269</v>
      </c>
      <c r="AD317" s="4">
        <f>IF(F317="","",VLOOKUP(F317,List!$B$1:$C$6,2,0))</f>
        <v>4</v>
      </c>
      <c r="AE317" s="4">
        <f>IF(G317="","",VLOOKUP(G317,List!$B$1:$C$6,2,0))</f>
        <v>4</v>
      </c>
      <c r="AF317" s="4" t="str">
        <f>IF(H317="","",VLOOKUP(H317,List!$B$1:$C$6,2,0))</f>
        <v/>
      </c>
      <c r="AG317" s="4" t="str">
        <f>IF(I317="","",VLOOKUP(I317,List!$B$1:$C$6,2,0))</f>
        <v/>
      </c>
      <c r="AH317" s="4" t="str">
        <f>IF(J317="","",VLOOKUP(J317,List!$B$1:$C$6,2,0))</f>
        <v/>
      </c>
      <c r="AI317" s="4" t="str">
        <f>IF(K317="","",VLOOKUP(K317,List!$B$1:$C$6,2,0))</f>
        <v/>
      </c>
      <c r="AJ317" s="4">
        <f>IF(L317="","",VLOOKUP(L317,List!$B$1:$C$6,2,0))</f>
        <v>4</v>
      </c>
      <c r="AK317" s="4" t="str">
        <f>IF(M317="","",VLOOKUP(M317,List!$B$1:$C$6,2,0))</f>
        <v/>
      </c>
      <c r="AL317" s="4">
        <f>IF(N317="","",VLOOKUP(N317,List!$B$1:$C$6,2,0))</f>
        <v>4</v>
      </c>
      <c r="AM317" s="4">
        <f>IF(O317="","",VLOOKUP(O317,List!$B$1:$C$6,2,0))</f>
        <v>4</v>
      </c>
      <c r="AN317" s="4" t="str">
        <f>IF(P317="","",VLOOKUP(P317,List!$B$1:$C$6,2,0))</f>
        <v/>
      </c>
      <c r="AO317" s="4" t="str">
        <f>IF(Q317="","",VLOOKUP(Q317,List!$B$1:$C$6,2,0))</f>
        <v/>
      </c>
      <c r="AP317" s="4">
        <f>IF(R317="","",VLOOKUP(R317,List!$B$1:$C$6,2,0))</f>
        <v>4</v>
      </c>
      <c r="AQ317" s="4" t="str">
        <f>IF(S317="","",VLOOKUP(S317,List!$B$1:$C$6,2,0))</f>
        <v/>
      </c>
      <c r="AR317" s="4" t="str">
        <f>IF(T317="","",VLOOKUP(T317,List!$B$1:$C$6,2,0))</f>
        <v/>
      </c>
      <c r="AS317" s="4">
        <f>IF(U317="","",VLOOKUP(U317,List!$B$1:$C$6,2,0))</f>
        <v>4</v>
      </c>
      <c r="AT317" s="4">
        <f>IF(V317="","",VLOOKUP(V317,List!$B$1:$C$6,2,0))</f>
        <v>4</v>
      </c>
    </row>
    <row r="318" spans="1:46" ht="34.9" customHeight="1" x14ac:dyDescent="0.3">
      <c r="A318" s="4" t="s">
        <v>1209</v>
      </c>
      <c r="B318" s="4" t="s">
        <v>371</v>
      </c>
      <c r="C318" s="16" t="s">
        <v>56</v>
      </c>
      <c r="D318" s="4">
        <v>2</v>
      </c>
      <c r="E318" s="4" t="s">
        <v>1195</v>
      </c>
      <c r="F318" s="4" t="s">
        <v>58</v>
      </c>
      <c r="G318" s="4" t="s">
        <v>58</v>
      </c>
      <c r="L318" s="4" t="s">
        <v>58</v>
      </c>
      <c r="N318" s="4" t="s">
        <v>58</v>
      </c>
      <c r="O318" s="4" t="s">
        <v>58</v>
      </c>
      <c r="R318" s="4" t="s">
        <v>58</v>
      </c>
      <c r="U318" s="4" t="s">
        <v>58</v>
      </c>
      <c r="V318" s="4" t="s">
        <v>58</v>
      </c>
      <c r="W318" s="4">
        <v>10</v>
      </c>
      <c r="X318" s="4" t="s">
        <v>177</v>
      </c>
      <c r="Y318" s="4" t="s">
        <v>78</v>
      </c>
      <c r="Z318" s="4" t="s">
        <v>78</v>
      </c>
      <c r="AD318" s="4">
        <f>IF(F318="","",VLOOKUP(F318,List!$B$1:$C$6,2,0))</f>
        <v>5</v>
      </c>
      <c r="AE318" s="4">
        <f>IF(G318="","",VLOOKUP(G318,List!$B$1:$C$6,2,0))</f>
        <v>5</v>
      </c>
      <c r="AF318" s="4" t="str">
        <f>IF(H318="","",VLOOKUP(H318,List!$B$1:$C$6,2,0))</f>
        <v/>
      </c>
      <c r="AG318" s="4" t="str">
        <f>IF(I318="","",VLOOKUP(I318,List!$B$1:$C$6,2,0))</f>
        <v/>
      </c>
      <c r="AH318" s="4" t="str">
        <f>IF(J318="","",VLOOKUP(J318,List!$B$1:$C$6,2,0))</f>
        <v/>
      </c>
      <c r="AI318" s="4" t="str">
        <f>IF(K318="","",VLOOKUP(K318,List!$B$1:$C$6,2,0))</f>
        <v/>
      </c>
      <c r="AJ318" s="4">
        <f>IF(L318="","",VLOOKUP(L318,List!$B$1:$C$6,2,0))</f>
        <v>5</v>
      </c>
      <c r="AK318" s="4" t="str">
        <f>IF(M318="","",VLOOKUP(M318,List!$B$1:$C$6,2,0))</f>
        <v/>
      </c>
      <c r="AL318" s="4">
        <f>IF(N318="","",VLOOKUP(N318,List!$B$1:$C$6,2,0))</f>
        <v>5</v>
      </c>
      <c r="AM318" s="4">
        <f>IF(O318="","",VLOOKUP(O318,List!$B$1:$C$6,2,0))</f>
        <v>5</v>
      </c>
      <c r="AN318" s="4" t="str">
        <f>IF(P318="","",VLOOKUP(P318,List!$B$1:$C$6,2,0))</f>
        <v/>
      </c>
      <c r="AO318" s="4" t="str">
        <f>IF(Q318="","",VLOOKUP(Q318,List!$B$1:$C$6,2,0))</f>
        <v/>
      </c>
      <c r="AP318" s="4">
        <f>IF(R318="","",VLOOKUP(R318,List!$B$1:$C$6,2,0))</f>
        <v>5</v>
      </c>
      <c r="AQ318" s="4" t="str">
        <f>IF(S318="","",VLOOKUP(S318,List!$B$1:$C$6,2,0))</f>
        <v/>
      </c>
      <c r="AR318" s="4" t="str">
        <f>IF(T318="","",VLOOKUP(T318,List!$B$1:$C$6,2,0))</f>
        <v/>
      </c>
      <c r="AS318" s="4">
        <f>IF(U318="","",VLOOKUP(U318,List!$B$1:$C$6,2,0))</f>
        <v>5</v>
      </c>
      <c r="AT318" s="4">
        <f>IF(V318="","",VLOOKUP(V318,List!$B$1:$C$6,2,0))</f>
        <v>5</v>
      </c>
    </row>
    <row r="319" spans="1:46" ht="34.9" customHeight="1" x14ac:dyDescent="0.3">
      <c r="A319" s="4" t="s">
        <v>1209</v>
      </c>
      <c r="B319" s="4" t="s">
        <v>371</v>
      </c>
      <c r="C319" s="16" t="s">
        <v>56</v>
      </c>
      <c r="D319" s="4">
        <v>3</v>
      </c>
      <c r="E319" s="4" t="s">
        <v>1194</v>
      </c>
      <c r="F319" s="4" t="s">
        <v>58</v>
      </c>
      <c r="G319" s="4" t="s">
        <v>58</v>
      </c>
      <c r="L319" s="4" t="s">
        <v>58</v>
      </c>
      <c r="N319" s="4" t="s">
        <v>58</v>
      </c>
      <c r="O319" s="4" t="s">
        <v>58</v>
      </c>
      <c r="R319" s="4" t="s">
        <v>58</v>
      </c>
      <c r="U319" s="4" t="s">
        <v>58</v>
      </c>
      <c r="V319" s="4" t="s">
        <v>58</v>
      </c>
      <c r="W319" s="4">
        <v>10</v>
      </c>
      <c r="AD319" s="4">
        <f>IF(F319="","",VLOOKUP(F319,List!$B$1:$C$6,2,0))</f>
        <v>5</v>
      </c>
      <c r="AE319" s="4">
        <f>IF(G319="","",VLOOKUP(G319,List!$B$1:$C$6,2,0))</f>
        <v>5</v>
      </c>
      <c r="AF319" s="4" t="str">
        <f>IF(H319="","",VLOOKUP(H319,List!$B$1:$C$6,2,0))</f>
        <v/>
      </c>
      <c r="AG319" s="4" t="str">
        <f>IF(I319="","",VLOOKUP(I319,List!$B$1:$C$6,2,0))</f>
        <v/>
      </c>
      <c r="AH319" s="4" t="str">
        <f>IF(J319="","",VLOOKUP(J319,List!$B$1:$C$6,2,0))</f>
        <v/>
      </c>
      <c r="AI319" s="4" t="str">
        <f>IF(K319="","",VLOOKUP(K319,List!$B$1:$C$6,2,0))</f>
        <v/>
      </c>
      <c r="AJ319" s="4">
        <f>IF(L319="","",VLOOKUP(L319,List!$B$1:$C$6,2,0))</f>
        <v>5</v>
      </c>
      <c r="AK319" s="4" t="str">
        <f>IF(M319="","",VLOOKUP(M319,List!$B$1:$C$6,2,0))</f>
        <v/>
      </c>
      <c r="AL319" s="4">
        <f>IF(N319="","",VLOOKUP(N319,List!$B$1:$C$6,2,0))</f>
        <v>5</v>
      </c>
      <c r="AM319" s="4">
        <f>IF(O319="","",VLOOKUP(O319,List!$B$1:$C$6,2,0))</f>
        <v>5</v>
      </c>
      <c r="AN319" s="4" t="str">
        <f>IF(P319="","",VLOOKUP(P319,List!$B$1:$C$6,2,0))</f>
        <v/>
      </c>
      <c r="AO319" s="4" t="str">
        <f>IF(Q319="","",VLOOKUP(Q319,List!$B$1:$C$6,2,0))</f>
        <v/>
      </c>
      <c r="AP319" s="4">
        <f>IF(R319="","",VLOOKUP(R319,List!$B$1:$C$6,2,0))</f>
        <v>5</v>
      </c>
      <c r="AQ319" s="4" t="str">
        <f>IF(S319="","",VLOOKUP(S319,List!$B$1:$C$6,2,0))</f>
        <v/>
      </c>
      <c r="AR319" s="4" t="str">
        <f>IF(T319="","",VLOOKUP(T319,List!$B$1:$C$6,2,0))</f>
        <v/>
      </c>
      <c r="AS319" s="4">
        <f>IF(U319="","",VLOOKUP(U319,List!$B$1:$C$6,2,0))</f>
        <v>5</v>
      </c>
      <c r="AT319" s="4">
        <f>IF(V319="","",VLOOKUP(V319,List!$B$1:$C$6,2,0))</f>
        <v>5</v>
      </c>
    </row>
    <row r="320" spans="1:46" ht="34.9" customHeight="1" x14ac:dyDescent="0.3">
      <c r="A320" s="4" t="s">
        <v>1209</v>
      </c>
      <c r="B320" s="4" t="s">
        <v>371</v>
      </c>
      <c r="C320" s="16" t="s">
        <v>56</v>
      </c>
      <c r="D320" s="4">
        <v>4</v>
      </c>
      <c r="E320" s="4" t="s">
        <v>1195</v>
      </c>
      <c r="F320" s="4" t="s">
        <v>58</v>
      </c>
      <c r="G320" s="4" t="s">
        <v>59</v>
      </c>
      <c r="L320" s="4" t="s">
        <v>58</v>
      </c>
      <c r="N320" s="4" t="s">
        <v>58</v>
      </c>
      <c r="O320" s="4" t="s">
        <v>58</v>
      </c>
      <c r="R320" s="4" t="s">
        <v>59</v>
      </c>
      <c r="U320" s="4" t="s">
        <v>58</v>
      </c>
      <c r="V320" s="4" t="s">
        <v>59</v>
      </c>
      <c r="W320" s="4">
        <v>10</v>
      </c>
      <c r="X320" s="4" t="s">
        <v>270</v>
      </c>
      <c r="Y320" s="4" t="s">
        <v>76</v>
      </c>
      <c r="AD320" s="4">
        <f>IF(F320="","",VLOOKUP(F320,List!$B$1:$C$6,2,0))</f>
        <v>5</v>
      </c>
      <c r="AE320" s="4">
        <f>IF(G320="","",VLOOKUP(G320,List!$B$1:$C$6,2,0))</f>
        <v>4</v>
      </c>
      <c r="AF320" s="4" t="str">
        <f>IF(H320="","",VLOOKUP(H320,List!$B$1:$C$6,2,0))</f>
        <v/>
      </c>
      <c r="AG320" s="4" t="str">
        <f>IF(I320="","",VLOOKUP(I320,List!$B$1:$C$6,2,0))</f>
        <v/>
      </c>
      <c r="AH320" s="4" t="str">
        <f>IF(J320="","",VLOOKUP(J320,List!$B$1:$C$6,2,0))</f>
        <v/>
      </c>
      <c r="AI320" s="4" t="str">
        <f>IF(K320="","",VLOOKUP(K320,List!$B$1:$C$6,2,0))</f>
        <v/>
      </c>
      <c r="AJ320" s="4">
        <f>IF(L320="","",VLOOKUP(L320,List!$B$1:$C$6,2,0))</f>
        <v>5</v>
      </c>
      <c r="AK320" s="4" t="str">
        <f>IF(M320="","",VLOOKUP(M320,List!$B$1:$C$6,2,0))</f>
        <v/>
      </c>
      <c r="AL320" s="4">
        <f>IF(N320="","",VLOOKUP(N320,List!$B$1:$C$6,2,0))</f>
        <v>5</v>
      </c>
      <c r="AM320" s="4">
        <f>IF(O320="","",VLOOKUP(O320,List!$B$1:$C$6,2,0))</f>
        <v>5</v>
      </c>
      <c r="AN320" s="4" t="str">
        <f>IF(P320="","",VLOOKUP(P320,List!$B$1:$C$6,2,0))</f>
        <v/>
      </c>
      <c r="AO320" s="4" t="str">
        <f>IF(Q320="","",VLOOKUP(Q320,List!$B$1:$C$6,2,0))</f>
        <v/>
      </c>
      <c r="AP320" s="4">
        <f>IF(R320="","",VLOOKUP(R320,List!$B$1:$C$6,2,0))</f>
        <v>4</v>
      </c>
      <c r="AQ320" s="4" t="str">
        <f>IF(S320="","",VLOOKUP(S320,List!$B$1:$C$6,2,0))</f>
        <v/>
      </c>
      <c r="AR320" s="4" t="str">
        <f>IF(T320="","",VLOOKUP(T320,List!$B$1:$C$6,2,0))</f>
        <v/>
      </c>
      <c r="AS320" s="4">
        <f>IF(U320="","",VLOOKUP(U320,List!$B$1:$C$6,2,0))</f>
        <v>5</v>
      </c>
      <c r="AT320" s="4">
        <f>IF(V320="","",VLOOKUP(V320,List!$B$1:$C$6,2,0))</f>
        <v>4</v>
      </c>
    </row>
    <row r="321" spans="1:46" ht="34.9" customHeight="1" x14ac:dyDescent="0.3">
      <c r="A321" s="4" t="s">
        <v>1209</v>
      </c>
      <c r="B321" s="4" t="s">
        <v>371</v>
      </c>
      <c r="C321" s="16" t="s">
        <v>56</v>
      </c>
      <c r="D321" s="4">
        <v>5</v>
      </c>
      <c r="E321" s="4" t="s">
        <v>1194</v>
      </c>
      <c r="F321" s="4" t="s">
        <v>58</v>
      </c>
      <c r="G321" s="4" t="s">
        <v>58</v>
      </c>
      <c r="L321" s="4" t="s">
        <v>58</v>
      </c>
      <c r="N321" s="4" t="s">
        <v>58</v>
      </c>
      <c r="O321" s="4" t="s">
        <v>58</v>
      </c>
      <c r="R321" s="4" t="s">
        <v>58</v>
      </c>
      <c r="U321" s="4" t="s">
        <v>58</v>
      </c>
      <c r="V321" s="4" t="s">
        <v>58</v>
      </c>
      <c r="W321" s="4">
        <v>10</v>
      </c>
      <c r="X321" s="4" t="s">
        <v>271</v>
      </c>
      <c r="Y321" s="4" t="s">
        <v>78</v>
      </c>
      <c r="Z321" s="4" t="s">
        <v>78</v>
      </c>
      <c r="AD321" s="4">
        <f>IF(F321="","",VLOOKUP(F321,List!$B$1:$C$6,2,0))</f>
        <v>5</v>
      </c>
      <c r="AE321" s="4">
        <f>IF(G321="","",VLOOKUP(G321,List!$B$1:$C$6,2,0))</f>
        <v>5</v>
      </c>
      <c r="AF321" s="4" t="str">
        <f>IF(H321="","",VLOOKUP(H321,List!$B$1:$C$6,2,0))</f>
        <v/>
      </c>
      <c r="AG321" s="4" t="str">
        <f>IF(I321="","",VLOOKUP(I321,List!$B$1:$C$6,2,0))</f>
        <v/>
      </c>
      <c r="AH321" s="4" t="str">
        <f>IF(J321="","",VLOOKUP(J321,List!$B$1:$C$6,2,0))</f>
        <v/>
      </c>
      <c r="AI321" s="4" t="str">
        <f>IF(K321="","",VLOOKUP(K321,List!$B$1:$C$6,2,0))</f>
        <v/>
      </c>
      <c r="AJ321" s="4">
        <f>IF(L321="","",VLOOKUP(L321,List!$B$1:$C$6,2,0))</f>
        <v>5</v>
      </c>
      <c r="AK321" s="4" t="str">
        <f>IF(M321="","",VLOOKUP(M321,List!$B$1:$C$6,2,0))</f>
        <v/>
      </c>
      <c r="AL321" s="4">
        <f>IF(N321="","",VLOOKUP(N321,List!$B$1:$C$6,2,0))</f>
        <v>5</v>
      </c>
      <c r="AM321" s="4">
        <f>IF(O321="","",VLOOKUP(O321,List!$B$1:$C$6,2,0))</f>
        <v>5</v>
      </c>
      <c r="AN321" s="4" t="str">
        <f>IF(P321="","",VLOOKUP(P321,List!$B$1:$C$6,2,0))</f>
        <v/>
      </c>
      <c r="AO321" s="4" t="str">
        <f>IF(Q321="","",VLOOKUP(Q321,List!$B$1:$C$6,2,0))</f>
        <v/>
      </c>
      <c r="AP321" s="4">
        <f>IF(R321="","",VLOOKUP(R321,List!$B$1:$C$6,2,0))</f>
        <v>5</v>
      </c>
      <c r="AQ321" s="4" t="str">
        <f>IF(S321="","",VLOOKUP(S321,List!$B$1:$C$6,2,0))</f>
        <v/>
      </c>
      <c r="AR321" s="4" t="str">
        <f>IF(T321="","",VLOOKUP(T321,List!$B$1:$C$6,2,0))</f>
        <v/>
      </c>
      <c r="AS321" s="4">
        <f>IF(U321="","",VLOOKUP(U321,List!$B$1:$C$6,2,0))</f>
        <v>5</v>
      </c>
      <c r="AT321" s="4">
        <f>IF(V321="","",VLOOKUP(V321,List!$B$1:$C$6,2,0))</f>
        <v>5</v>
      </c>
    </row>
    <row r="322" spans="1:46" ht="34.9" customHeight="1" x14ac:dyDescent="0.3">
      <c r="A322" s="4" t="s">
        <v>1209</v>
      </c>
      <c r="B322" s="4" t="s">
        <v>371</v>
      </c>
      <c r="C322" s="16" t="s">
        <v>56</v>
      </c>
      <c r="D322" s="4">
        <v>6</v>
      </c>
      <c r="E322" s="4" t="s">
        <v>1195</v>
      </c>
      <c r="F322" s="4" t="s">
        <v>59</v>
      </c>
      <c r="G322" s="4" t="s">
        <v>59</v>
      </c>
      <c r="L322" s="4" t="s">
        <v>58</v>
      </c>
      <c r="N322" s="4" t="s">
        <v>58</v>
      </c>
      <c r="O322" s="4" t="s">
        <v>59</v>
      </c>
      <c r="R322" s="4" t="s">
        <v>58</v>
      </c>
      <c r="U322" s="4" t="s">
        <v>59</v>
      </c>
      <c r="V322" s="4" t="s">
        <v>59</v>
      </c>
      <c r="W322" s="4">
        <v>9</v>
      </c>
      <c r="X322" s="4" t="s">
        <v>272</v>
      </c>
      <c r="AD322" s="4">
        <f>IF(F322="","",VLOOKUP(F322,List!$B$1:$C$6,2,0))</f>
        <v>4</v>
      </c>
      <c r="AE322" s="4">
        <f>IF(G322="","",VLOOKUP(G322,List!$B$1:$C$6,2,0))</f>
        <v>4</v>
      </c>
      <c r="AF322" s="4" t="str">
        <f>IF(H322="","",VLOOKUP(H322,List!$B$1:$C$6,2,0))</f>
        <v/>
      </c>
      <c r="AG322" s="4" t="str">
        <f>IF(I322="","",VLOOKUP(I322,List!$B$1:$C$6,2,0))</f>
        <v/>
      </c>
      <c r="AH322" s="4" t="str">
        <f>IF(J322="","",VLOOKUP(J322,List!$B$1:$C$6,2,0))</f>
        <v/>
      </c>
      <c r="AI322" s="4" t="str">
        <f>IF(K322="","",VLOOKUP(K322,List!$B$1:$C$6,2,0))</f>
        <v/>
      </c>
      <c r="AJ322" s="4">
        <f>IF(L322="","",VLOOKUP(L322,List!$B$1:$C$6,2,0))</f>
        <v>5</v>
      </c>
      <c r="AK322" s="4" t="str">
        <f>IF(M322="","",VLOOKUP(M322,List!$B$1:$C$6,2,0))</f>
        <v/>
      </c>
      <c r="AL322" s="4">
        <f>IF(N322="","",VLOOKUP(N322,List!$B$1:$C$6,2,0))</f>
        <v>5</v>
      </c>
      <c r="AM322" s="4">
        <f>IF(O322="","",VLOOKUP(O322,List!$B$1:$C$6,2,0))</f>
        <v>4</v>
      </c>
      <c r="AN322" s="4" t="str">
        <f>IF(P322="","",VLOOKUP(P322,List!$B$1:$C$6,2,0))</f>
        <v/>
      </c>
      <c r="AO322" s="4" t="str">
        <f>IF(Q322="","",VLOOKUP(Q322,List!$B$1:$C$6,2,0))</f>
        <v/>
      </c>
      <c r="AP322" s="4">
        <f>IF(R322="","",VLOOKUP(R322,List!$B$1:$C$6,2,0))</f>
        <v>5</v>
      </c>
      <c r="AQ322" s="4" t="str">
        <f>IF(S322="","",VLOOKUP(S322,List!$B$1:$C$6,2,0))</f>
        <v/>
      </c>
      <c r="AR322" s="4" t="str">
        <f>IF(T322="","",VLOOKUP(T322,List!$B$1:$C$6,2,0))</f>
        <v/>
      </c>
      <c r="AS322" s="4">
        <f>IF(U322="","",VLOOKUP(U322,List!$B$1:$C$6,2,0))</f>
        <v>4</v>
      </c>
      <c r="AT322" s="4">
        <f>IF(V322="","",VLOOKUP(V322,List!$B$1:$C$6,2,0))</f>
        <v>4</v>
      </c>
    </row>
    <row r="323" spans="1:46" ht="34.9" customHeight="1" x14ac:dyDescent="0.3">
      <c r="A323" s="4" t="s">
        <v>1209</v>
      </c>
      <c r="B323" s="4" t="s">
        <v>371</v>
      </c>
      <c r="C323" s="16" t="s">
        <v>56</v>
      </c>
      <c r="D323" s="4">
        <v>7</v>
      </c>
      <c r="E323" s="4" t="s">
        <v>1195</v>
      </c>
      <c r="F323" s="4" t="s">
        <v>58</v>
      </c>
      <c r="G323" s="4" t="s">
        <v>58</v>
      </c>
      <c r="L323" s="4" t="s">
        <v>58</v>
      </c>
      <c r="N323" s="4" t="s">
        <v>58</v>
      </c>
      <c r="O323" s="4" t="s">
        <v>58</v>
      </c>
      <c r="R323" s="4" t="s">
        <v>59</v>
      </c>
      <c r="U323" s="4" t="s">
        <v>58</v>
      </c>
      <c r="V323" s="4" t="s">
        <v>58</v>
      </c>
      <c r="W323" s="4">
        <v>10</v>
      </c>
      <c r="X323" s="4" t="s">
        <v>273</v>
      </c>
      <c r="Y323" s="4" t="s">
        <v>67</v>
      </c>
      <c r="Z323" s="4" t="s">
        <v>67</v>
      </c>
      <c r="AD323" s="4">
        <f>IF(F323="","",VLOOKUP(F323,List!$B$1:$C$6,2,0))</f>
        <v>5</v>
      </c>
      <c r="AE323" s="4">
        <f>IF(G323="","",VLOOKUP(G323,List!$B$1:$C$6,2,0))</f>
        <v>5</v>
      </c>
      <c r="AF323" s="4" t="str">
        <f>IF(H323="","",VLOOKUP(H323,List!$B$1:$C$6,2,0))</f>
        <v/>
      </c>
      <c r="AG323" s="4" t="str">
        <f>IF(I323="","",VLOOKUP(I323,List!$B$1:$C$6,2,0))</f>
        <v/>
      </c>
      <c r="AH323" s="4" t="str">
        <f>IF(J323="","",VLOOKUP(J323,List!$B$1:$C$6,2,0))</f>
        <v/>
      </c>
      <c r="AI323" s="4" t="str">
        <f>IF(K323="","",VLOOKUP(K323,List!$B$1:$C$6,2,0))</f>
        <v/>
      </c>
      <c r="AJ323" s="4">
        <f>IF(L323="","",VLOOKUP(L323,List!$B$1:$C$6,2,0))</f>
        <v>5</v>
      </c>
      <c r="AK323" s="4" t="str">
        <f>IF(M323="","",VLOOKUP(M323,List!$B$1:$C$6,2,0))</f>
        <v/>
      </c>
      <c r="AL323" s="4">
        <f>IF(N323="","",VLOOKUP(N323,List!$B$1:$C$6,2,0))</f>
        <v>5</v>
      </c>
      <c r="AM323" s="4">
        <f>IF(O323="","",VLOOKUP(O323,List!$B$1:$C$6,2,0))</f>
        <v>5</v>
      </c>
      <c r="AN323" s="4" t="str">
        <f>IF(P323="","",VLOOKUP(P323,List!$B$1:$C$6,2,0))</f>
        <v/>
      </c>
      <c r="AO323" s="4" t="str">
        <f>IF(Q323="","",VLOOKUP(Q323,List!$B$1:$C$6,2,0))</f>
        <v/>
      </c>
      <c r="AP323" s="4">
        <f>IF(R323="","",VLOOKUP(R323,List!$B$1:$C$6,2,0))</f>
        <v>4</v>
      </c>
      <c r="AQ323" s="4" t="str">
        <f>IF(S323="","",VLOOKUP(S323,List!$B$1:$C$6,2,0))</f>
        <v/>
      </c>
      <c r="AR323" s="4" t="str">
        <f>IF(T323="","",VLOOKUP(T323,List!$B$1:$C$6,2,0))</f>
        <v/>
      </c>
      <c r="AS323" s="4">
        <f>IF(U323="","",VLOOKUP(U323,List!$B$1:$C$6,2,0))</f>
        <v>5</v>
      </c>
      <c r="AT323" s="4">
        <f>IF(V323="","",VLOOKUP(V323,List!$B$1:$C$6,2,0))</f>
        <v>5</v>
      </c>
    </row>
    <row r="324" spans="1:46" ht="34.9" customHeight="1" x14ac:dyDescent="0.3">
      <c r="A324" s="4" t="s">
        <v>1209</v>
      </c>
      <c r="B324" s="4" t="s">
        <v>371</v>
      </c>
      <c r="C324" s="16" t="s">
        <v>56</v>
      </c>
      <c r="D324" s="4">
        <v>8</v>
      </c>
      <c r="E324" s="4" t="s">
        <v>1194</v>
      </c>
      <c r="F324" s="4" t="s">
        <v>58</v>
      </c>
      <c r="G324" s="4" t="s">
        <v>59</v>
      </c>
      <c r="L324" s="4" t="s">
        <v>58</v>
      </c>
      <c r="N324" s="4" t="s">
        <v>58</v>
      </c>
      <c r="O324" s="4" t="s">
        <v>58</v>
      </c>
      <c r="R324" s="4" t="s">
        <v>59</v>
      </c>
      <c r="U324" s="4" t="s">
        <v>58</v>
      </c>
      <c r="V324" s="4" t="s">
        <v>59</v>
      </c>
      <c r="W324" s="4">
        <v>10</v>
      </c>
      <c r="X324" s="4" t="s">
        <v>274</v>
      </c>
      <c r="AD324" s="4">
        <f>IF(F324="","",VLOOKUP(F324,List!$B$1:$C$6,2,0))</f>
        <v>5</v>
      </c>
      <c r="AE324" s="4">
        <f>IF(G324="","",VLOOKUP(G324,List!$B$1:$C$6,2,0))</f>
        <v>4</v>
      </c>
      <c r="AF324" s="4" t="str">
        <f>IF(H324="","",VLOOKUP(H324,List!$B$1:$C$6,2,0))</f>
        <v/>
      </c>
      <c r="AG324" s="4" t="str">
        <f>IF(I324="","",VLOOKUP(I324,List!$B$1:$C$6,2,0))</f>
        <v/>
      </c>
      <c r="AH324" s="4" t="str">
        <f>IF(J324="","",VLOOKUP(J324,List!$B$1:$C$6,2,0))</f>
        <v/>
      </c>
      <c r="AI324" s="4" t="str">
        <f>IF(K324="","",VLOOKUP(K324,List!$B$1:$C$6,2,0))</f>
        <v/>
      </c>
      <c r="AJ324" s="4">
        <f>IF(L324="","",VLOOKUP(L324,List!$B$1:$C$6,2,0))</f>
        <v>5</v>
      </c>
      <c r="AK324" s="4" t="str">
        <f>IF(M324="","",VLOOKUP(M324,List!$B$1:$C$6,2,0))</f>
        <v/>
      </c>
      <c r="AL324" s="4">
        <f>IF(N324="","",VLOOKUP(N324,List!$B$1:$C$6,2,0))</f>
        <v>5</v>
      </c>
      <c r="AM324" s="4">
        <f>IF(O324="","",VLOOKUP(O324,List!$B$1:$C$6,2,0))</f>
        <v>5</v>
      </c>
      <c r="AN324" s="4" t="str">
        <f>IF(P324="","",VLOOKUP(P324,List!$B$1:$C$6,2,0))</f>
        <v/>
      </c>
      <c r="AO324" s="4" t="str">
        <f>IF(Q324="","",VLOOKUP(Q324,List!$B$1:$C$6,2,0))</f>
        <v/>
      </c>
      <c r="AP324" s="4">
        <f>IF(R324="","",VLOOKUP(R324,List!$B$1:$C$6,2,0))</f>
        <v>4</v>
      </c>
      <c r="AQ324" s="4" t="str">
        <f>IF(S324="","",VLOOKUP(S324,List!$B$1:$C$6,2,0))</f>
        <v/>
      </c>
      <c r="AR324" s="4" t="str">
        <f>IF(T324="","",VLOOKUP(T324,List!$B$1:$C$6,2,0))</f>
        <v/>
      </c>
      <c r="AS324" s="4">
        <f>IF(U324="","",VLOOKUP(U324,List!$B$1:$C$6,2,0))</f>
        <v>5</v>
      </c>
      <c r="AT324" s="4">
        <f>IF(V324="","",VLOOKUP(V324,List!$B$1:$C$6,2,0))</f>
        <v>4</v>
      </c>
    </row>
    <row r="325" spans="1:46" ht="34.9" customHeight="1" x14ac:dyDescent="0.3">
      <c r="A325" s="4" t="s">
        <v>1209</v>
      </c>
      <c r="B325" s="4" t="s">
        <v>371</v>
      </c>
      <c r="C325" s="16" t="s">
        <v>56</v>
      </c>
      <c r="D325" s="4">
        <v>9</v>
      </c>
      <c r="E325" s="4" t="s">
        <v>1195</v>
      </c>
      <c r="F325" s="4" t="s">
        <v>58</v>
      </c>
      <c r="G325" s="4" t="s">
        <v>58</v>
      </c>
      <c r="L325" s="4" t="s">
        <v>58</v>
      </c>
      <c r="N325" s="4" t="s">
        <v>58</v>
      </c>
      <c r="O325" s="4" t="s">
        <v>58</v>
      </c>
      <c r="R325" s="4" t="s">
        <v>58</v>
      </c>
      <c r="U325" s="4" t="s">
        <v>58</v>
      </c>
      <c r="V325" s="4" t="s">
        <v>58</v>
      </c>
      <c r="W325" s="4">
        <v>9</v>
      </c>
      <c r="X325" s="4" t="s">
        <v>275</v>
      </c>
      <c r="Y325" s="4" t="s">
        <v>85</v>
      </c>
      <c r="Z325" s="4" t="s">
        <v>85</v>
      </c>
      <c r="AD325" s="4">
        <f>IF(F325="","",VLOOKUP(F325,List!$B$1:$C$6,2,0))</f>
        <v>5</v>
      </c>
      <c r="AE325" s="4">
        <f>IF(G325="","",VLOOKUP(G325,List!$B$1:$C$6,2,0))</f>
        <v>5</v>
      </c>
      <c r="AF325" s="4" t="str">
        <f>IF(H325="","",VLOOKUP(H325,List!$B$1:$C$6,2,0))</f>
        <v/>
      </c>
      <c r="AG325" s="4" t="str">
        <f>IF(I325="","",VLOOKUP(I325,List!$B$1:$C$6,2,0))</f>
        <v/>
      </c>
      <c r="AH325" s="4" t="str">
        <f>IF(J325="","",VLOOKUP(J325,List!$B$1:$C$6,2,0))</f>
        <v/>
      </c>
      <c r="AI325" s="4" t="str">
        <f>IF(K325="","",VLOOKUP(K325,List!$B$1:$C$6,2,0))</f>
        <v/>
      </c>
      <c r="AJ325" s="4">
        <f>IF(L325="","",VLOOKUP(L325,List!$B$1:$C$6,2,0))</f>
        <v>5</v>
      </c>
      <c r="AK325" s="4" t="str">
        <f>IF(M325="","",VLOOKUP(M325,List!$B$1:$C$6,2,0))</f>
        <v/>
      </c>
      <c r="AL325" s="4">
        <f>IF(N325="","",VLOOKUP(N325,List!$B$1:$C$6,2,0))</f>
        <v>5</v>
      </c>
      <c r="AM325" s="4">
        <f>IF(O325="","",VLOOKUP(O325,List!$B$1:$C$6,2,0))</f>
        <v>5</v>
      </c>
      <c r="AN325" s="4" t="str">
        <f>IF(P325="","",VLOOKUP(P325,List!$B$1:$C$6,2,0))</f>
        <v/>
      </c>
      <c r="AO325" s="4" t="str">
        <f>IF(Q325="","",VLOOKUP(Q325,List!$B$1:$C$6,2,0))</f>
        <v/>
      </c>
      <c r="AP325" s="4">
        <f>IF(R325="","",VLOOKUP(R325,List!$B$1:$C$6,2,0))</f>
        <v>5</v>
      </c>
      <c r="AQ325" s="4" t="str">
        <f>IF(S325="","",VLOOKUP(S325,List!$B$1:$C$6,2,0))</f>
        <v/>
      </c>
      <c r="AR325" s="4" t="str">
        <f>IF(T325="","",VLOOKUP(T325,List!$B$1:$C$6,2,0))</f>
        <v/>
      </c>
      <c r="AS325" s="4">
        <f>IF(U325="","",VLOOKUP(U325,List!$B$1:$C$6,2,0))</f>
        <v>5</v>
      </c>
      <c r="AT325" s="4">
        <f>IF(V325="","",VLOOKUP(V325,List!$B$1:$C$6,2,0))</f>
        <v>5</v>
      </c>
    </row>
    <row r="326" spans="1:46" ht="34.9" customHeight="1" x14ac:dyDescent="0.3">
      <c r="A326" s="4" t="s">
        <v>1209</v>
      </c>
      <c r="B326" s="4" t="s">
        <v>371</v>
      </c>
      <c r="C326" s="16" t="s">
        <v>56</v>
      </c>
      <c r="D326" s="4">
        <v>10</v>
      </c>
      <c r="E326" s="4" t="s">
        <v>1195</v>
      </c>
      <c r="F326" s="4" t="s">
        <v>58</v>
      </c>
      <c r="G326" s="4" t="s">
        <v>58</v>
      </c>
      <c r="L326" s="4" t="s">
        <v>58</v>
      </c>
      <c r="N326" s="4" t="s">
        <v>58</v>
      </c>
      <c r="O326" s="4" t="s">
        <v>58</v>
      </c>
      <c r="R326" s="4" t="s">
        <v>58</v>
      </c>
      <c r="U326" s="4" t="s">
        <v>58</v>
      </c>
      <c r="V326" s="4" t="s">
        <v>58</v>
      </c>
      <c r="W326" s="4">
        <v>10</v>
      </c>
      <c r="X326" s="4" t="s">
        <v>276</v>
      </c>
      <c r="Y326" s="4" t="s">
        <v>89</v>
      </c>
      <c r="Z326" s="4" t="s">
        <v>89</v>
      </c>
      <c r="AD326" s="4">
        <f>IF(F326="","",VLOOKUP(F326,List!$B$1:$C$6,2,0))</f>
        <v>5</v>
      </c>
      <c r="AE326" s="4">
        <f>IF(G326="","",VLOOKUP(G326,List!$B$1:$C$6,2,0))</f>
        <v>5</v>
      </c>
      <c r="AF326" s="4" t="str">
        <f>IF(H326="","",VLOOKUP(H326,List!$B$1:$C$6,2,0))</f>
        <v/>
      </c>
      <c r="AG326" s="4" t="str">
        <f>IF(I326="","",VLOOKUP(I326,List!$B$1:$C$6,2,0))</f>
        <v/>
      </c>
      <c r="AH326" s="4" t="str">
        <f>IF(J326="","",VLOOKUP(J326,List!$B$1:$C$6,2,0))</f>
        <v/>
      </c>
      <c r="AI326" s="4" t="str">
        <f>IF(K326="","",VLOOKUP(K326,List!$B$1:$C$6,2,0))</f>
        <v/>
      </c>
      <c r="AJ326" s="4">
        <f>IF(L326="","",VLOOKUP(L326,List!$B$1:$C$6,2,0))</f>
        <v>5</v>
      </c>
      <c r="AK326" s="4" t="str">
        <f>IF(M326="","",VLOOKUP(M326,List!$B$1:$C$6,2,0))</f>
        <v/>
      </c>
      <c r="AL326" s="4">
        <f>IF(N326="","",VLOOKUP(N326,List!$B$1:$C$6,2,0))</f>
        <v>5</v>
      </c>
      <c r="AM326" s="4">
        <f>IF(O326="","",VLOOKUP(O326,List!$B$1:$C$6,2,0))</f>
        <v>5</v>
      </c>
      <c r="AN326" s="4" t="str">
        <f>IF(P326="","",VLOOKUP(P326,List!$B$1:$C$6,2,0))</f>
        <v/>
      </c>
      <c r="AO326" s="4" t="str">
        <f>IF(Q326="","",VLOOKUP(Q326,List!$B$1:$C$6,2,0))</f>
        <v/>
      </c>
      <c r="AP326" s="4">
        <f>IF(R326="","",VLOOKUP(R326,List!$B$1:$C$6,2,0))</f>
        <v>5</v>
      </c>
      <c r="AQ326" s="4" t="str">
        <f>IF(S326="","",VLOOKUP(S326,List!$B$1:$C$6,2,0))</f>
        <v/>
      </c>
      <c r="AR326" s="4" t="str">
        <f>IF(T326="","",VLOOKUP(T326,List!$B$1:$C$6,2,0))</f>
        <v/>
      </c>
      <c r="AS326" s="4">
        <f>IF(U326="","",VLOOKUP(U326,List!$B$1:$C$6,2,0))</f>
        <v>5</v>
      </c>
      <c r="AT326" s="4">
        <f>IF(V326="","",VLOOKUP(V326,List!$B$1:$C$6,2,0))</f>
        <v>5</v>
      </c>
    </row>
    <row r="327" spans="1:46" ht="34.9" customHeight="1" x14ac:dyDescent="0.3">
      <c r="A327" s="4" t="s">
        <v>1209</v>
      </c>
      <c r="B327" s="4" t="s">
        <v>371</v>
      </c>
      <c r="C327" s="16" t="s">
        <v>56</v>
      </c>
      <c r="D327" s="4">
        <v>11</v>
      </c>
      <c r="E327" s="4" t="s">
        <v>1194</v>
      </c>
      <c r="F327" s="4" t="s">
        <v>58</v>
      </c>
      <c r="G327" s="4" t="s">
        <v>58</v>
      </c>
      <c r="L327" s="4" t="s">
        <v>58</v>
      </c>
      <c r="N327" s="4" t="s">
        <v>58</v>
      </c>
      <c r="O327" s="4" t="s">
        <v>58</v>
      </c>
      <c r="R327" s="4" t="s">
        <v>58</v>
      </c>
      <c r="U327" s="4" t="s">
        <v>58</v>
      </c>
      <c r="V327" s="4" t="s">
        <v>58</v>
      </c>
      <c r="W327" s="4">
        <v>9</v>
      </c>
      <c r="X327" s="4" t="s">
        <v>277</v>
      </c>
      <c r="Y327" s="4" t="s">
        <v>67</v>
      </c>
      <c r="Z327" s="4" t="s">
        <v>76</v>
      </c>
      <c r="AD327" s="4">
        <f>IF(F327="","",VLOOKUP(F327,List!$B$1:$C$6,2,0))</f>
        <v>5</v>
      </c>
      <c r="AE327" s="4">
        <f>IF(G327="","",VLOOKUP(G327,List!$B$1:$C$6,2,0))</f>
        <v>5</v>
      </c>
      <c r="AF327" s="4" t="str">
        <f>IF(H327="","",VLOOKUP(H327,List!$B$1:$C$6,2,0))</f>
        <v/>
      </c>
      <c r="AG327" s="4" t="str">
        <f>IF(I327="","",VLOOKUP(I327,List!$B$1:$C$6,2,0))</f>
        <v/>
      </c>
      <c r="AH327" s="4" t="str">
        <f>IF(J327="","",VLOOKUP(J327,List!$B$1:$C$6,2,0))</f>
        <v/>
      </c>
      <c r="AI327" s="4" t="str">
        <f>IF(K327="","",VLOOKUP(K327,List!$B$1:$C$6,2,0))</f>
        <v/>
      </c>
      <c r="AJ327" s="4">
        <f>IF(L327="","",VLOOKUP(L327,List!$B$1:$C$6,2,0))</f>
        <v>5</v>
      </c>
      <c r="AK327" s="4" t="str">
        <f>IF(M327="","",VLOOKUP(M327,List!$B$1:$C$6,2,0))</f>
        <v/>
      </c>
      <c r="AL327" s="4">
        <f>IF(N327="","",VLOOKUP(N327,List!$B$1:$C$6,2,0))</f>
        <v>5</v>
      </c>
      <c r="AM327" s="4">
        <f>IF(O327="","",VLOOKUP(O327,List!$B$1:$C$6,2,0))</f>
        <v>5</v>
      </c>
      <c r="AN327" s="4" t="str">
        <f>IF(P327="","",VLOOKUP(P327,List!$B$1:$C$6,2,0))</f>
        <v/>
      </c>
      <c r="AO327" s="4" t="str">
        <f>IF(Q327="","",VLOOKUP(Q327,List!$B$1:$C$6,2,0))</f>
        <v/>
      </c>
      <c r="AP327" s="4">
        <f>IF(R327="","",VLOOKUP(R327,List!$B$1:$C$6,2,0))</f>
        <v>5</v>
      </c>
      <c r="AQ327" s="4" t="str">
        <f>IF(S327="","",VLOOKUP(S327,List!$B$1:$C$6,2,0))</f>
        <v/>
      </c>
      <c r="AR327" s="4" t="str">
        <f>IF(T327="","",VLOOKUP(T327,List!$B$1:$C$6,2,0))</f>
        <v/>
      </c>
      <c r="AS327" s="4">
        <f>IF(U327="","",VLOOKUP(U327,List!$B$1:$C$6,2,0))</f>
        <v>5</v>
      </c>
      <c r="AT327" s="4">
        <f>IF(V327="","",VLOOKUP(V327,List!$B$1:$C$6,2,0))</f>
        <v>5</v>
      </c>
    </row>
    <row r="328" spans="1:46" ht="34.9" customHeight="1" x14ac:dyDescent="0.3">
      <c r="A328" s="4" t="s">
        <v>1209</v>
      </c>
      <c r="B328" s="4" t="s">
        <v>371</v>
      </c>
      <c r="C328" s="16" t="s">
        <v>56</v>
      </c>
      <c r="D328" s="4">
        <v>12</v>
      </c>
      <c r="E328" s="4" t="s">
        <v>1195</v>
      </c>
      <c r="F328" s="4" t="s">
        <v>58</v>
      </c>
      <c r="G328" s="4" t="s">
        <v>59</v>
      </c>
      <c r="L328" s="4" t="s">
        <v>58</v>
      </c>
      <c r="N328" s="4" t="s">
        <v>58</v>
      </c>
      <c r="O328" s="4" t="s">
        <v>58</v>
      </c>
      <c r="R328" s="4" t="s">
        <v>58</v>
      </c>
      <c r="U328" s="4" t="s">
        <v>58</v>
      </c>
      <c r="V328" s="4" t="s">
        <v>58</v>
      </c>
      <c r="W328" s="4">
        <v>10</v>
      </c>
      <c r="X328" s="4" t="s">
        <v>278</v>
      </c>
      <c r="AD328" s="4">
        <f>IF(F328="","",VLOOKUP(F328,List!$B$1:$C$6,2,0))</f>
        <v>5</v>
      </c>
      <c r="AE328" s="4">
        <f>IF(G328="","",VLOOKUP(G328,List!$B$1:$C$6,2,0))</f>
        <v>4</v>
      </c>
      <c r="AF328" s="4" t="str">
        <f>IF(H328="","",VLOOKUP(H328,List!$B$1:$C$6,2,0))</f>
        <v/>
      </c>
      <c r="AG328" s="4" t="str">
        <f>IF(I328="","",VLOOKUP(I328,List!$B$1:$C$6,2,0))</f>
        <v/>
      </c>
      <c r="AH328" s="4" t="str">
        <f>IF(J328="","",VLOOKUP(J328,List!$B$1:$C$6,2,0))</f>
        <v/>
      </c>
      <c r="AI328" s="4" t="str">
        <f>IF(K328="","",VLOOKUP(K328,List!$B$1:$C$6,2,0))</f>
        <v/>
      </c>
      <c r="AJ328" s="4">
        <f>IF(L328="","",VLOOKUP(L328,List!$B$1:$C$6,2,0))</f>
        <v>5</v>
      </c>
      <c r="AK328" s="4" t="str">
        <f>IF(M328="","",VLOOKUP(M328,List!$B$1:$C$6,2,0))</f>
        <v/>
      </c>
      <c r="AL328" s="4">
        <f>IF(N328="","",VLOOKUP(N328,List!$B$1:$C$6,2,0))</f>
        <v>5</v>
      </c>
      <c r="AM328" s="4">
        <f>IF(O328="","",VLOOKUP(O328,List!$B$1:$C$6,2,0))</f>
        <v>5</v>
      </c>
      <c r="AN328" s="4" t="str">
        <f>IF(P328="","",VLOOKUP(P328,List!$B$1:$C$6,2,0))</f>
        <v/>
      </c>
      <c r="AO328" s="4" t="str">
        <f>IF(Q328="","",VLOOKUP(Q328,List!$B$1:$C$6,2,0))</f>
        <v/>
      </c>
      <c r="AP328" s="4">
        <f>IF(R328="","",VLOOKUP(R328,List!$B$1:$C$6,2,0))</f>
        <v>5</v>
      </c>
      <c r="AQ328" s="4" t="str">
        <f>IF(S328="","",VLOOKUP(S328,List!$B$1:$C$6,2,0))</f>
        <v/>
      </c>
      <c r="AR328" s="4" t="str">
        <f>IF(T328="","",VLOOKUP(T328,List!$B$1:$C$6,2,0))</f>
        <v/>
      </c>
      <c r="AS328" s="4">
        <f>IF(U328="","",VLOOKUP(U328,List!$B$1:$C$6,2,0))</f>
        <v>5</v>
      </c>
      <c r="AT328" s="4">
        <f>IF(V328="","",VLOOKUP(V328,List!$B$1:$C$6,2,0))</f>
        <v>5</v>
      </c>
    </row>
    <row r="329" spans="1:46" ht="34.9" customHeight="1" x14ac:dyDescent="0.3">
      <c r="A329" s="4" t="s">
        <v>1209</v>
      </c>
      <c r="B329" s="4" t="s">
        <v>371</v>
      </c>
      <c r="C329" s="16" t="s">
        <v>56</v>
      </c>
      <c r="D329" s="4">
        <v>13</v>
      </c>
      <c r="E329" s="4" t="s">
        <v>1195</v>
      </c>
      <c r="F329" s="4" t="s">
        <v>58</v>
      </c>
      <c r="G329" s="4" t="s">
        <v>59</v>
      </c>
      <c r="L329" s="4" t="s">
        <v>58</v>
      </c>
      <c r="N329" s="4" t="s">
        <v>58</v>
      </c>
      <c r="O329" s="4" t="s">
        <v>58</v>
      </c>
      <c r="R329" s="4" t="s">
        <v>59</v>
      </c>
      <c r="U329" s="4" t="s">
        <v>59</v>
      </c>
      <c r="V329" s="4" t="s">
        <v>59</v>
      </c>
      <c r="W329" s="4">
        <v>9</v>
      </c>
      <c r="X329" s="4" t="s">
        <v>279</v>
      </c>
      <c r="Y329" s="4" t="s">
        <v>85</v>
      </c>
      <c r="Z329" s="4" t="s">
        <v>85</v>
      </c>
      <c r="AD329" s="4">
        <f>IF(F329="","",VLOOKUP(F329,List!$B$1:$C$6,2,0))</f>
        <v>5</v>
      </c>
      <c r="AE329" s="4">
        <f>IF(G329="","",VLOOKUP(G329,List!$B$1:$C$6,2,0))</f>
        <v>4</v>
      </c>
      <c r="AF329" s="4" t="str">
        <f>IF(H329="","",VLOOKUP(H329,List!$B$1:$C$6,2,0))</f>
        <v/>
      </c>
      <c r="AG329" s="4" t="str">
        <f>IF(I329="","",VLOOKUP(I329,List!$B$1:$C$6,2,0))</f>
        <v/>
      </c>
      <c r="AH329" s="4" t="str">
        <f>IF(J329="","",VLOOKUP(J329,List!$B$1:$C$6,2,0))</f>
        <v/>
      </c>
      <c r="AI329" s="4" t="str">
        <f>IF(K329="","",VLOOKUP(K329,List!$B$1:$C$6,2,0))</f>
        <v/>
      </c>
      <c r="AJ329" s="4">
        <f>IF(L329="","",VLOOKUP(L329,List!$B$1:$C$6,2,0))</f>
        <v>5</v>
      </c>
      <c r="AK329" s="4" t="str">
        <f>IF(M329="","",VLOOKUP(M329,List!$B$1:$C$6,2,0))</f>
        <v/>
      </c>
      <c r="AL329" s="4">
        <f>IF(N329="","",VLOOKUP(N329,List!$B$1:$C$6,2,0))</f>
        <v>5</v>
      </c>
      <c r="AM329" s="4">
        <f>IF(O329="","",VLOOKUP(O329,List!$B$1:$C$6,2,0))</f>
        <v>5</v>
      </c>
      <c r="AN329" s="4" t="str">
        <f>IF(P329="","",VLOOKUP(P329,List!$B$1:$C$6,2,0))</f>
        <v/>
      </c>
      <c r="AO329" s="4" t="str">
        <f>IF(Q329="","",VLOOKUP(Q329,List!$B$1:$C$6,2,0))</f>
        <v/>
      </c>
      <c r="AP329" s="4">
        <f>IF(R329="","",VLOOKUP(R329,List!$B$1:$C$6,2,0))</f>
        <v>4</v>
      </c>
      <c r="AQ329" s="4" t="str">
        <f>IF(S329="","",VLOOKUP(S329,List!$B$1:$C$6,2,0))</f>
        <v/>
      </c>
      <c r="AR329" s="4" t="str">
        <f>IF(T329="","",VLOOKUP(T329,List!$B$1:$C$6,2,0))</f>
        <v/>
      </c>
      <c r="AS329" s="4">
        <f>IF(U329="","",VLOOKUP(U329,List!$B$1:$C$6,2,0))</f>
        <v>4</v>
      </c>
      <c r="AT329" s="4">
        <f>IF(V329="","",VLOOKUP(V329,List!$B$1:$C$6,2,0))</f>
        <v>4</v>
      </c>
    </row>
    <row r="330" spans="1:46" ht="34.9" customHeight="1" x14ac:dyDescent="0.3">
      <c r="A330" s="4" t="s">
        <v>1209</v>
      </c>
      <c r="B330" s="4" t="s">
        <v>371</v>
      </c>
      <c r="C330" s="16" t="s">
        <v>56</v>
      </c>
      <c r="D330" s="4">
        <v>14</v>
      </c>
      <c r="E330" s="4" t="s">
        <v>1195</v>
      </c>
      <c r="F330" s="4" t="s">
        <v>58</v>
      </c>
      <c r="G330" s="4" t="s">
        <v>58</v>
      </c>
      <c r="L330" s="4" t="s">
        <v>58</v>
      </c>
      <c r="N330" s="4" t="s">
        <v>58</v>
      </c>
      <c r="O330" s="4" t="s">
        <v>58</v>
      </c>
      <c r="R330" s="4" t="s">
        <v>58</v>
      </c>
      <c r="U330" s="4" t="s">
        <v>58</v>
      </c>
      <c r="V330" s="4" t="s">
        <v>58</v>
      </c>
      <c r="W330" s="4">
        <v>9</v>
      </c>
      <c r="AD330" s="4">
        <f>IF(F330="","",VLOOKUP(F330,List!$B$1:$C$6,2,0))</f>
        <v>5</v>
      </c>
      <c r="AE330" s="4">
        <f>IF(G330="","",VLOOKUP(G330,List!$B$1:$C$6,2,0))</f>
        <v>5</v>
      </c>
      <c r="AF330" s="4" t="str">
        <f>IF(H330="","",VLOOKUP(H330,List!$B$1:$C$6,2,0))</f>
        <v/>
      </c>
      <c r="AG330" s="4" t="str">
        <f>IF(I330="","",VLOOKUP(I330,List!$B$1:$C$6,2,0))</f>
        <v/>
      </c>
      <c r="AH330" s="4" t="str">
        <f>IF(J330="","",VLOOKUP(J330,List!$B$1:$C$6,2,0))</f>
        <v/>
      </c>
      <c r="AI330" s="4" t="str">
        <f>IF(K330="","",VLOOKUP(K330,List!$B$1:$C$6,2,0))</f>
        <v/>
      </c>
      <c r="AJ330" s="4">
        <f>IF(L330="","",VLOOKUP(L330,List!$B$1:$C$6,2,0))</f>
        <v>5</v>
      </c>
      <c r="AK330" s="4" t="str">
        <f>IF(M330="","",VLOOKUP(M330,List!$B$1:$C$6,2,0))</f>
        <v/>
      </c>
      <c r="AL330" s="4">
        <f>IF(N330="","",VLOOKUP(N330,List!$B$1:$C$6,2,0))</f>
        <v>5</v>
      </c>
      <c r="AM330" s="4">
        <f>IF(O330="","",VLOOKUP(O330,List!$B$1:$C$6,2,0))</f>
        <v>5</v>
      </c>
      <c r="AN330" s="4" t="str">
        <f>IF(P330="","",VLOOKUP(P330,List!$B$1:$C$6,2,0))</f>
        <v/>
      </c>
      <c r="AO330" s="4" t="str">
        <f>IF(Q330="","",VLOOKUP(Q330,List!$B$1:$C$6,2,0))</f>
        <v/>
      </c>
      <c r="AP330" s="4">
        <f>IF(R330="","",VLOOKUP(R330,List!$B$1:$C$6,2,0))</f>
        <v>5</v>
      </c>
      <c r="AQ330" s="4" t="str">
        <f>IF(S330="","",VLOOKUP(S330,List!$B$1:$C$6,2,0))</f>
        <v/>
      </c>
      <c r="AR330" s="4" t="str">
        <f>IF(T330="","",VLOOKUP(T330,List!$B$1:$C$6,2,0))</f>
        <v/>
      </c>
      <c r="AS330" s="4">
        <f>IF(U330="","",VLOOKUP(U330,List!$B$1:$C$6,2,0))</f>
        <v>5</v>
      </c>
      <c r="AT330" s="4">
        <f>IF(V330="","",VLOOKUP(V330,List!$B$1:$C$6,2,0))</f>
        <v>5</v>
      </c>
    </row>
    <row r="331" spans="1:46" ht="34.9" customHeight="1" x14ac:dyDescent="0.3">
      <c r="A331" s="4" t="s">
        <v>1209</v>
      </c>
      <c r="B331" s="4" t="s">
        <v>371</v>
      </c>
      <c r="C331" s="16" t="s">
        <v>56</v>
      </c>
      <c r="D331" s="4">
        <v>15</v>
      </c>
      <c r="E331" s="4" t="s">
        <v>1195</v>
      </c>
      <c r="F331" s="4" t="s">
        <v>58</v>
      </c>
      <c r="G331" s="4" t="s">
        <v>58</v>
      </c>
      <c r="L331" s="4" t="s">
        <v>58</v>
      </c>
      <c r="N331" s="4" t="s">
        <v>59</v>
      </c>
      <c r="O331" s="4" t="s">
        <v>59</v>
      </c>
      <c r="R331" s="4" t="s">
        <v>59</v>
      </c>
      <c r="U331" s="4" t="s">
        <v>58</v>
      </c>
      <c r="V331" s="4" t="s">
        <v>58</v>
      </c>
      <c r="W331" s="4">
        <v>10</v>
      </c>
      <c r="X331" s="4" t="s">
        <v>280</v>
      </c>
      <c r="AD331" s="4">
        <f>IF(F331="","",VLOOKUP(F331,List!$B$1:$C$6,2,0))</f>
        <v>5</v>
      </c>
      <c r="AE331" s="4">
        <f>IF(G331="","",VLOOKUP(G331,List!$B$1:$C$6,2,0))</f>
        <v>5</v>
      </c>
      <c r="AF331" s="4" t="str">
        <f>IF(H331="","",VLOOKUP(H331,List!$B$1:$C$6,2,0))</f>
        <v/>
      </c>
      <c r="AG331" s="4" t="str">
        <f>IF(I331="","",VLOOKUP(I331,List!$B$1:$C$6,2,0))</f>
        <v/>
      </c>
      <c r="AH331" s="4" t="str">
        <f>IF(J331="","",VLOOKUP(J331,List!$B$1:$C$6,2,0))</f>
        <v/>
      </c>
      <c r="AI331" s="4" t="str">
        <f>IF(K331="","",VLOOKUP(K331,List!$B$1:$C$6,2,0))</f>
        <v/>
      </c>
      <c r="AJ331" s="4">
        <f>IF(L331="","",VLOOKUP(L331,List!$B$1:$C$6,2,0))</f>
        <v>5</v>
      </c>
      <c r="AK331" s="4" t="str">
        <f>IF(M331="","",VLOOKUP(M331,List!$B$1:$C$6,2,0))</f>
        <v/>
      </c>
      <c r="AL331" s="4">
        <f>IF(N331="","",VLOOKUP(N331,List!$B$1:$C$6,2,0))</f>
        <v>4</v>
      </c>
      <c r="AM331" s="4">
        <f>IF(O331="","",VLOOKUP(O331,List!$B$1:$C$6,2,0))</f>
        <v>4</v>
      </c>
      <c r="AN331" s="4" t="str">
        <f>IF(P331="","",VLOOKUP(P331,List!$B$1:$C$6,2,0))</f>
        <v/>
      </c>
      <c r="AO331" s="4" t="str">
        <f>IF(Q331="","",VLOOKUP(Q331,List!$B$1:$C$6,2,0))</f>
        <v/>
      </c>
      <c r="AP331" s="4">
        <f>IF(R331="","",VLOOKUP(R331,List!$B$1:$C$6,2,0))</f>
        <v>4</v>
      </c>
      <c r="AQ331" s="4" t="str">
        <f>IF(S331="","",VLOOKUP(S331,List!$B$1:$C$6,2,0))</f>
        <v/>
      </c>
      <c r="AR331" s="4" t="str">
        <f>IF(T331="","",VLOOKUP(T331,List!$B$1:$C$6,2,0))</f>
        <v/>
      </c>
      <c r="AS331" s="4">
        <f>IF(U331="","",VLOOKUP(U331,List!$B$1:$C$6,2,0))</f>
        <v>5</v>
      </c>
      <c r="AT331" s="4">
        <f>IF(V331="","",VLOOKUP(V331,List!$B$1:$C$6,2,0))</f>
        <v>5</v>
      </c>
    </row>
    <row r="332" spans="1:46" ht="34.9" customHeight="1" x14ac:dyDescent="0.3">
      <c r="A332" s="4" t="s">
        <v>1209</v>
      </c>
      <c r="B332" s="4" t="s">
        <v>371</v>
      </c>
      <c r="C332" s="16" t="s">
        <v>56</v>
      </c>
      <c r="D332" s="4">
        <v>16</v>
      </c>
      <c r="E332" s="4" t="s">
        <v>1195</v>
      </c>
      <c r="F332" s="4" t="s">
        <v>59</v>
      </c>
      <c r="G332" s="4" t="s">
        <v>59</v>
      </c>
      <c r="L332" s="4" t="s">
        <v>59</v>
      </c>
      <c r="N332" s="4" t="s">
        <v>58</v>
      </c>
      <c r="O332" s="4" t="s">
        <v>59</v>
      </c>
      <c r="R332" s="4" t="s">
        <v>58</v>
      </c>
      <c r="U332" s="4" t="s">
        <v>58</v>
      </c>
      <c r="V332" s="4" t="s">
        <v>59</v>
      </c>
      <c r="W332" s="4">
        <v>10</v>
      </c>
      <c r="X332" s="4" t="s">
        <v>281</v>
      </c>
      <c r="Y332" s="4" t="s">
        <v>282</v>
      </c>
      <c r="Z332" s="4" t="s">
        <v>283</v>
      </c>
      <c r="AD332" s="4">
        <f>IF(F332="","",VLOOKUP(F332,List!$B$1:$C$6,2,0))</f>
        <v>4</v>
      </c>
      <c r="AE332" s="4">
        <f>IF(G332="","",VLOOKUP(G332,List!$B$1:$C$6,2,0))</f>
        <v>4</v>
      </c>
      <c r="AF332" s="4" t="str">
        <f>IF(H332="","",VLOOKUP(H332,List!$B$1:$C$6,2,0))</f>
        <v/>
      </c>
      <c r="AG332" s="4" t="str">
        <f>IF(I332="","",VLOOKUP(I332,List!$B$1:$C$6,2,0))</f>
        <v/>
      </c>
      <c r="AH332" s="4" t="str">
        <f>IF(J332="","",VLOOKUP(J332,List!$B$1:$C$6,2,0))</f>
        <v/>
      </c>
      <c r="AI332" s="4" t="str">
        <f>IF(K332="","",VLOOKUP(K332,List!$B$1:$C$6,2,0))</f>
        <v/>
      </c>
      <c r="AJ332" s="4">
        <f>IF(L332="","",VLOOKUP(L332,List!$B$1:$C$6,2,0))</f>
        <v>4</v>
      </c>
      <c r="AK332" s="4" t="str">
        <f>IF(M332="","",VLOOKUP(M332,List!$B$1:$C$6,2,0))</f>
        <v/>
      </c>
      <c r="AL332" s="4">
        <f>IF(N332="","",VLOOKUP(N332,List!$B$1:$C$6,2,0))</f>
        <v>5</v>
      </c>
      <c r="AM332" s="4">
        <f>IF(O332="","",VLOOKUP(O332,List!$B$1:$C$6,2,0))</f>
        <v>4</v>
      </c>
      <c r="AN332" s="4" t="str">
        <f>IF(P332="","",VLOOKUP(P332,List!$B$1:$C$6,2,0))</f>
        <v/>
      </c>
      <c r="AO332" s="4" t="str">
        <f>IF(Q332="","",VLOOKUP(Q332,List!$B$1:$C$6,2,0))</f>
        <v/>
      </c>
      <c r="AP332" s="4">
        <f>IF(R332="","",VLOOKUP(R332,List!$B$1:$C$6,2,0))</f>
        <v>5</v>
      </c>
      <c r="AQ332" s="4" t="str">
        <f>IF(S332="","",VLOOKUP(S332,List!$B$1:$C$6,2,0))</f>
        <v/>
      </c>
      <c r="AR332" s="4" t="str">
        <f>IF(T332="","",VLOOKUP(T332,List!$B$1:$C$6,2,0))</f>
        <v/>
      </c>
      <c r="AS332" s="4">
        <f>IF(U332="","",VLOOKUP(U332,List!$B$1:$C$6,2,0))</f>
        <v>5</v>
      </c>
      <c r="AT332" s="4">
        <f>IF(V332="","",VLOOKUP(V332,List!$B$1:$C$6,2,0))</f>
        <v>4</v>
      </c>
    </row>
    <row r="333" spans="1:46" ht="34.9" customHeight="1" x14ac:dyDescent="0.3">
      <c r="A333" s="4" t="s">
        <v>1209</v>
      </c>
      <c r="B333" s="4" t="s">
        <v>371</v>
      </c>
      <c r="C333" s="16" t="s">
        <v>56</v>
      </c>
      <c r="D333" s="4">
        <v>17</v>
      </c>
      <c r="E333" s="4" t="s">
        <v>1195</v>
      </c>
      <c r="F333" s="4" t="s">
        <v>58</v>
      </c>
      <c r="G333" s="4" t="s">
        <v>58</v>
      </c>
      <c r="L333" s="4" t="s">
        <v>58</v>
      </c>
      <c r="N333" s="4" t="s">
        <v>58</v>
      </c>
      <c r="O333" s="4" t="s">
        <v>58</v>
      </c>
      <c r="R333" s="4" t="s">
        <v>59</v>
      </c>
      <c r="U333" s="4" t="s">
        <v>58</v>
      </c>
      <c r="V333" s="4" t="s">
        <v>59</v>
      </c>
      <c r="W333" s="4">
        <v>10</v>
      </c>
      <c r="X333" s="4" t="s">
        <v>284</v>
      </c>
      <c r="Y333" s="4" t="s">
        <v>285</v>
      </c>
      <c r="AD333" s="4">
        <f>IF(F333="","",VLOOKUP(F333,List!$B$1:$C$6,2,0))</f>
        <v>5</v>
      </c>
      <c r="AE333" s="4">
        <f>IF(G333="","",VLOOKUP(G333,List!$B$1:$C$6,2,0))</f>
        <v>5</v>
      </c>
      <c r="AF333" s="4" t="str">
        <f>IF(H333="","",VLOOKUP(H333,List!$B$1:$C$6,2,0))</f>
        <v/>
      </c>
      <c r="AG333" s="4" t="str">
        <f>IF(I333="","",VLOOKUP(I333,List!$B$1:$C$6,2,0))</f>
        <v/>
      </c>
      <c r="AH333" s="4" t="str">
        <f>IF(J333="","",VLOOKUP(J333,List!$B$1:$C$6,2,0))</f>
        <v/>
      </c>
      <c r="AI333" s="4" t="str">
        <f>IF(K333="","",VLOOKUP(K333,List!$B$1:$C$6,2,0))</f>
        <v/>
      </c>
      <c r="AJ333" s="4">
        <f>IF(L333="","",VLOOKUP(L333,List!$B$1:$C$6,2,0))</f>
        <v>5</v>
      </c>
      <c r="AK333" s="4" t="str">
        <f>IF(M333="","",VLOOKUP(M333,List!$B$1:$C$6,2,0))</f>
        <v/>
      </c>
      <c r="AL333" s="4">
        <f>IF(N333="","",VLOOKUP(N333,List!$B$1:$C$6,2,0))</f>
        <v>5</v>
      </c>
      <c r="AM333" s="4">
        <f>IF(O333="","",VLOOKUP(O333,List!$B$1:$C$6,2,0))</f>
        <v>5</v>
      </c>
      <c r="AN333" s="4" t="str">
        <f>IF(P333="","",VLOOKUP(P333,List!$B$1:$C$6,2,0))</f>
        <v/>
      </c>
      <c r="AO333" s="4" t="str">
        <f>IF(Q333="","",VLOOKUP(Q333,List!$B$1:$C$6,2,0))</f>
        <v/>
      </c>
      <c r="AP333" s="4">
        <f>IF(R333="","",VLOOKUP(R333,List!$B$1:$C$6,2,0))</f>
        <v>4</v>
      </c>
      <c r="AQ333" s="4" t="str">
        <f>IF(S333="","",VLOOKUP(S333,List!$B$1:$C$6,2,0))</f>
        <v/>
      </c>
      <c r="AR333" s="4" t="str">
        <f>IF(T333="","",VLOOKUP(T333,List!$B$1:$C$6,2,0))</f>
        <v/>
      </c>
      <c r="AS333" s="4">
        <f>IF(U333="","",VLOOKUP(U333,List!$B$1:$C$6,2,0))</f>
        <v>5</v>
      </c>
      <c r="AT333" s="4">
        <f>IF(V333="","",VLOOKUP(V333,List!$B$1:$C$6,2,0))</f>
        <v>4</v>
      </c>
    </row>
    <row r="334" spans="1:46" ht="34.9" customHeight="1" x14ac:dyDescent="0.3">
      <c r="A334" s="4" t="s">
        <v>1209</v>
      </c>
      <c r="B334" s="4" t="s">
        <v>371</v>
      </c>
      <c r="C334" s="16" t="s">
        <v>56</v>
      </c>
      <c r="D334" s="4">
        <v>18</v>
      </c>
      <c r="E334" s="4" t="s">
        <v>1195</v>
      </c>
      <c r="F334" s="4" t="s">
        <v>59</v>
      </c>
      <c r="G334" s="4" t="s">
        <v>59</v>
      </c>
      <c r="L334" s="4" t="s">
        <v>59</v>
      </c>
      <c r="N334" s="4" t="s">
        <v>59</v>
      </c>
      <c r="O334" s="4" t="s">
        <v>59</v>
      </c>
      <c r="R334" s="4" t="s">
        <v>59</v>
      </c>
      <c r="U334" s="4" t="s">
        <v>59</v>
      </c>
      <c r="V334" s="4" t="s">
        <v>59</v>
      </c>
      <c r="W334" s="4">
        <v>8</v>
      </c>
      <c r="AD334" s="4">
        <f>IF(F334="","",VLOOKUP(F334,List!$B$1:$C$6,2,0))</f>
        <v>4</v>
      </c>
      <c r="AE334" s="4">
        <f>IF(G334="","",VLOOKUP(G334,List!$B$1:$C$6,2,0))</f>
        <v>4</v>
      </c>
      <c r="AF334" s="4" t="str">
        <f>IF(H334="","",VLOOKUP(H334,List!$B$1:$C$6,2,0))</f>
        <v/>
      </c>
      <c r="AG334" s="4" t="str">
        <f>IF(I334="","",VLOOKUP(I334,List!$B$1:$C$6,2,0))</f>
        <v/>
      </c>
      <c r="AH334" s="4" t="str">
        <f>IF(J334="","",VLOOKUP(J334,List!$B$1:$C$6,2,0))</f>
        <v/>
      </c>
      <c r="AI334" s="4" t="str">
        <f>IF(K334="","",VLOOKUP(K334,List!$B$1:$C$6,2,0))</f>
        <v/>
      </c>
      <c r="AJ334" s="4">
        <f>IF(L334="","",VLOOKUP(L334,List!$B$1:$C$6,2,0))</f>
        <v>4</v>
      </c>
      <c r="AK334" s="4" t="str">
        <f>IF(M334="","",VLOOKUP(M334,List!$B$1:$C$6,2,0))</f>
        <v/>
      </c>
      <c r="AL334" s="4">
        <f>IF(N334="","",VLOOKUP(N334,List!$B$1:$C$6,2,0))</f>
        <v>4</v>
      </c>
      <c r="AM334" s="4">
        <f>IF(O334="","",VLOOKUP(O334,List!$B$1:$C$6,2,0))</f>
        <v>4</v>
      </c>
      <c r="AN334" s="4" t="str">
        <f>IF(P334="","",VLOOKUP(P334,List!$B$1:$C$6,2,0))</f>
        <v/>
      </c>
      <c r="AO334" s="4" t="str">
        <f>IF(Q334="","",VLOOKUP(Q334,List!$B$1:$C$6,2,0))</f>
        <v/>
      </c>
      <c r="AP334" s="4">
        <f>IF(R334="","",VLOOKUP(R334,List!$B$1:$C$6,2,0))</f>
        <v>4</v>
      </c>
      <c r="AQ334" s="4" t="str">
        <f>IF(S334="","",VLOOKUP(S334,List!$B$1:$C$6,2,0))</f>
        <v/>
      </c>
      <c r="AR334" s="4" t="str">
        <f>IF(T334="","",VLOOKUP(T334,List!$B$1:$C$6,2,0))</f>
        <v/>
      </c>
      <c r="AS334" s="4">
        <f>IF(U334="","",VLOOKUP(U334,List!$B$1:$C$6,2,0))</f>
        <v>4</v>
      </c>
      <c r="AT334" s="4">
        <f>IF(V334="","",VLOOKUP(V334,List!$B$1:$C$6,2,0))</f>
        <v>4</v>
      </c>
    </row>
    <row r="335" spans="1:46" ht="34.9" customHeight="1" x14ac:dyDescent="0.3">
      <c r="A335" s="4" t="s">
        <v>1209</v>
      </c>
      <c r="B335" s="4" t="s">
        <v>371</v>
      </c>
      <c r="C335" s="16" t="s">
        <v>56</v>
      </c>
      <c r="D335" s="4">
        <v>19</v>
      </c>
      <c r="E335" s="4" t="s">
        <v>1194</v>
      </c>
      <c r="F335" s="4" t="s">
        <v>58</v>
      </c>
      <c r="G335" s="4" t="s">
        <v>58</v>
      </c>
      <c r="L335" s="4" t="s">
        <v>58</v>
      </c>
      <c r="N335" s="4" t="s">
        <v>58</v>
      </c>
      <c r="O335" s="4" t="s">
        <v>58</v>
      </c>
      <c r="R335" s="4" t="s">
        <v>58</v>
      </c>
      <c r="U335" s="4" t="s">
        <v>58</v>
      </c>
      <c r="V335" s="4" t="s">
        <v>58</v>
      </c>
      <c r="W335" s="4">
        <v>10</v>
      </c>
      <c r="AD335" s="4">
        <f>IF(F335="","",VLOOKUP(F335,List!$B$1:$C$6,2,0))</f>
        <v>5</v>
      </c>
      <c r="AE335" s="4">
        <f>IF(G335="","",VLOOKUP(G335,List!$B$1:$C$6,2,0))</f>
        <v>5</v>
      </c>
      <c r="AF335" s="4" t="str">
        <f>IF(H335="","",VLOOKUP(H335,List!$B$1:$C$6,2,0))</f>
        <v/>
      </c>
      <c r="AG335" s="4" t="str">
        <f>IF(I335="","",VLOOKUP(I335,List!$B$1:$C$6,2,0))</f>
        <v/>
      </c>
      <c r="AH335" s="4" t="str">
        <f>IF(J335="","",VLOOKUP(J335,List!$B$1:$C$6,2,0))</f>
        <v/>
      </c>
      <c r="AI335" s="4" t="str">
        <f>IF(K335="","",VLOOKUP(K335,List!$B$1:$C$6,2,0))</f>
        <v/>
      </c>
      <c r="AJ335" s="4">
        <f>IF(L335="","",VLOOKUP(L335,List!$B$1:$C$6,2,0))</f>
        <v>5</v>
      </c>
      <c r="AK335" s="4" t="str">
        <f>IF(M335="","",VLOOKUP(M335,List!$B$1:$C$6,2,0))</f>
        <v/>
      </c>
      <c r="AL335" s="4">
        <f>IF(N335="","",VLOOKUP(N335,List!$B$1:$C$6,2,0))</f>
        <v>5</v>
      </c>
      <c r="AM335" s="4">
        <f>IF(O335="","",VLOOKUP(O335,List!$B$1:$C$6,2,0))</f>
        <v>5</v>
      </c>
      <c r="AN335" s="4" t="str">
        <f>IF(P335="","",VLOOKUP(P335,List!$B$1:$C$6,2,0))</f>
        <v/>
      </c>
      <c r="AO335" s="4" t="str">
        <f>IF(Q335="","",VLOOKUP(Q335,List!$B$1:$C$6,2,0))</f>
        <v/>
      </c>
      <c r="AP335" s="4">
        <f>IF(R335="","",VLOOKUP(R335,List!$B$1:$C$6,2,0))</f>
        <v>5</v>
      </c>
      <c r="AQ335" s="4" t="str">
        <f>IF(S335="","",VLOOKUP(S335,List!$B$1:$C$6,2,0))</f>
        <v/>
      </c>
      <c r="AR335" s="4" t="str">
        <f>IF(T335="","",VLOOKUP(T335,List!$B$1:$C$6,2,0))</f>
        <v/>
      </c>
      <c r="AS335" s="4">
        <f>IF(U335="","",VLOOKUP(U335,List!$B$1:$C$6,2,0))</f>
        <v>5</v>
      </c>
      <c r="AT335" s="4">
        <f>IF(V335="","",VLOOKUP(V335,List!$B$1:$C$6,2,0))</f>
        <v>5</v>
      </c>
    </row>
    <row r="336" spans="1:46" ht="34.9" customHeight="1" x14ac:dyDescent="0.3">
      <c r="A336" s="4" t="s">
        <v>1209</v>
      </c>
      <c r="B336" s="4" t="s">
        <v>371</v>
      </c>
      <c r="C336" s="16" t="s">
        <v>56</v>
      </c>
      <c r="D336" s="4">
        <v>20</v>
      </c>
      <c r="E336" s="4" t="s">
        <v>1194</v>
      </c>
      <c r="F336" s="4" t="s">
        <v>58</v>
      </c>
      <c r="G336" s="4" t="s">
        <v>58</v>
      </c>
      <c r="L336" s="4" t="s">
        <v>58</v>
      </c>
      <c r="N336" s="4" t="s">
        <v>58</v>
      </c>
      <c r="O336" s="4" t="s">
        <v>58</v>
      </c>
      <c r="R336" s="4" t="s">
        <v>58</v>
      </c>
      <c r="U336" s="4" t="s">
        <v>58</v>
      </c>
      <c r="V336" s="4" t="s">
        <v>58</v>
      </c>
      <c r="W336" s="4">
        <v>10</v>
      </c>
      <c r="X336" s="4" t="s">
        <v>286</v>
      </c>
      <c r="AD336" s="4">
        <f>IF(F336="","",VLOOKUP(F336,List!$B$1:$C$6,2,0))</f>
        <v>5</v>
      </c>
      <c r="AE336" s="4">
        <f>IF(G336="","",VLOOKUP(G336,List!$B$1:$C$6,2,0))</f>
        <v>5</v>
      </c>
      <c r="AF336" s="4" t="str">
        <f>IF(H336="","",VLOOKUP(H336,List!$B$1:$C$6,2,0))</f>
        <v/>
      </c>
      <c r="AG336" s="4" t="str">
        <f>IF(I336="","",VLOOKUP(I336,List!$B$1:$C$6,2,0))</f>
        <v/>
      </c>
      <c r="AH336" s="4" t="str">
        <f>IF(J336="","",VLOOKUP(J336,List!$B$1:$C$6,2,0))</f>
        <v/>
      </c>
      <c r="AI336" s="4" t="str">
        <f>IF(K336="","",VLOOKUP(K336,List!$B$1:$C$6,2,0))</f>
        <v/>
      </c>
      <c r="AJ336" s="4">
        <f>IF(L336="","",VLOOKUP(L336,List!$B$1:$C$6,2,0))</f>
        <v>5</v>
      </c>
      <c r="AK336" s="4" t="str">
        <f>IF(M336="","",VLOOKUP(M336,List!$B$1:$C$6,2,0))</f>
        <v/>
      </c>
      <c r="AL336" s="4">
        <f>IF(N336="","",VLOOKUP(N336,List!$B$1:$C$6,2,0))</f>
        <v>5</v>
      </c>
      <c r="AM336" s="4">
        <f>IF(O336="","",VLOOKUP(O336,List!$B$1:$C$6,2,0))</f>
        <v>5</v>
      </c>
      <c r="AN336" s="4" t="str">
        <f>IF(P336="","",VLOOKUP(P336,List!$B$1:$C$6,2,0))</f>
        <v/>
      </c>
      <c r="AO336" s="4" t="str">
        <f>IF(Q336="","",VLOOKUP(Q336,List!$B$1:$C$6,2,0))</f>
        <v/>
      </c>
      <c r="AP336" s="4">
        <f>IF(R336="","",VLOOKUP(R336,List!$B$1:$C$6,2,0))</f>
        <v>5</v>
      </c>
      <c r="AQ336" s="4" t="str">
        <f>IF(S336="","",VLOOKUP(S336,List!$B$1:$C$6,2,0))</f>
        <v/>
      </c>
      <c r="AR336" s="4" t="str">
        <f>IF(T336="","",VLOOKUP(T336,List!$B$1:$C$6,2,0))</f>
        <v/>
      </c>
      <c r="AS336" s="4">
        <f>IF(U336="","",VLOOKUP(U336,List!$B$1:$C$6,2,0))</f>
        <v>5</v>
      </c>
      <c r="AT336" s="4">
        <f>IF(V336="","",VLOOKUP(V336,List!$B$1:$C$6,2,0))</f>
        <v>5</v>
      </c>
    </row>
    <row r="337" spans="1:46" ht="34.9" customHeight="1" x14ac:dyDescent="0.3">
      <c r="A337" s="4" t="s">
        <v>1209</v>
      </c>
      <c r="B337" s="4" t="s">
        <v>371</v>
      </c>
      <c r="C337" s="16" t="s">
        <v>56</v>
      </c>
      <c r="D337" s="4">
        <v>21</v>
      </c>
      <c r="E337" s="4" t="s">
        <v>1195</v>
      </c>
      <c r="F337" s="4" t="s">
        <v>58</v>
      </c>
      <c r="G337" s="4" t="s">
        <v>58</v>
      </c>
      <c r="L337" s="4" t="s">
        <v>58</v>
      </c>
      <c r="N337" s="4" t="s">
        <v>58</v>
      </c>
      <c r="O337" s="4" t="s">
        <v>58</v>
      </c>
      <c r="R337" s="4" t="s">
        <v>58</v>
      </c>
      <c r="U337" s="4" t="s">
        <v>58</v>
      </c>
      <c r="V337" s="4" t="s">
        <v>58</v>
      </c>
      <c r="W337" s="4">
        <v>10</v>
      </c>
      <c r="X337" s="4" t="s">
        <v>287</v>
      </c>
      <c r="AD337" s="4">
        <f>IF(F337="","",VLOOKUP(F337,List!$B$1:$C$6,2,0))</f>
        <v>5</v>
      </c>
      <c r="AE337" s="4">
        <f>IF(G337="","",VLOOKUP(G337,List!$B$1:$C$6,2,0))</f>
        <v>5</v>
      </c>
      <c r="AF337" s="4" t="str">
        <f>IF(H337="","",VLOOKUP(H337,List!$B$1:$C$6,2,0))</f>
        <v/>
      </c>
      <c r="AG337" s="4" t="str">
        <f>IF(I337="","",VLOOKUP(I337,List!$B$1:$C$6,2,0))</f>
        <v/>
      </c>
      <c r="AH337" s="4" t="str">
        <f>IF(J337="","",VLOOKUP(J337,List!$B$1:$C$6,2,0))</f>
        <v/>
      </c>
      <c r="AI337" s="4" t="str">
        <f>IF(K337="","",VLOOKUP(K337,List!$B$1:$C$6,2,0))</f>
        <v/>
      </c>
      <c r="AJ337" s="4">
        <f>IF(L337="","",VLOOKUP(L337,List!$B$1:$C$6,2,0))</f>
        <v>5</v>
      </c>
      <c r="AK337" s="4" t="str">
        <f>IF(M337="","",VLOOKUP(M337,List!$B$1:$C$6,2,0))</f>
        <v/>
      </c>
      <c r="AL337" s="4">
        <f>IF(N337="","",VLOOKUP(N337,List!$B$1:$C$6,2,0))</f>
        <v>5</v>
      </c>
      <c r="AM337" s="4">
        <f>IF(O337="","",VLOOKUP(O337,List!$B$1:$C$6,2,0))</f>
        <v>5</v>
      </c>
      <c r="AN337" s="4" t="str">
        <f>IF(P337="","",VLOOKUP(P337,List!$B$1:$C$6,2,0))</f>
        <v/>
      </c>
      <c r="AO337" s="4" t="str">
        <f>IF(Q337="","",VLOOKUP(Q337,List!$B$1:$C$6,2,0))</f>
        <v/>
      </c>
      <c r="AP337" s="4">
        <f>IF(R337="","",VLOOKUP(R337,List!$B$1:$C$6,2,0))</f>
        <v>5</v>
      </c>
      <c r="AQ337" s="4" t="str">
        <f>IF(S337="","",VLOOKUP(S337,List!$B$1:$C$6,2,0))</f>
        <v/>
      </c>
      <c r="AR337" s="4" t="str">
        <f>IF(T337="","",VLOOKUP(T337,List!$B$1:$C$6,2,0))</f>
        <v/>
      </c>
      <c r="AS337" s="4">
        <f>IF(U337="","",VLOOKUP(U337,List!$B$1:$C$6,2,0))</f>
        <v>5</v>
      </c>
      <c r="AT337" s="4">
        <f>IF(V337="","",VLOOKUP(V337,List!$B$1:$C$6,2,0))</f>
        <v>5</v>
      </c>
    </row>
    <row r="338" spans="1:46" ht="34.9" customHeight="1" x14ac:dyDescent="0.3">
      <c r="A338" s="4" t="s">
        <v>1209</v>
      </c>
      <c r="B338" s="4" t="s">
        <v>371</v>
      </c>
      <c r="C338" s="16" t="s">
        <v>56</v>
      </c>
      <c r="D338" s="4">
        <v>22</v>
      </c>
      <c r="E338" s="4" t="s">
        <v>1195</v>
      </c>
      <c r="F338" s="4" t="s">
        <v>59</v>
      </c>
      <c r="G338" s="4" t="s">
        <v>58</v>
      </c>
      <c r="L338" s="4" t="s">
        <v>58</v>
      </c>
      <c r="N338" s="4" t="s">
        <v>58</v>
      </c>
      <c r="O338" s="4" t="s">
        <v>58</v>
      </c>
      <c r="R338" s="4" t="s">
        <v>59</v>
      </c>
      <c r="U338" s="4" t="s">
        <v>58</v>
      </c>
      <c r="V338" s="4" t="s">
        <v>59</v>
      </c>
      <c r="W338" s="4">
        <v>10</v>
      </c>
      <c r="AD338" s="4">
        <f>IF(F338="","",VLOOKUP(F338,List!$B$1:$C$6,2,0))</f>
        <v>4</v>
      </c>
      <c r="AE338" s="4">
        <f>IF(G338="","",VLOOKUP(G338,List!$B$1:$C$6,2,0))</f>
        <v>5</v>
      </c>
      <c r="AF338" s="4" t="str">
        <f>IF(H338="","",VLOOKUP(H338,List!$B$1:$C$6,2,0))</f>
        <v/>
      </c>
      <c r="AG338" s="4" t="str">
        <f>IF(I338="","",VLOOKUP(I338,List!$B$1:$C$6,2,0))</f>
        <v/>
      </c>
      <c r="AH338" s="4" t="str">
        <f>IF(J338="","",VLOOKUP(J338,List!$B$1:$C$6,2,0))</f>
        <v/>
      </c>
      <c r="AI338" s="4" t="str">
        <f>IF(K338="","",VLOOKUP(K338,List!$B$1:$C$6,2,0))</f>
        <v/>
      </c>
      <c r="AJ338" s="4">
        <f>IF(L338="","",VLOOKUP(L338,List!$B$1:$C$6,2,0))</f>
        <v>5</v>
      </c>
      <c r="AK338" s="4" t="str">
        <f>IF(M338="","",VLOOKUP(M338,List!$B$1:$C$6,2,0))</f>
        <v/>
      </c>
      <c r="AL338" s="4">
        <f>IF(N338="","",VLOOKUP(N338,List!$B$1:$C$6,2,0))</f>
        <v>5</v>
      </c>
      <c r="AM338" s="4">
        <f>IF(O338="","",VLOOKUP(O338,List!$B$1:$C$6,2,0))</f>
        <v>5</v>
      </c>
      <c r="AN338" s="4" t="str">
        <f>IF(P338="","",VLOOKUP(P338,List!$B$1:$C$6,2,0))</f>
        <v/>
      </c>
      <c r="AO338" s="4" t="str">
        <f>IF(Q338="","",VLOOKUP(Q338,List!$B$1:$C$6,2,0))</f>
        <v/>
      </c>
      <c r="AP338" s="4">
        <f>IF(R338="","",VLOOKUP(R338,List!$B$1:$C$6,2,0))</f>
        <v>4</v>
      </c>
      <c r="AQ338" s="4" t="str">
        <f>IF(S338="","",VLOOKUP(S338,List!$B$1:$C$6,2,0))</f>
        <v/>
      </c>
      <c r="AR338" s="4" t="str">
        <f>IF(T338="","",VLOOKUP(T338,List!$B$1:$C$6,2,0))</f>
        <v/>
      </c>
      <c r="AS338" s="4">
        <f>IF(U338="","",VLOOKUP(U338,List!$B$1:$C$6,2,0))</f>
        <v>5</v>
      </c>
      <c r="AT338" s="4">
        <f>IF(V338="","",VLOOKUP(V338,List!$B$1:$C$6,2,0))</f>
        <v>4</v>
      </c>
    </row>
    <row r="339" spans="1:46" ht="34.9" customHeight="1" x14ac:dyDescent="0.3">
      <c r="A339" s="4" t="s">
        <v>1209</v>
      </c>
      <c r="B339" s="4" t="s">
        <v>371</v>
      </c>
      <c r="C339" s="16" t="s">
        <v>56</v>
      </c>
      <c r="D339" s="4">
        <v>23</v>
      </c>
      <c r="F339" s="4" t="s">
        <v>58</v>
      </c>
      <c r="G339" s="4" t="s">
        <v>58</v>
      </c>
      <c r="L339" s="4" t="s">
        <v>58</v>
      </c>
      <c r="N339" s="4" t="s">
        <v>58</v>
      </c>
      <c r="O339" s="4" t="s">
        <v>58</v>
      </c>
      <c r="R339" s="4" t="s">
        <v>58</v>
      </c>
      <c r="U339" s="4" t="s">
        <v>58</v>
      </c>
      <c r="V339" s="4" t="s">
        <v>58</v>
      </c>
      <c r="W339" s="4">
        <v>10</v>
      </c>
      <c r="X339" s="4" t="s">
        <v>287</v>
      </c>
      <c r="AD339" s="4">
        <f>IF(F339="","",VLOOKUP(F339,List!$B$1:$C$6,2,0))</f>
        <v>5</v>
      </c>
      <c r="AE339" s="4">
        <f>IF(G339="","",VLOOKUP(G339,List!$B$1:$C$6,2,0))</f>
        <v>5</v>
      </c>
      <c r="AF339" s="4" t="str">
        <f>IF(H339="","",VLOOKUP(H339,List!$B$1:$C$6,2,0))</f>
        <v/>
      </c>
      <c r="AG339" s="4" t="str">
        <f>IF(I339="","",VLOOKUP(I339,List!$B$1:$C$6,2,0))</f>
        <v/>
      </c>
      <c r="AH339" s="4" t="str">
        <f>IF(J339="","",VLOOKUP(J339,List!$B$1:$C$6,2,0))</f>
        <v/>
      </c>
      <c r="AI339" s="4" t="str">
        <f>IF(K339="","",VLOOKUP(K339,List!$B$1:$C$6,2,0))</f>
        <v/>
      </c>
      <c r="AJ339" s="4">
        <f>IF(L339="","",VLOOKUP(L339,List!$B$1:$C$6,2,0))</f>
        <v>5</v>
      </c>
      <c r="AK339" s="4" t="str">
        <f>IF(M339="","",VLOOKUP(M339,List!$B$1:$C$6,2,0))</f>
        <v/>
      </c>
      <c r="AL339" s="4">
        <f>IF(N339="","",VLOOKUP(N339,List!$B$1:$C$6,2,0))</f>
        <v>5</v>
      </c>
      <c r="AM339" s="4">
        <f>IF(O339="","",VLOOKUP(O339,List!$B$1:$C$6,2,0))</f>
        <v>5</v>
      </c>
      <c r="AN339" s="4" t="str">
        <f>IF(P339="","",VLOOKUP(P339,List!$B$1:$C$6,2,0))</f>
        <v/>
      </c>
      <c r="AO339" s="4" t="str">
        <f>IF(Q339="","",VLOOKUP(Q339,List!$B$1:$C$6,2,0))</f>
        <v/>
      </c>
      <c r="AP339" s="4">
        <f>IF(R339="","",VLOOKUP(R339,List!$B$1:$C$6,2,0))</f>
        <v>5</v>
      </c>
      <c r="AQ339" s="4" t="str">
        <f>IF(S339="","",VLOOKUP(S339,List!$B$1:$C$6,2,0))</f>
        <v/>
      </c>
      <c r="AR339" s="4" t="str">
        <f>IF(T339="","",VLOOKUP(T339,List!$B$1:$C$6,2,0))</f>
        <v/>
      </c>
      <c r="AS339" s="4">
        <f>IF(U339="","",VLOOKUP(U339,List!$B$1:$C$6,2,0))</f>
        <v>5</v>
      </c>
      <c r="AT339" s="4">
        <f>IF(V339="","",VLOOKUP(V339,List!$B$1:$C$6,2,0))</f>
        <v>5</v>
      </c>
    </row>
    <row r="340" spans="1:46" ht="34.9" customHeight="1" x14ac:dyDescent="0.3">
      <c r="A340" s="4" t="s">
        <v>1210</v>
      </c>
      <c r="B340" s="4" t="s">
        <v>53</v>
      </c>
      <c r="C340" s="16" t="s">
        <v>57</v>
      </c>
      <c r="D340" s="4">
        <v>1</v>
      </c>
      <c r="E340" s="4" t="s">
        <v>1194</v>
      </c>
      <c r="F340" s="4" t="s">
        <v>58</v>
      </c>
      <c r="G340" s="4" t="s">
        <v>58</v>
      </c>
      <c r="L340" s="4" t="s">
        <v>58</v>
      </c>
      <c r="N340" s="4" t="s">
        <v>58</v>
      </c>
      <c r="O340" s="4" t="s">
        <v>58</v>
      </c>
      <c r="R340" s="4" t="s">
        <v>58</v>
      </c>
      <c r="U340" s="4" t="s">
        <v>58</v>
      </c>
      <c r="V340" s="4" t="s">
        <v>58</v>
      </c>
      <c r="W340" s="4">
        <v>10</v>
      </c>
      <c r="X340" s="4" t="s">
        <v>464</v>
      </c>
      <c r="AD340" s="4">
        <f>IF(F340="","",VLOOKUP(F340,List!$B$1:$C$6,2,0))</f>
        <v>5</v>
      </c>
      <c r="AE340" s="4">
        <f>IF(G340="","",VLOOKUP(G340,List!$B$1:$C$6,2,0))</f>
        <v>5</v>
      </c>
      <c r="AF340" s="4" t="str">
        <f>IF(H340="","",VLOOKUP(H340,List!$B$1:$C$6,2,0))</f>
        <v/>
      </c>
      <c r="AG340" s="4" t="str">
        <f>IF(I340="","",VLOOKUP(I340,List!$B$1:$C$6,2,0))</f>
        <v/>
      </c>
      <c r="AH340" s="4" t="str">
        <f>IF(J340="","",VLOOKUP(J340,List!$B$1:$C$6,2,0))</f>
        <v/>
      </c>
      <c r="AI340" s="4" t="str">
        <f>IF(K340="","",VLOOKUP(K340,List!$B$1:$C$6,2,0))</f>
        <v/>
      </c>
      <c r="AJ340" s="4">
        <f>IF(L340="","",VLOOKUP(L340,List!$B$1:$C$6,2,0))</f>
        <v>5</v>
      </c>
      <c r="AK340" s="4" t="str">
        <f>IF(M340="","",VLOOKUP(M340,List!$B$1:$C$6,2,0))</f>
        <v/>
      </c>
      <c r="AL340" s="4">
        <f>IF(N340="","",VLOOKUP(N340,List!$B$1:$C$6,2,0))</f>
        <v>5</v>
      </c>
      <c r="AM340" s="4">
        <f>IF(O340="","",VLOOKUP(O340,List!$B$1:$C$6,2,0))</f>
        <v>5</v>
      </c>
      <c r="AN340" s="4" t="str">
        <f>IF(P340="","",VLOOKUP(P340,List!$B$1:$C$6,2,0))</f>
        <v/>
      </c>
      <c r="AO340" s="4" t="str">
        <f>IF(Q340="","",VLOOKUP(Q340,List!$B$1:$C$6,2,0))</f>
        <v/>
      </c>
      <c r="AP340" s="4">
        <f>IF(R340="","",VLOOKUP(R340,List!$B$1:$C$6,2,0))</f>
        <v>5</v>
      </c>
      <c r="AQ340" s="4" t="str">
        <f>IF(S340="","",VLOOKUP(S340,List!$B$1:$C$6,2,0))</f>
        <v/>
      </c>
      <c r="AR340" s="4" t="str">
        <f>IF(T340="","",VLOOKUP(T340,List!$B$1:$C$6,2,0))</f>
        <v/>
      </c>
      <c r="AS340" s="4">
        <f>IF(U340="","",VLOOKUP(U340,List!$B$1:$C$6,2,0))</f>
        <v>5</v>
      </c>
      <c r="AT340" s="4">
        <f>IF(V340="","",VLOOKUP(V340,List!$B$1:$C$6,2,0))</f>
        <v>5</v>
      </c>
    </row>
    <row r="341" spans="1:46" ht="34.9" customHeight="1" x14ac:dyDescent="0.3">
      <c r="A341" s="4" t="s">
        <v>1210</v>
      </c>
      <c r="B341" s="4" t="s">
        <v>53</v>
      </c>
      <c r="C341" s="16" t="s">
        <v>57</v>
      </c>
      <c r="D341" s="4">
        <v>2</v>
      </c>
      <c r="E341" s="4" t="s">
        <v>1194</v>
      </c>
      <c r="F341" s="4" t="s">
        <v>58</v>
      </c>
      <c r="G341" s="4" t="s">
        <v>59</v>
      </c>
      <c r="L341" s="4" t="s">
        <v>59</v>
      </c>
      <c r="N341" s="4" t="s">
        <v>59</v>
      </c>
      <c r="O341" s="4" t="s">
        <v>59</v>
      </c>
      <c r="R341" s="4" t="s">
        <v>59</v>
      </c>
      <c r="U341" s="4" t="s">
        <v>59</v>
      </c>
      <c r="V341" s="4" t="s">
        <v>59</v>
      </c>
      <c r="W341" s="4">
        <v>9</v>
      </c>
      <c r="AD341" s="4">
        <f>IF(F341="","",VLOOKUP(F341,List!$B$1:$C$6,2,0))</f>
        <v>5</v>
      </c>
      <c r="AE341" s="4">
        <f>IF(G341="","",VLOOKUP(G341,List!$B$1:$C$6,2,0))</f>
        <v>4</v>
      </c>
      <c r="AF341" s="4" t="str">
        <f>IF(H341="","",VLOOKUP(H341,List!$B$1:$C$6,2,0))</f>
        <v/>
      </c>
      <c r="AG341" s="4" t="str">
        <f>IF(I341="","",VLOOKUP(I341,List!$B$1:$C$6,2,0))</f>
        <v/>
      </c>
      <c r="AH341" s="4" t="str">
        <f>IF(J341="","",VLOOKUP(J341,List!$B$1:$C$6,2,0))</f>
        <v/>
      </c>
      <c r="AI341" s="4" t="str">
        <f>IF(K341="","",VLOOKUP(K341,List!$B$1:$C$6,2,0))</f>
        <v/>
      </c>
      <c r="AJ341" s="4">
        <f>IF(L341="","",VLOOKUP(L341,List!$B$1:$C$6,2,0))</f>
        <v>4</v>
      </c>
      <c r="AK341" s="4" t="str">
        <f>IF(M341="","",VLOOKUP(M341,List!$B$1:$C$6,2,0))</f>
        <v/>
      </c>
      <c r="AL341" s="4">
        <f>IF(N341="","",VLOOKUP(N341,List!$B$1:$C$6,2,0))</f>
        <v>4</v>
      </c>
      <c r="AM341" s="4">
        <f>IF(O341="","",VLOOKUP(O341,List!$B$1:$C$6,2,0))</f>
        <v>4</v>
      </c>
      <c r="AN341" s="4" t="str">
        <f>IF(P341="","",VLOOKUP(P341,List!$B$1:$C$6,2,0))</f>
        <v/>
      </c>
      <c r="AO341" s="4" t="str">
        <f>IF(Q341="","",VLOOKUP(Q341,List!$B$1:$C$6,2,0))</f>
        <v/>
      </c>
      <c r="AP341" s="4">
        <f>IF(R341="","",VLOOKUP(R341,List!$B$1:$C$6,2,0))</f>
        <v>4</v>
      </c>
      <c r="AQ341" s="4" t="str">
        <f>IF(S341="","",VLOOKUP(S341,List!$B$1:$C$6,2,0))</f>
        <v/>
      </c>
      <c r="AR341" s="4" t="str">
        <f>IF(T341="","",VLOOKUP(T341,List!$B$1:$C$6,2,0))</f>
        <v/>
      </c>
      <c r="AS341" s="4">
        <f>IF(U341="","",VLOOKUP(U341,List!$B$1:$C$6,2,0))</f>
        <v>4</v>
      </c>
      <c r="AT341" s="4">
        <f>IF(V341="","",VLOOKUP(V341,List!$B$1:$C$6,2,0))</f>
        <v>4</v>
      </c>
    </row>
    <row r="342" spans="1:46" ht="34.9" customHeight="1" x14ac:dyDescent="0.3">
      <c r="A342" s="4" t="s">
        <v>1210</v>
      </c>
      <c r="B342" s="4" t="s">
        <v>53</v>
      </c>
      <c r="C342" s="16" t="s">
        <v>57</v>
      </c>
      <c r="D342" s="4">
        <v>3</v>
      </c>
      <c r="E342" s="4" t="s">
        <v>1194</v>
      </c>
      <c r="F342" s="4" t="s">
        <v>59</v>
      </c>
      <c r="G342" s="4" t="s">
        <v>59</v>
      </c>
      <c r="L342" s="4" t="s">
        <v>58</v>
      </c>
      <c r="N342" s="4" t="s">
        <v>58</v>
      </c>
      <c r="O342" s="4" t="s">
        <v>58</v>
      </c>
      <c r="R342" s="4" t="s">
        <v>58</v>
      </c>
      <c r="U342" s="4" t="s">
        <v>58</v>
      </c>
      <c r="V342" s="4" t="s">
        <v>58</v>
      </c>
      <c r="W342" s="4">
        <v>10</v>
      </c>
      <c r="AD342" s="4">
        <f>IF(F342="","",VLOOKUP(F342,List!$B$1:$C$6,2,0))</f>
        <v>4</v>
      </c>
      <c r="AE342" s="4">
        <f>IF(G342="","",VLOOKUP(G342,List!$B$1:$C$6,2,0))</f>
        <v>4</v>
      </c>
      <c r="AF342" s="4" t="str">
        <f>IF(H342="","",VLOOKUP(H342,List!$B$1:$C$6,2,0))</f>
        <v/>
      </c>
      <c r="AG342" s="4" t="str">
        <f>IF(I342="","",VLOOKUP(I342,List!$B$1:$C$6,2,0))</f>
        <v/>
      </c>
      <c r="AH342" s="4" t="str">
        <f>IF(J342="","",VLOOKUP(J342,List!$B$1:$C$6,2,0))</f>
        <v/>
      </c>
      <c r="AI342" s="4" t="str">
        <f>IF(K342="","",VLOOKUP(K342,List!$B$1:$C$6,2,0))</f>
        <v/>
      </c>
      <c r="AJ342" s="4">
        <f>IF(L342="","",VLOOKUP(L342,List!$B$1:$C$6,2,0))</f>
        <v>5</v>
      </c>
      <c r="AK342" s="4" t="str">
        <f>IF(M342="","",VLOOKUP(M342,List!$B$1:$C$6,2,0))</f>
        <v/>
      </c>
      <c r="AL342" s="4">
        <f>IF(N342="","",VLOOKUP(N342,List!$B$1:$C$6,2,0))</f>
        <v>5</v>
      </c>
      <c r="AM342" s="4">
        <f>IF(O342="","",VLOOKUP(O342,List!$B$1:$C$6,2,0))</f>
        <v>5</v>
      </c>
      <c r="AN342" s="4" t="str">
        <f>IF(P342="","",VLOOKUP(P342,List!$B$1:$C$6,2,0))</f>
        <v/>
      </c>
      <c r="AO342" s="4" t="str">
        <f>IF(Q342="","",VLOOKUP(Q342,List!$B$1:$C$6,2,0))</f>
        <v/>
      </c>
      <c r="AP342" s="4">
        <f>IF(R342="","",VLOOKUP(R342,List!$B$1:$C$6,2,0))</f>
        <v>5</v>
      </c>
      <c r="AQ342" s="4" t="str">
        <f>IF(S342="","",VLOOKUP(S342,List!$B$1:$C$6,2,0))</f>
        <v/>
      </c>
      <c r="AR342" s="4" t="str">
        <f>IF(T342="","",VLOOKUP(T342,List!$B$1:$C$6,2,0))</f>
        <v/>
      </c>
      <c r="AS342" s="4">
        <f>IF(U342="","",VLOOKUP(U342,List!$B$1:$C$6,2,0))</f>
        <v>5</v>
      </c>
      <c r="AT342" s="4">
        <f>IF(V342="","",VLOOKUP(V342,List!$B$1:$C$6,2,0))</f>
        <v>5</v>
      </c>
    </row>
    <row r="343" spans="1:46" ht="34.9" customHeight="1" x14ac:dyDescent="0.3">
      <c r="A343" s="4" t="s">
        <v>1210</v>
      </c>
      <c r="B343" s="4" t="s">
        <v>53</v>
      </c>
      <c r="C343" s="16" t="s">
        <v>57</v>
      </c>
      <c r="D343" s="4">
        <v>4</v>
      </c>
      <c r="E343" s="4" t="s">
        <v>1194</v>
      </c>
      <c r="F343" s="4" t="s">
        <v>58</v>
      </c>
      <c r="G343" s="4" t="s">
        <v>59</v>
      </c>
      <c r="L343" s="4" t="s">
        <v>59</v>
      </c>
      <c r="O343" s="4" t="s">
        <v>59</v>
      </c>
      <c r="R343" s="4" t="s">
        <v>59</v>
      </c>
      <c r="U343" s="4" t="s">
        <v>58</v>
      </c>
      <c r="V343" s="4" t="s">
        <v>59</v>
      </c>
      <c r="W343" s="4">
        <v>8</v>
      </c>
      <c r="AD343" s="4">
        <f>IF(F343="","",VLOOKUP(F343,List!$B$1:$C$6,2,0))</f>
        <v>5</v>
      </c>
      <c r="AE343" s="4">
        <f>IF(G343="","",VLOOKUP(G343,List!$B$1:$C$6,2,0))</f>
        <v>4</v>
      </c>
      <c r="AF343" s="4" t="str">
        <f>IF(H343="","",VLOOKUP(H343,List!$B$1:$C$6,2,0))</f>
        <v/>
      </c>
      <c r="AG343" s="4" t="str">
        <f>IF(I343="","",VLOOKUP(I343,List!$B$1:$C$6,2,0))</f>
        <v/>
      </c>
      <c r="AH343" s="4" t="str">
        <f>IF(J343="","",VLOOKUP(J343,List!$B$1:$C$6,2,0))</f>
        <v/>
      </c>
      <c r="AI343" s="4" t="str">
        <f>IF(K343="","",VLOOKUP(K343,List!$B$1:$C$6,2,0))</f>
        <v/>
      </c>
      <c r="AJ343" s="4">
        <f>IF(L343="","",VLOOKUP(L343,List!$B$1:$C$6,2,0))</f>
        <v>4</v>
      </c>
      <c r="AK343" s="4" t="str">
        <f>IF(M343="","",VLOOKUP(M343,List!$B$1:$C$6,2,0))</f>
        <v/>
      </c>
      <c r="AL343" s="4" t="str">
        <f>IF(N343="","",VLOOKUP(N343,List!$B$1:$C$6,2,0))</f>
        <v/>
      </c>
      <c r="AM343" s="4">
        <f>IF(O343="","",VLOOKUP(O343,List!$B$1:$C$6,2,0))</f>
        <v>4</v>
      </c>
      <c r="AN343" s="4" t="str">
        <f>IF(P343="","",VLOOKUP(P343,List!$B$1:$C$6,2,0))</f>
        <v/>
      </c>
      <c r="AO343" s="4" t="str">
        <f>IF(Q343="","",VLOOKUP(Q343,List!$B$1:$C$6,2,0))</f>
        <v/>
      </c>
      <c r="AP343" s="4">
        <f>IF(R343="","",VLOOKUP(R343,List!$B$1:$C$6,2,0))</f>
        <v>4</v>
      </c>
      <c r="AQ343" s="4" t="str">
        <f>IF(S343="","",VLOOKUP(S343,List!$B$1:$C$6,2,0))</f>
        <v/>
      </c>
      <c r="AR343" s="4" t="str">
        <f>IF(T343="","",VLOOKUP(T343,List!$B$1:$C$6,2,0))</f>
        <v/>
      </c>
      <c r="AS343" s="4">
        <f>IF(U343="","",VLOOKUP(U343,List!$B$1:$C$6,2,0))</f>
        <v>5</v>
      </c>
      <c r="AT343" s="4">
        <f>IF(V343="","",VLOOKUP(V343,List!$B$1:$C$6,2,0))</f>
        <v>4</v>
      </c>
    </row>
    <row r="344" spans="1:46" ht="34.9" customHeight="1" x14ac:dyDescent="0.3">
      <c r="A344" s="4" t="s">
        <v>1210</v>
      </c>
      <c r="B344" s="4" t="s">
        <v>53</v>
      </c>
      <c r="C344" s="16" t="s">
        <v>57</v>
      </c>
      <c r="D344" s="4">
        <v>5</v>
      </c>
      <c r="E344" s="4" t="s">
        <v>1194</v>
      </c>
      <c r="F344" s="4" t="s">
        <v>58</v>
      </c>
      <c r="G344" s="4" t="s">
        <v>58</v>
      </c>
      <c r="L344" s="4" t="s">
        <v>58</v>
      </c>
      <c r="N344" s="4" t="s">
        <v>58</v>
      </c>
      <c r="O344" s="4" t="s">
        <v>58</v>
      </c>
      <c r="R344" s="4" t="s">
        <v>58</v>
      </c>
      <c r="U344" s="4" t="s">
        <v>58</v>
      </c>
      <c r="V344" s="4" t="s">
        <v>58</v>
      </c>
      <c r="W344" s="4">
        <v>9</v>
      </c>
      <c r="X344" s="4" t="s">
        <v>465</v>
      </c>
      <c r="Y344" s="4" t="s">
        <v>78</v>
      </c>
      <c r="Z344" s="4" t="s">
        <v>78</v>
      </c>
      <c r="AD344" s="4">
        <f>IF(F344="","",VLOOKUP(F344,List!$B$1:$C$6,2,0))</f>
        <v>5</v>
      </c>
      <c r="AE344" s="4">
        <f>IF(G344="","",VLOOKUP(G344,List!$B$1:$C$6,2,0))</f>
        <v>5</v>
      </c>
      <c r="AF344" s="4" t="str">
        <f>IF(H344="","",VLOOKUP(H344,List!$B$1:$C$6,2,0))</f>
        <v/>
      </c>
      <c r="AG344" s="4" t="str">
        <f>IF(I344="","",VLOOKUP(I344,List!$B$1:$C$6,2,0))</f>
        <v/>
      </c>
      <c r="AH344" s="4" t="str">
        <f>IF(J344="","",VLOOKUP(J344,List!$B$1:$C$6,2,0))</f>
        <v/>
      </c>
      <c r="AI344" s="4" t="str">
        <f>IF(K344="","",VLOOKUP(K344,List!$B$1:$C$6,2,0))</f>
        <v/>
      </c>
      <c r="AJ344" s="4">
        <f>IF(L344="","",VLOOKUP(L344,List!$B$1:$C$6,2,0))</f>
        <v>5</v>
      </c>
      <c r="AK344" s="4" t="str">
        <f>IF(M344="","",VLOOKUP(M344,List!$B$1:$C$6,2,0))</f>
        <v/>
      </c>
      <c r="AL344" s="4">
        <f>IF(N344="","",VLOOKUP(N344,List!$B$1:$C$6,2,0))</f>
        <v>5</v>
      </c>
      <c r="AM344" s="4">
        <f>IF(O344="","",VLOOKUP(O344,List!$B$1:$C$6,2,0))</f>
        <v>5</v>
      </c>
      <c r="AN344" s="4" t="str">
        <f>IF(P344="","",VLOOKUP(P344,List!$B$1:$C$6,2,0))</f>
        <v/>
      </c>
      <c r="AO344" s="4" t="str">
        <f>IF(Q344="","",VLOOKUP(Q344,List!$B$1:$C$6,2,0))</f>
        <v/>
      </c>
      <c r="AP344" s="4">
        <f>IF(R344="","",VLOOKUP(R344,List!$B$1:$C$6,2,0))</f>
        <v>5</v>
      </c>
      <c r="AQ344" s="4" t="str">
        <f>IF(S344="","",VLOOKUP(S344,List!$B$1:$C$6,2,0))</f>
        <v/>
      </c>
      <c r="AR344" s="4" t="str">
        <f>IF(T344="","",VLOOKUP(T344,List!$B$1:$C$6,2,0))</f>
        <v/>
      </c>
      <c r="AS344" s="4">
        <f>IF(U344="","",VLOOKUP(U344,List!$B$1:$C$6,2,0))</f>
        <v>5</v>
      </c>
      <c r="AT344" s="4">
        <f>IF(V344="","",VLOOKUP(V344,List!$B$1:$C$6,2,0))</f>
        <v>5</v>
      </c>
    </row>
    <row r="345" spans="1:46" ht="34.9" customHeight="1" x14ac:dyDescent="0.3">
      <c r="A345" s="4" t="s">
        <v>1210</v>
      </c>
      <c r="B345" s="4" t="s">
        <v>53</v>
      </c>
      <c r="C345" s="16" t="s">
        <v>57</v>
      </c>
      <c r="D345" s="4">
        <v>6</v>
      </c>
      <c r="E345" s="4" t="s">
        <v>1194</v>
      </c>
      <c r="F345" s="4" t="s">
        <v>58</v>
      </c>
      <c r="G345" s="4" t="s">
        <v>58</v>
      </c>
      <c r="L345" s="4" t="s">
        <v>58</v>
      </c>
      <c r="N345" s="4" t="s">
        <v>58</v>
      </c>
      <c r="O345" s="4" t="s">
        <v>58</v>
      </c>
      <c r="R345" s="4" t="s">
        <v>58</v>
      </c>
      <c r="U345" s="4" t="s">
        <v>58</v>
      </c>
      <c r="V345" s="4" t="s">
        <v>58</v>
      </c>
      <c r="W345" s="4">
        <v>10</v>
      </c>
      <c r="X345" s="4" t="s">
        <v>241</v>
      </c>
      <c r="AD345" s="4">
        <f>IF(F345="","",VLOOKUP(F345,List!$B$1:$C$6,2,0))</f>
        <v>5</v>
      </c>
      <c r="AE345" s="4">
        <f>IF(G345="","",VLOOKUP(G345,List!$B$1:$C$6,2,0))</f>
        <v>5</v>
      </c>
      <c r="AF345" s="4" t="str">
        <f>IF(H345="","",VLOOKUP(H345,List!$B$1:$C$6,2,0))</f>
        <v/>
      </c>
      <c r="AG345" s="4" t="str">
        <f>IF(I345="","",VLOOKUP(I345,List!$B$1:$C$6,2,0))</f>
        <v/>
      </c>
      <c r="AH345" s="4" t="str">
        <f>IF(J345="","",VLOOKUP(J345,List!$B$1:$C$6,2,0))</f>
        <v/>
      </c>
      <c r="AI345" s="4" t="str">
        <f>IF(K345="","",VLOOKUP(K345,List!$B$1:$C$6,2,0))</f>
        <v/>
      </c>
      <c r="AJ345" s="4">
        <f>IF(L345="","",VLOOKUP(L345,List!$B$1:$C$6,2,0))</f>
        <v>5</v>
      </c>
      <c r="AK345" s="4" t="str">
        <f>IF(M345="","",VLOOKUP(M345,List!$B$1:$C$6,2,0))</f>
        <v/>
      </c>
      <c r="AL345" s="4">
        <f>IF(N345="","",VLOOKUP(N345,List!$B$1:$C$6,2,0))</f>
        <v>5</v>
      </c>
      <c r="AM345" s="4">
        <f>IF(O345="","",VLOOKUP(O345,List!$B$1:$C$6,2,0))</f>
        <v>5</v>
      </c>
      <c r="AN345" s="4" t="str">
        <f>IF(P345="","",VLOOKUP(P345,List!$B$1:$C$6,2,0))</f>
        <v/>
      </c>
      <c r="AO345" s="4" t="str">
        <f>IF(Q345="","",VLOOKUP(Q345,List!$B$1:$C$6,2,0))</f>
        <v/>
      </c>
      <c r="AP345" s="4">
        <f>IF(R345="","",VLOOKUP(R345,List!$B$1:$C$6,2,0))</f>
        <v>5</v>
      </c>
      <c r="AQ345" s="4" t="str">
        <f>IF(S345="","",VLOOKUP(S345,List!$B$1:$C$6,2,0))</f>
        <v/>
      </c>
      <c r="AR345" s="4" t="str">
        <f>IF(T345="","",VLOOKUP(T345,List!$B$1:$C$6,2,0))</f>
        <v/>
      </c>
      <c r="AS345" s="4">
        <f>IF(U345="","",VLOOKUP(U345,List!$B$1:$C$6,2,0))</f>
        <v>5</v>
      </c>
      <c r="AT345" s="4">
        <f>IF(V345="","",VLOOKUP(V345,List!$B$1:$C$6,2,0))</f>
        <v>5</v>
      </c>
    </row>
    <row r="346" spans="1:46" ht="34.9" customHeight="1" x14ac:dyDescent="0.3">
      <c r="A346" s="4" t="s">
        <v>1210</v>
      </c>
      <c r="B346" s="4" t="s">
        <v>53</v>
      </c>
      <c r="C346" s="16" t="s">
        <v>57</v>
      </c>
      <c r="D346" s="4">
        <v>7</v>
      </c>
      <c r="E346" s="4" t="s">
        <v>1194</v>
      </c>
      <c r="F346" s="4" t="s">
        <v>59</v>
      </c>
      <c r="G346" s="4" t="s">
        <v>59</v>
      </c>
      <c r="L346" s="4" t="s">
        <v>59</v>
      </c>
      <c r="N346" s="4" t="s">
        <v>59</v>
      </c>
      <c r="O346" s="4" t="s">
        <v>59</v>
      </c>
      <c r="R346" s="4" t="s">
        <v>59</v>
      </c>
      <c r="U346" s="4" t="s">
        <v>59</v>
      </c>
      <c r="V346" s="4" t="s">
        <v>59</v>
      </c>
      <c r="W346" s="4">
        <v>9</v>
      </c>
      <c r="X346" s="4" t="s">
        <v>466</v>
      </c>
      <c r="Y346" s="4" t="s">
        <v>117</v>
      </c>
      <c r="AD346" s="4">
        <f>IF(F346="","",VLOOKUP(F346,List!$B$1:$C$6,2,0))</f>
        <v>4</v>
      </c>
      <c r="AE346" s="4">
        <f>IF(G346="","",VLOOKUP(G346,List!$B$1:$C$6,2,0))</f>
        <v>4</v>
      </c>
      <c r="AF346" s="4" t="str">
        <f>IF(H346="","",VLOOKUP(H346,List!$B$1:$C$6,2,0))</f>
        <v/>
      </c>
      <c r="AG346" s="4" t="str">
        <f>IF(I346="","",VLOOKUP(I346,List!$B$1:$C$6,2,0))</f>
        <v/>
      </c>
      <c r="AH346" s="4" t="str">
        <f>IF(J346="","",VLOOKUP(J346,List!$B$1:$C$6,2,0))</f>
        <v/>
      </c>
      <c r="AI346" s="4" t="str">
        <f>IF(K346="","",VLOOKUP(K346,List!$B$1:$C$6,2,0))</f>
        <v/>
      </c>
      <c r="AJ346" s="4">
        <f>IF(L346="","",VLOOKUP(L346,List!$B$1:$C$6,2,0))</f>
        <v>4</v>
      </c>
      <c r="AK346" s="4" t="str">
        <f>IF(M346="","",VLOOKUP(M346,List!$B$1:$C$6,2,0))</f>
        <v/>
      </c>
      <c r="AL346" s="4">
        <f>IF(N346="","",VLOOKUP(N346,List!$B$1:$C$6,2,0))</f>
        <v>4</v>
      </c>
      <c r="AM346" s="4">
        <f>IF(O346="","",VLOOKUP(O346,List!$B$1:$C$6,2,0))</f>
        <v>4</v>
      </c>
      <c r="AN346" s="4" t="str">
        <f>IF(P346="","",VLOOKUP(P346,List!$B$1:$C$6,2,0))</f>
        <v/>
      </c>
      <c r="AO346" s="4" t="str">
        <f>IF(Q346="","",VLOOKUP(Q346,List!$B$1:$C$6,2,0))</f>
        <v/>
      </c>
      <c r="AP346" s="4">
        <f>IF(R346="","",VLOOKUP(R346,List!$B$1:$C$6,2,0))</f>
        <v>4</v>
      </c>
      <c r="AQ346" s="4" t="str">
        <f>IF(S346="","",VLOOKUP(S346,List!$B$1:$C$6,2,0))</f>
        <v/>
      </c>
      <c r="AR346" s="4" t="str">
        <f>IF(T346="","",VLOOKUP(T346,List!$B$1:$C$6,2,0))</f>
        <v/>
      </c>
      <c r="AS346" s="4">
        <f>IF(U346="","",VLOOKUP(U346,List!$B$1:$C$6,2,0))</f>
        <v>4</v>
      </c>
      <c r="AT346" s="4">
        <f>IF(V346="","",VLOOKUP(V346,List!$B$1:$C$6,2,0))</f>
        <v>4</v>
      </c>
    </row>
    <row r="347" spans="1:46" ht="34.9" customHeight="1" x14ac:dyDescent="0.3">
      <c r="A347" s="4" t="s">
        <v>1210</v>
      </c>
      <c r="B347" s="4" t="s">
        <v>53</v>
      </c>
      <c r="C347" s="16" t="s">
        <v>57</v>
      </c>
      <c r="D347" s="4">
        <v>8</v>
      </c>
      <c r="E347" s="4" t="s">
        <v>1194</v>
      </c>
      <c r="F347" s="4" t="s">
        <v>58</v>
      </c>
      <c r="G347" s="4" t="s">
        <v>58</v>
      </c>
      <c r="L347" s="4" t="s">
        <v>58</v>
      </c>
      <c r="N347" s="4" t="s">
        <v>58</v>
      </c>
      <c r="O347" s="4" t="s">
        <v>58</v>
      </c>
      <c r="R347" s="4" t="s">
        <v>58</v>
      </c>
      <c r="U347" s="4" t="s">
        <v>59</v>
      </c>
      <c r="V347" s="4" t="s">
        <v>58</v>
      </c>
      <c r="W347" s="4">
        <v>9</v>
      </c>
      <c r="X347" s="4" t="s">
        <v>405</v>
      </c>
      <c r="AD347" s="4">
        <f>IF(F347="","",VLOOKUP(F347,List!$B$1:$C$6,2,0))</f>
        <v>5</v>
      </c>
      <c r="AE347" s="4">
        <f>IF(G347="","",VLOOKUP(G347,List!$B$1:$C$6,2,0))</f>
        <v>5</v>
      </c>
      <c r="AF347" s="4" t="str">
        <f>IF(H347="","",VLOOKUP(H347,List!$B$1:$C$6,2,0))</f>
        <v/>
      </c>
      <c r="AG347" s="4" t="str">
        <f>IF(I347="","",VLOOKUP(I347,List!$B$1:$C$6,2,0))</f>
        <v/>
      </c>
      <c r="AH347" s="4" t="str">
        <f>IF(J347="","",VLOOKUP(J347,List!$B$1:$C$6,2,0))</f>
        <v/>
      </c>
      <c r="AI347" s="4" t="str">
        <f>IF(K347="","",VLOOKUP(K347,List!$B$1:$C$6,2,0))</f>
        <v/>
      </c>
      <c r="AJ347" s="4">
        <f>IF(L347="","",VLOOKUP(L347,List!$B$1:$C$6,2,0))</f>
        <v>5</v>
      </c>
      <c r="AK347" s="4" t="str">
        <f>IF(M347="","",VLOOKUP(M347,List!$B$1:$C$6,2,0))</f>
        <v/>
      </c>
      <c r="AL347" s="4">
        <f>IF(N347="","",VLOOKUP(N347,List!$B$1:$C$6,2,0))</f>
        <v>5</v>
      </c>
      <c r="AM347" s="4">
        <f>IF(O347="","",VLOOKUP(O347,List!$B$1:$C$6,2,0))</f>
        <v>5</v>
      </c>
      <c r="AN347" s="4" t="str">
        <f>IF(P347="","",VLOOKUP(P347,List!$B$1:$C$6,2,0))</f>
        <v/>
      </c>
      <c r="AO347" s="4" t="str">
        <f>IF(Q347="","",VLOOKUP(Q347,List!$B$1:$C$6,2,0))</f>
        <v/>
      </c>
      <c r="AP347" s="4">
        <f>IF(R347="","",VLOOKUP(R347,List!$B$1:$C$6,2,0))</f>
        <v>5</v>
      </c>
      <c r="AQ347" s="4" t="str">
        <f>IF(S347="","",VLOOKUP(S347,List!$B$1:$C$6,2,0))</f>
        <v/>
      </c>
      <c r="AR347" s="4" t="str">
        <f>IF(T347="","",VLOOKUP(T347,List!$B$1:$C$6,2,0))</f>
        <v/>
      </c>
      <c r="AS347" s="4">
        <f>IF(U347="","",VLOOKUP(U347,List!$B$1:$C$6,2,0))</f>
        <v>4</v>
      </c>
      <c r="AT347" s="4">
        <f>IF(V347="","",VLOOKUP(V347,List!$B$1:$C$6,2,0))</f>
        <v>5</v>
      </c>
    </row>
    <row r="348" spans="1:46" ht="34.9" customHeight="1" x14ac:dyDescent="0.3">
      <c r="A348" s="4" t="s">
        <v>1210</v>
      </c>
      <c r="B348" s="4" t="s">
        <v>53</v>
      </c>
      <c r="C348" s="16" t="s">
        <v>57</v>
      </c>
      <c r="D348" s="4">
        <v>9</v>
      </c>
      <c r="E348" s="4" t="s">
        <v>1194</v>
      </c>
      <c r="F348" s="4" t="s">
        <v>59</v>
      </c>
      <c r="G348" s="4" t="s">
        <v>59</v>
      </c>
      <c r="L348" s="4" t="s">
        <v>58</v>
      </c>
      <c r="N348" s="4" t="s">
        <v>58</v>
      </c>
      <c r="O348" s="4" t="s">
        <v>59</v>
      </c>
      <c r="R348" s="4" t="s">
        <v>59</v>
      </c>
      <c r="U348" s="4" t="s">
        <v>59</v>
      </c>
      <c r="V348" s="4" t="s">
        <v>58</v>
      </c>
      <c r="W348" s="4">
        <v>9</v>
      </c>
      <c r="AD348" s="4">
        <f>IF(F348="","",VLOOKUP(F348,List!$B$1:$C$6,2,0))</f>
        <v>4</v>
      </c>
      <c r="AE348" s="4">
        <f>IF(G348="","",VLOOKUP(G348,List!$B$1:$C$6,2,0))</f>
        <v>4</v>
      </c>
      <c r="AF348" s="4" t="str">
        <f>IF(H348="","",VLOOKUP(H348,List!$B$1:$C$6,2,0))</f>
        <v/>
      </c>
      <c r="AG348" s="4" t="str">
        <f>IF(I348="","",VLOOKUP(I348,List!$B$1:$C$6,2,0))</f>
        <v/>
      </c>
      <c r="AH348" s="4" t="str">
        <f>IF(J348="","",VLOOKUP(J348,List!$B$1:$C$6,2,0))</f>
        <v/>
      </c>
      <c r="AI348" s="4" t="str">
        <f>IF(K348="","",VLOOKUP(K348,List!$B$1:$C$6,2,0))</f>
        <v/>
      </c>
      <c r="AJ348" s="4">
        <f>IF(L348="","",VLOOKUP(L348,List!$B$1:$C$6,2,0))</f>
        <v>5</v>
      </c>
      <c r="AK348" s="4" t="str">
        <f>IF(M348="","",VLOOKUP(M348,List!$B$1:$C$6,2,0))</f>
        <v/>
      </c>
      <c r="AL348" s="4">
        <f>IF(N348="","",VLOOKUP(N348,List!$B$1:$C$6,2,0))</f>
        <v>5</v>
      </c>
      <c r="AM348" s="4">
        <f>IF(O348="","",VLOOKUP(O348,List!$B$1:$C$6,2,0))</f>
        <v>4</v>
      </c>
      <c r="AN348" s="4" t="str">
        <f>IF(P348="","",VLOOKUP(P348,List!$B$1:$C$6,2,0))</f>
        <v/>
      </c>
      <c r="AO348" s="4" t="str">
        <f>IF(Q348="","",VLOOKUP(Q348,List!$B$1:$C$6,2,0))</f>
        <v/>
      </c>
      <c r="AP348" s="4">
        <f>IF(R348="","",VLOOKUP(R348,List!$B$1:$C$6,2,0))</f>
        <v>4</v>
      </c>
      <c r="AQ348" s="4" t="str">
        <f>IF(S348="","",VLOOKUP(S348,List!$B$1:$C$6,2,0))</f>
        <v/>
      </c>
      <c r="AR348" s="4" t="str">
        <f>IF(T348="","",VLOOKUP(T348,List!$B$1:$C$6,2,0))</f>
        <v/>
      </c>
      <c r="AS348" s="4">
        <f>IF(U348="","",VLOOKUP(U348,List!$B$1:$C$6,2,0))</f>
        <v>4</v>
      </c>
      <c r="AT348" s="4">
        <f>IF(V348="","",VLOOKUP(V348,List!$B$1:$C$6,2,0))</f>
        <v>5</v>
      </c>
    </row>
    <row r="349" spans="1:46" ht="34.9" customHeight="1" x14ac:dyDescent="0.3">
      <c r="A349" s="4" t="s">
        <v>1210</v>
      </c>
      <c r="B349" s="4" t="s">
        <v>53</v>
      </c>
      <c r="C349" s="16" t="s">
        <v>57</v>
      </c>
      <c r="D349" s="4">
        <v>10</v>
      </c>
      <c r="E349" s="4" t="s">
        <v>1194</v>
      </c>
      <c r="F349" s="4" t="s">
        <v>59</v>
      </c>
      <c r="G349" s="4" t="s">
        <v>59</v>
      </c>
      <c r="L349" s="4" t="s">
        <v>59</v>
      </c>
      <c r="N349" s="4" t="s">
        <v>59</v>
      </c>
      <c r="O349" s="4" t="s">
        <v>60</v>
      </c>
      <c r="R349" s="4" t="s">
        <v>60</v>
      </c>
      <c r="U349" s="4" t="s">
        <v>59</v>
      </c>
      <c r="V349" s="4" t="s">
        <v>59</v>
      </c>
      <c r="W349" s="4">
        <v>8</v>
      </c>
      <c r="AD349" s="4">
        <f>IF(F349="","",VLOOKUP(F349,List!$B$1:$C$6,2,0))</f>
        <v>4</v>
      </c>
      <c r="AE349" s="4">
        <f>IF(G349="","",VLOOKUP(G349,List!$B$1:$C$6,2,0))</f>
        <v>4</v>
      </c>
      <c r="AF349" s="4" t="str">
        <f>IF(H349="","",VLOOKUP(H349,List!$B$1:$C$6,2,0))</f>
        <v/>
      </c>
      <c r="AG349" s="4" t="str">
        <f>IF(I349="","",VLOOKUP(I349,List!$B$1:$C$6,2,0))</f>
        <v/>
      </c>
      <c r="AH349" s="4" t="str">
        <f>IF(J349="","",VLOOKUP(J349,List!$B$1:$C$6,2,0))</f>
        <v/>
      </c>
      <c r="AI349" s="4" t="str">
        <f>IF(K349="","",VLOOKUP(K349,List!$B$1:$C$6,2,0))</f>
        <v/>
      </c>
      <c r="AJ349" s="4">
        <f>IF(L349="","",VLOOKUP(L349,List!$B$1:$C$6,2,0))</f>
        <v>4</v>
      </c>
      <c r="AK349" s="4" t="str">
        <f>IF(M349="","",VLOOKUP(M349,List!$B$1:$C$6,2,0))</f>
        <v/>
      </c>
      <c r="AL349" s="4">
        <f>IF(N349="","",VLOOKUP(N349,List!$B$1:$C$6,2,0))</f>
        <v>4</v>
      </c>
      <c r="AM349" s="4">
        <f>IF(O349="","",VLOOKUP(O349,List!$B$1:$C$6,2,0))</f>
        <v>3</v>
      </c>
      <c r="AN349" s="4" t="str">
        <f>IF(P349="","",VLOOKUP(P349,List!$B$1:$C$6,2,0))</f>
        <v/>
      </c>
      <c r="AO349" s="4" t="str">
        <f>IF(Q349="","",VLOOKUP(Q349,List!$B$1:$C$6,2,0))</f>
        <v/>
      </c>
      <c r="AP349" s="4">
        <f>IF(R349="","",VLOOKUP(R349,List!$B$1:$C$6,2,0))</f>
        <v>3</v>
      </c>
      <c r="AQ349" s="4" t="str">
        <f>IF(S349="","",VLOOKUP(S349,List!$B$1:$C$6,2,0))</f>
        <v/>
      </c>
      <c r="AR349" s="4" t="str">
        <f>IF(T349="","",VLOOKUP(T349,List!$B$1:$C$6,2,0))</f>
        <v/>
      </c>
      <c r="AS349" s="4">
        <f>IF(U349="","",VLOOKUP(U349,List!$B$1:$C$6,2,0))</f>
        <v>4</v>
      </c>
      <c r="AT349" s="4">
        <f>IF(V349="","",VLOOKUP(V349,List!$B$1:$C$6,2,0))</f>
        <v>4</v>
      </c>
    </row>
    <row r="350" spans="1:46" ht="34.9" customHeight="1" x14ac:dyDescent="0.3">
      <c r="A350" s="4" t="s">
        <v>1210</v>
      </c>
      <c r="B350" s="4" t="s">
        <v>53</v>
      </c>
      <c r="C350" s="16" t="s">
        <v>57</v>
      </c>
      <c r="D350" s="4">
        <v>11</v>
      </c>
      <c r="E350" s="4" t="s">
        <v>1194</v>
      </c>
      <c r="F350" s="4" t="s">
        <v>58</v>
      </c>
      <c r="G350" s="4" t="s">
        <v>58</v>
      </c>
      <c r="L350" s="4" t="s">
        <v>58</v>
      </c>
      <c r="N350" s="4" t="s">
        <v>58</v>
      </c>
      <c r="O350" s="4" t="s">
        <v>58</v>
      </c>
      <c r="R350" s="4" t="s">
        <v>58</v>
      </c>
      <c r="U350" s="4" t="s">
        <v>58</v>
      </c>
      <c r="V350" s="4" t="s">
        <v>58</v>
      </c>
      <c r="W350" s="4">
        <v>10</v>
      </c>
      <c r="AD350" s="4">
        <f>IF(F350="","",VLOOKUP(F350,List!$B$1:$C$6,2,0))</f>
        <v>5</v>
      </c>
      <c r="AE350" s="4">
        <f>IF(G350="","",VLOOKUP(G350,List!$B$1:$C$6,2,0))</f>
        <v>5</v>
      </c>
      <c r="AF350" s="4" t="str">
        <f>IF(H350="","",VLOOKUP(H350,List!$B$1:$C$6,2,0))</f>
        <v/>
      </c>
      <c r="AG350" s="4" t="str">
        <f>IF(I350="","",VLOOKUP(I350,List!$B$1:$C$6,2,0))</f>
        <v/>
      </c>
      <c r="AH350" s="4" t="str">
        <f>IF(J350="","",VLOOKUP(J350,List!$B$1:$C$6,2,0))</f>
        <v/>
      </c>
      <c r="AI350" s="4" t="str">
        <f>IF(K350="","",VLOOKUP(K350,List!$B$1:$C$6,2,0))</f>
        <v/>
      </c>
      <c r="AJ350" s="4">
        <f>IF(L350="","",VLOOKUP(L350,List!$B$1:$C$6,2,0))</f>
        <v>5</v>
      </c>
      <c r="AK350" s="4" t="str">
        <f>IF(M350="","",VLOOKUP(M350,List!$B$1:$C$6,2,0))</f>
        <v/>
      </c>
      <c r="AL350" s="4">
        <f>IF(N350="","",VLOOKUP(N350,List!$B$1:$C$6,2,0))</f>
        <v>5</v>
      </c>
      <c r="AM350" s="4">
        <f>IF(O350="","",VLOOKUP(O350,List!$B$1:$C$6,2,0))</f>
        <v>5</v>
      </c>
      <c r="AN350" s="4" t="str">
        <f>IF(P350="","",VLOOKUP(P350,List!$B$1:$C$6,2,0))</f>
        <v/>
      </c>
      <c r="AO350" s="4" t="str">
        <f>IF(Q350="","",VLOOKUP(Q350,List!$B$1:$C$6,2,0))</f>
        <v/>
      </c>
      <c r="AP350" s="4">
        <f>IF(R350="","",VLOOKUP(R350,List!$B$1:$C$6,2,0))</f>
        <v>5</v>
      </c>
      <c r="AQ350" s="4" t="str">
        <f>IF(S350="","",VLOOKUP(S350,List!$B$1:$C$6,2,0))</f>
        <v/>
      </c>
      <c r="AR350" s="4" t="str">
        <f>IF(T350="","",VLOOKUP(T350,List!$B$1:$C$6,2,0))</f>
        <v/>
      </c>
      <c r="AS350" s="4">
        <f>IF(U350="","",VLOOKUP(U350,List!$B$1:$C$6,2,0))</f>
        <v>5</v>
      </c>
      <c r="AT350" s="4">
        <f>IF(V350="","",VLOOKUP(V350,List!$B$1:$C$6,2,0))</f>
        <v>5</v>
      </c>
    </row>
    <row r="351" spans="1:46" ht="34.9" customHeight="1" x14ac:dyDescent="0.3">
      <c r="A351" s="4" t="s">
        <v>1210</v>
      </c>
      <c r="B351" s="4" t="s">
        <v>53</v>
      </c>
      <c r="C351" s="16" t="s">
        <v>57</v>
      </c>
      <c r="D351" s="4">
        <v>12</v>
      </c>
      <c r="E351" s="4" t="s">
        <v>1194</v>
      </c>
      <c r="F351" s="4" t="s">
        <v>58</v>
      </c>
      <c r="G351" s="4" t="s">
        <v>58</v>
      </c>
      <c r="L351" s="4" t="s">
        <v>58</v>
      </c>
      <c r="N351" s="4" t="s">
        <v>58</v>
      </c>
      <c r="O351" s="4" t="s">
        <v>58</v>
      </c>
      <c r="R351" s="4" t="s">
        <v>58</v>
      </c>
      <c r="U351" s="4" t="s">
        <v>58</v>
      </c>
      <c r="V351" s="4" t="s">
        <v>58</v>
      </c>
      <c r="W351" s="4">
        <v>9</v>
      </c>
      <c r="X351" s="4" t="s">
        <v>467</v>
      </c>
      <c r="AA351" s="4" t="s">
        <v>484</v>
      </c>
      <c r="AB351" s="4" t="s">
        <v>484</v>
      </c>
      <c r="AC351" s="4" t="s">
        <v>1123</v>
      </c>
      <c r="AD351" s="4">
        <f>IF(F351="","",VLOOKUP(F351,List!$B$1:$C$6,2,0))</f>
        <v>5</v>
      </c>
      <c r="AE351" s="4">
        <f>IF(G351="","",VLOOKUP(G351,List!$B$1:$C$6,2,0))</f>
        <v>5</v>
      </c>
      <c r="AF351" s="4" t="str">
        <f>IF(H351="","",VLOOKUP(H351,List!$B$1:$C$6,2,0))</f>
        <v/>
      </c>
      <c r="AG351" s="4" t="str">
        <f>IF(I351="","",VLOOKUP(I351,List!$B$1:$C$6,2,0))</f>
        <v/>
      </c>
      <c r="AH351" s="4" t="str">
        <f>IF(J351="","",VLOOKUP(J351,List!$B$1:$C$6,2,0))</f>
        <v/>
      </c>
      <c r="AI351" s="4" t="str">
        <f>IF(K351="","",VLOOKUP(K351,List!$B$1:$C$6,2,0))</f>
        <v/>
      </c>
      <c r="AJ351" s="4">
        <f>IF(L351="","",VLOOKUP(L351,List!$B$1:$C$6,2,0))</f>
        <v>5</v>
      </c>
      <c r="AK351" s="4" t="str">
        <f>IF(M351="","",VLOOKUP(M351,List!$B$1:$C$6,2,0))</f>
        <v/>
      </c>
      <c r="AL351" s="4">
        <f>IF(N351="","",VLOOKUP(N351,List!$B$1:$C$6,2,0))</f>
        <v>5</v>
      </c>
      <c r="AM351" s="4">
        <f>IF(O351="","",VLOOKUP(O351,List!$B$1:$C$6,2,0))</f>
        <v>5</v>
      </c>
      <c r="AN351" s="4" t="str">
        <f>IF(P351="","",VLOOKUP(P351,List!$B$1:$C$6,2,0))</f>
        <v/>
      </c>
      <c r="AO351" s="4" t="str">
        <f>IF(Q351="","",VLOOKUP(Q351,List!$B$1:$C$6,2,0))</f>
        <v/>
      </c>
      <c r="AP351" s="4">
        <f>IF(R351="","",VLOOKUP(R351,List!$B$1:$C$6,2,0))</f>
        <v>5</v>
      </c>
      <c r="AQ351" s="4" t="str">
        <f>IF(S351="","",VLOOKUP(S351,List!$B$1:$C$6,2,0))</f>
        <v/>
      </c>
      <c r="AR351" s="4" t="str">
        <f>IF(T351="","",VLOOKUP(T351,List!$B$1:$C$6,2,0))</f>
        <v/>
      </c>
      <c r="AS351" s="4">
        <f>IF(U351="","",VLOOKUP(U351,List!$B$1:$C$6,2,0))</f>
        <v>5</v>
      </c>
      <c r="AT351" s="4">
        <f>IF(V351="","",VLOOKUP(V351,List!$B$1:$C$6,2,0))</f>
        <v>5</v>
      </c>
    </row>
    <row r="352" spans="1:46" ht="34.9" customHeight="1" x14ac:dyDescent="0.3">
      <c r="A352" s="4" t="s">
        <v>1210</v>
      </c>
      <c r="B352" s="4" t="s">
        <v>53</v>
      </c>
      <c r="C352" s="16" t="s">
        <v>57</v>
      </c>
      <c r="D352" s="4">
        <v>13</v>
      </c>
      <c r="E352" s="4" t="s">
        <v>1194</v>
      </c>
      <c r="F352" s="4" t="s">
        <v>58</v>
      </c>
      <c r="G352" s="4" t="s">
        <v>58</v>
      </c>
      <c r="L352" s="4" t="s">
        <v>58</v>
      </c>
      <c r="N352" s="4" t="s">
        <v>58</v>
      </c>
      <c r="O352" s="4" t="s">
        <v>58</v>
      </c>
      <c r="R352" s="4" t="s">
        <v>58</v>
      </c>
      <c r="U352" s="4" t="s">
        <v>58</v>
      </c>
      <c r="V352" s="4" t="s">
        <v>58</v>
      </c>
      <c r="W352" s="4">
        <v>10</v>
      </c>
      <c r="AD352" s="4">
        <f>IF(F352="","",VLOOKUP(F352,List!$B$1:$C$6,2,0))</f>
        <v>5</v>
      </c>
      <c r="AE352" s="4">
        <f>IF(G352="","",VLOOKUP(G352,List!$B$1:$C$6,2,0))</f>
        <v>5</v>
      </c>
      <c r="AF352" s="4" t="str">
        <f>IF(H352="","",VLOOKUP(H352,List!$B$1:$C$6,2,0))</f>
        <v/>
      </c>
      <c r="AG352" s="4" t="str">
        <f>IF(I352="","",VLOOKUP(I352,List!$B$1:$C$6,2,0))</f>
        <v/>
      </c>
      <c r="AH352" s="4" t="str">
        <f>IF(J352="","",VLOOKUP(J352,List!$B$1:$C$6,2,0))</f>
        <v/>
      </c>
      <c r="AI352" s="4" t="str">
        <f>IF(K352="","",VLOOKUP(K352,List!$B$1:$C$6,2,0))</f>
        <v/>
      </c>
      <c r="AJ352" s="4">
        <f>IF(L352="","",VLOOKUP(L352,List!$B$1:$C$6,2,0))</f>
        <v>5</v>
      </c>
      <c r="AK352" s="4" t="str">
        <f>IF(M352="","",VLOOKUP(M352,List!$B$1:$C$6,2,0))</f>
        <v/>
      </c>
      <c r="AL352" s="4">
        <f>IF(N352="","",VLOOKUP(N352,List!$B$1:$C$6,2,0))</f>
        <v>5</v>
      </c>
      <c r="AM352" s="4">
        <f>IF(O352="","",VLOOKUP(O352,List!$B$1:$C$6,2,0))</f>
        <v>5</v>
      </c>
      <c r="AN352" s="4" t="str">
        <f>IF(P352="","",VLOOKUP(P352,List!$B$1:$C$6,2,0))</f>
        <v/>
      </c>
      <c r="AO352" s="4" t="str">
        <f>IF(Q352="","",VLOOKUP(Q352,List!$B$1:$C$6,2,0))</f>
        <v/>
      </c>
      <c r="AP352" s="4">
        <f>IF(R352="","",VLOOKUP(R352,List!$B$1:$C$6,2,0))</f>
        <v>5</v>
      </c>
      <c r="AQ352" s="4" t="str">
        <f>IF(S352="","",VLOOKUP(S352,List!$B$1:$C$6,2,0))</f>
        <v/>
      </c>
      <c r="AR352" s="4" t="str">
        <f>IF(T352="","",VLOOKUP(T352,List!$B$1:$C$6,2,0))</f>
        <v/>
      </c>
      <c r="AS352" s="4">
        <f>IF(U352="","",VLOOKUP(U352,List!$B$1:$C$6,2,0))</f>
        <v>5</v>
      </c>
      <c r="AT352" s="4">
        <f>IF(V352="","",VLOOKUP(V352,List!$B$1:$C$6,2,0))</f>
        <v>5</v>
      </c>
    </row>
    <row r="353" spans="1:46" ht="34.9" customHeight="1" x14ac:dyDescent="0.3">
      <c r="A353" s="4" t="s">
        <v>1210</v>
      </c>
      <c r="B353" s="4" t="s">
        <v>53</v>
      </c>
      <c r="C353" s="16" t="s">
        <v>57</v>
      </c>
      <c r="D353" s="4">
        <v>14</v>
      </c>
      <c r="E353" s="4" t="s">
        <v>1194</v>
      </c>
      <c r="F353" s="4" t="s">
        <v>58</v>
      </c>
      <c r="G353" s="4" t="s">
        <v>58</v>
      </c>
      <c r="L353" s="4" t="s">
        <v>58</v>
      </c>
      <c r="N353" s="4" t="s">
        <v>58</v>
      </c>
      <c r="O353" s="4" t="s">
        <v>58</v>
      </c>
      <c r="R353" s="4" t="s">
        <v>58</v>
      </c>
      <c r="U353" s="4" t="s">
        <v>58</v>
      </c>
      <c r="V353" s="4" t="s">
        <v>58</v>
      </c>
      <c r="W353" s="4">
        <v>10</v>
      </c>
      <c r="X353" s="4" t="s">
        <v>468</v>
      </c>
      <c r="Y353" s="4" t="s">
        <v>67</v>
      </c>
      <c r="Z353" s="4" t="s">
        <v>78</v>
      </c>
      <c r="AD353" s="4">
        <f>IF(F353="","",VLOOKUP(F353,List!$B$1:$C$6,2,0))</f>
        <v>5</v>
      </c>
      <c r="AE353" s="4">
        <f>IF(G353="","",VLOOKUP(G353,List!$B$1:$C$6,2,0))</f>
        <v>5</v>
      </c>
      <c r="AF353" s="4" t="str">
        <f>IF(H353="","",VLOOKUP(H353,List!$B$1:$C$6,2,0))</f>
        <v/>
      </c>
      <c r="AG353" s="4" t="str">
        <f>IF(I353="","",VLOOKUP(I353,List!$B$1:$C$6,2,0))</f>
        <v/>
      </c>
      <c r="AH353" s="4" t="str">
        <f>IF(J353="","",VLOOKUP(J353,List!$B$1:$C$6,2,0))</f>
        <v/>
      </c>
      <c r="AI353" s="4" t="str">
        <f>IF(K353="","",VLOOKUP(K353,List!$B$1:$C$6,2,0))</f>
        <v/>
      </c>
      <c r="AJ353" s="4">
        <f>IF(L353="","",VLOOKUP(L353,List!$B$1:$C$6,2,0))</f>
        <v>5</v>
      </c>
      <c r="AK353" s="4" t="str">
        <f>IF(M353="","",VLOOKUP(M353,List!$B$1:$C$6,2,0))</f>
        <v/>
      </c>
      <c r="AL353" s="4">
        <f>IF(N353="","",VLOOKUP(N353,List!$B$1:$C$6,2,0))</f>
        <v>5</v>
      </c>
      <c r="AM353" s="4">
        <f>IF(O353="","",VLOOKUP(O353,List!$B$1:$C$6,2,0))</f>
        <v>5</v>
      </c>
      <c r="AN353" s="4" t="str">
        <f>IF(P353="","",VLOOKUP(P353,List!$B$1:$C$6,2,0))</f>
        <v/>
      </c>
      <c r="AO353" s="4" t="str">
        <f>IF(Q353="","",VLOOKUP(Q353,List!$B$1:$C$6,2,0))</f>
        <v/>
      </c>
      <c r="AP353" s="4">
        <f>IF(R353="","",VLOOKUP(R353,List!$B$1:$C$6,2,0))</f>
        <v>5</v>
      </c>
      <c r="AQ353" s="4" t="str">
        <f>IF(S353="","",VLOOKUP(S353,List!$B$1:$C$6,2,0))</f>
        <v/>
      </c>
      <c r="AR353" s="4" t="str">
        <f>IF(T353="","",VLOOKUP(T353,List!$B$1:$C$6,2,0))</f>
        <v/>
      </c>
      <c r="AS353" s="4">
        <f>IF(U353="","",VLOOKUP(U353,List!$B$1:$C$6,2,0))</f>
        <v>5</v>
      </c>
      <c r="AT353" s="4">
        <f>IF(V353="","",VLOOKUP(V353,List!$B$1:$C$6,2,0))</f>
        <v>5</v>
      </c>
    </row>
    <row r="354" spans="1:46" ht="34.9" customHeight="1" x14ac:dyDescent="0.3">
      <c r="A354" s="4" t="s">
        <v>1210</v>
      </c>
      <c r="B354" s="4" t="s">
        <v>53</v>
      </c>
      <c r="C354" s="16" t="s">
        <v>57</v>
      </c>
      <c r="D354" s="4">
        <v>15</v>
      </c>
      <c r="E354" s="4" t="s">
        <v>1194</v>
      </c>
      <c r="F354" s="4" t="s">
        <v>58</v>
      </c>
      <c r="G354" s="4" t="s">
        <v>58</v>
      </c>
      <c r="L354" s="4" t="s">
        <v>58</v>
      </c>
      <c r="N354" s="4" t="s">
        <v>58</v>
      </c>
      <c r="O354" s="4" t="s">
        <v>58</v>
      </c>
      <c r="R354" s="4" t="s">
        <v>58</v>
      </c>
      <c r="U354" s="4" t="s">
        <v>58</v>
      </c>
      <c r="V354" s="4" t="s">
        <v>58</v>
      </c>
      <c r="W354" s="4">
        <v>10</v>
      </c>
      <c r="AD354" s="4">
        <f>IF(F354="","",VLOOKUP(F354,List!$B$1:$C$6,2,0))</f>
        <v>5</v>
      </c>
      <c r="AE354" s="4">
        <f>IF(G354="","",VLOOKUP(G354,List!$B$1:$C$6,2,0))</f>
        <v>5</v>
      </c>
      <c r="AF354" s="4" t="str">
        <f>IF(H354="","",VLOOKUP(H354,List!$B$1:$C$6,2,0))</f>
        <v/>
      </c>
      <c r="AG354" s="4" t="str">
        <f>IF(I354="","",VLOOKUP(I354,List!$B$1:$C$6,2,0))</f>
        <v/>
      </c>
      <c r="AH354" s="4" t="str">
        <f>IF(J354="","",VLOOKUP(J354,List!$B$1:$C$6,2,0))</f>
        <v/>
      </c>
      <c r="AI354" s="4" t="str">
        <f>IF(K354="","",VLOOKUP(K354,List!$B$1:$C$6,2,0))</f>
        <v/>
      </c>
      <c r="AJ354" s="4">
        <f>IF(L354="","",VLOOKUP(L354,List!$B$1:$C$6,2,0))</f>
        <v>5</v>
      </c>
      <c r="AK354" s="4" t="str">
        <f>IF(M354="","",VLOOKUP(M354,List!$B$1:$C$6,2,0))</f>
        <v/>
      </c>
      <c r="AL354" s="4">
        <f>IF(N354="","",VLOOKUP(N354,List!$B$1:$C$6,2,0))</f>
        <v>5</v>
      </c>
      <c r="AM354" s="4">
        <f>IF(O354="","",VLOOKUP(O354,List!$B$1:$C$6,2,0))</f>
        <v>5</v>
      </c>
      <c r="AN354" s="4" t="str">
        <f>IF(P354="","",VLOOKUP(P354,List!$B$1:$C$6,2,0))</f>
        <v/>
      </c>
      <c r="AO354" s="4" t="str">
        <f>IF(Q354="","",VLOOKUP(Q354,List!$B$1:$C$6,2,0))</f>
        <v/>
      </c>
      <c r="AP354" s="4">
        <f>IF(R354="","",VLOOKUP(R354,List!$B$1:$C$6,2,0))</f>
        <v>5</v>
      </c>
      <c r="AQ354" s="4" t="str">
        <f>IF(S354="","",VLOOKUP(S354,List!$B$1:$C$6,2,0))</f>
        <v/>
      </c>
      <c r="AR354" s="4" t="str">
        <f>IF(T354="","",VLOOKUP(T354,List!$B$1:$C$6,2,0))</f>
        <v/>
      </c>
      <c r="AS354" s="4">
        <f>IF(U354="","",VLOOKUP(U354,List!$B$1:$C$6,2,0))</f>
        <v>5</v>
      </c>
      <c r="AT354" s="4">
        <f>IF(V354="","",VLOOKUP(V354,List!$B$1:$C$6,2,0))</f>
        <v>5</v>
      </c>
    </row>
    <row r="355" spans="1:46" ht="34.9" customHeight="1" x14ac:dyDescent="0.3">
      <c r="A355" s="4" t="s">
        <v>1210</v>
      </c>
      <c r="B355" s="4" t="s">
        <v>53</v>
      </c>
      <c r="C355" s="16" t="s">
        <v>57</v>
      </c>
      <c r="D355" s="4">
        <v>16</v>
      </c>
      <c r="E355" s="4" t="s">
        <v>1194</v>
      </c>
      <c r="F355" s="4" t="s">
        <v>58</v>
      </c>
      <c r="G355" s="4" t="s">
        <v>58</v>
      </c>
      <c r="L355" s="4" t="s">
        <v>58</v>
      </c>
      <c r="N355" s="4" t="s">
        <v>58</v>
      </c>
      <c r="O355" s="4" t="s">
        <v>58</v>
      </c>
      <c r="R355" s="4" t="s">
        <v>58</v>
      </c>
      <c r="U355" s="4" t="s">
        <v>58</v>
      </c>
      <c r="V355" s="4" t="s">
        <v>58</v>
      </c>
      <c r="W355" s="4">
        <v>10</v>
      </c>
      <c r="X355" s="4" t="s">
        <v>469</v>
      </c>
      <c r="Y355" s="4" t="s">
        <v>89</v>
      </c>
      <c r="Z355" s="4" t="s">
        <v>89</v>
      </c>
      <c r="AD355" s="4">
        <f>IF(F355="","",VLOOKUP(F355,List!$B$1:$C$6,2,0))</f>
        <v>5</v>
      </c>
      <c r="AE355" s="4">
        <f>IF(G355="","",VLOOKUP(G355,List!$B$1:$C$6,2,0))</f>
        <v>5</v>
      </c>
      <c r="AF355" s="4" t="str">
        <f>IF(H355="","",VLOOKUP(H355,List!$B$1:$C$6,2,0))</f>
        <v/>
      </c>
      <c r="AG355" s="4" t="str">
        <f>IF(I355="","",VLOOKUP(I355,List!$B$1:$C$6,2,0))</f>
        <v/>
      </c>
      <c r="AH355" s="4" t="str">
        <f>IF(J355="","",VLOOKUP(J355,List!$B$1:$C$6,2,0))</f>
        <v/>
      </c>
      <c r="AI355" s="4" t="str">
        <f>IF(K355="","",VLOOKUP(K355,List!$B$1:$C$6,2,0))</f>
        <v/>
      </c>
      <c r="AJ355" s="4">
        <f>IF(L355="","",VLOOKUP(L355,List!$B$1:$C$6,2,0))</f>
        <v>5</v>
      </c>
      <c r="AK355" s="4" t="str">
        <f>IF(M355="","",VLOOKUP(M355,List!$B$1:$C$6,2,0))</f>
        <v/>
      </c>
      <c r="AL355" s="4">
        <f>IF(N355="","",VLOOKUP(N355,List!$B$1:$C$6,2,0))</f>
        <v>5</v>
      </c>
      <c r="AM355" s="4">
        <f>IF(O355="","",VLOOKUP(O355,List!$B$1:$C$6,2,0))</f>
        <v>5</v>
      </c>
      <c r="AN355" s="4" t="str">
        <f>IF(P355="","",VLOOKUP(P355,List!$B$1:$C$6,2,0))</f>
        <v/>
      </c>
      <c r="AO355" s="4" t="str">
        <f>IF(Q355="","",VLOOKUP(Q355,List!$B$1:$C$6,2,0))</f>
        <v/>
      </c>
      <c r="AP355" s="4">
        <f>IF(R355="","",VLOOKUP(R355,List!$B$1:$C$6,2,0))</f>
        <v>5</v>
      </c>
      <c r="AQ355" s="4" t="str">
        <f>IF(S355="","",VLOOKUP(S355,List!$B$1:$C$6,2,0))</f>
        <v/>
      </c>
      <c r="AR355" s="4" t="str">
        <f>IF(T355="","",VLOOKUP(T355,List!$B$1:$C$6,2,0))</f>
        <v/>
      </c>
      <c r="AS355" s="4">
        <f>IF(U355="","",VLOOKUP(U355,List!$B$1:$C$6,2,0))</f>
        <v>5</v>
      </c>
      <c r="AT355" s="4">
        <f>IF(V355="","",VLOOKUP(V355,List!$B$1:$C$6,2,0))</f>
        <v>5</v>
      </c>
    </row>
    <row r="356" spans="1:46" ht="34.9" customHeight="1" x14ac:dyDescent="0.3">
      <c r="A356" s="4" t="s">
        <v>1210</v>
      </c>
      <c r="B356" s="4" t="s">
        <v>53</v>
      </c>
      <c r="C356" s="16" t="s">
        <v>57</v>
      </c>
      <c r="D356" s="4">
        <v>17</v>
      </c>
      <c r="E356" s="4" t="s">
        <v>1194</v>
      </c>
      <c r="F356" s="4" t="s">
        <v>58</v>
      </c>
      <c r="G356" s="4" t="s">
        <v>58</v>
      </c>
      <c r="L356" s="4" t="s">
        <v>58</v>
      </c>
      <c r="N356" s="4" t="s">
        <v>58</v>
      </c>
      <c r="O356" s="4" t="s">
        <v>58</v>
      </c>
      <c r="R356" s="4" t="s">
        <v>58</v>
      </c>
      <c r="U356" s="4" t="s">
        <v>58</v>
      </c>
      <c r="V356" s="4" t="s">
        <v>58</v>
      </c>
      <c r="W356" s="4">
        <v>10</v>
      </c>
      <c r="X356" s="4" t="s">
        <v>470</v>
      </c>
      <c r="Y356" s="4" t="s">
        <v>62</v>
      </c>
      <c r="Z356" s="4" t="s">
        <v>62</v>
      </c>
      <c r="AD356" s="4">
        <f>IF(F356="","",VLOOKUP(F356,List!$B$1:$C$6,2,0))</f>
        <v>5</v>
      </c>
      <c r="AE356" s="4">
        <f>IF(G356="","",VLOOKUP(G356,List!$B$1:$C$6,2,0))</f>
        <v>5</v>
      </c>
      <c r="AF356" s="4" t="str">
        <f>IF(H356="","",VLOOKUP(H356,List!$B$1:$C$6,2,0))</f>
        <v/>
      </c>
      <c r="AG356" s="4" t="str">
        <f>IF(I356="","",VLOOKUP(I356,List!$B$1:$C$6,2,0))</f>
        <v/>
      </c>
      <c r="AH356" s="4" t="str">
        <f>IF(J356="","",VLOOKUP(J356,List!$B$1:$C$6,2,0))</f>
        <v/>
      </c>
      <c r="AI356" s="4" t="str">
        <f>IF(K356="","",VLOOKUP(K356,List!$B$1:$C$6,2,0))</f>
        <v/>
      </c>
      <c r="AJ356" s="4">
        <f>IF(L356="","",VLOOKUP(L356,List!$B$1:$C$6,2,0))</f>
        <v>5</v>
      </c>
      <c r="AK356" s="4" t="str">
        <f>IF(M356="","",VLOOKUP(M356,List!$B$1:$C$6,2,0))</f>
        <v/>
      </c>
      <c r="AL356" s="4">
        <f>IF(N356="","",VLOOKUP(N356,List!$B$1:$C$6,2,0))</f>
        <v>5</v>
      </c>
      <c r="AM356" s="4">
        <f>IF(O356="","",VLOOKUP(O356,List!$B$1:$C$6,2,0))</f>
        <v>5</v>
      </c>
      <c r="AN356" s="4" t="str">
        <f>IF(P356="","",VLOOKUP(P356,List!$B$1:$C$6,2,0))</f>
        <v/>
      </c>
      <c r="AO356" s="4" t="str">
        <f>IF(Q356="","",VLOOKUP(Q356,List!$B$1:$C$6,2,0))</f>
        <v/>
      </c>
      <c r="AP356" s="4">
        <f>IF(R356="","",VLOOKUP(R356,List!$B$1:$C$6,2,0))</f>
        <v>5</v>
      </c>
      <c r="AQ356" s="4" t="str">
        <f>IF(S356="","",VLOOKUP(S356,List!$B$1:$C$6,2,0))</f>
        <v/>
      </c>
      <c r="AR356" s="4" t="str">
        <f>IF(T356="","",VLOOKUP(T356,List!$B$1:$C$6,2,0))</f>
        <v/>
      </c>
      <c r="AS356" s="4">
        <f>IF(U356="","",VLOOKUP(U356,List!$B$1:$C$6,2,0))</f>
        <v>5</v>
      </c>
      <c r="AT356" s="4">
        <f>IF(V356="","",VLOOKUP(V356,List!$B$1:$C$6,2,0))</f>
        <v>5</v>
      </c>
    </row>
    <row r="357" spans="1:46" ht="34.9" customHeight="1" x14ac:dyDescent="0.3">
      <c r="A357" s="4" t="s">
        <v>1210</v>
      </c>
      <c r="B357" s="4" t="s">
        <v>53</v>
      </c>
      <c r="C357" s="16" t="s">
        <v>57</v>
      </c>
      <c r="D357" s="4">
        <v>18</v>
      </c>
      <c r="E357" s="4" t="s">
        <v>1194</v>
      </c>
      <c r="F357" s="4" t="s">
        <v>73</v>
      </c>
      <c r="G357" s="4" t="s">
        <v>73</v>
      </c>
      <c r="L357" s="4" t="s">
        <v>58</v>
      </c>
      <c r="N357" s="4" t="s">
        <v>58</v>
      </c>
      <c r="O357" s="4" t="s">
        <v>58</v>
      </c>
      <c r="R357" s="4" t="s">
        <v>58</v>
      </c>
      <c r="U357" s="4" t="s">
        <v>58</v>
      </c>
      <c r="V357" s="4" t="s">
        <v>58</v>
      </c>
      <c r="W357" s="4">
        <v>10</v>
      </c>
      <c r="X357" s="4" t="s">
        <v>471</v>
      </c>
      <c r="Y357" s="4" t="s">
        <v>78</v>
      </c>
      <c r="Z357" s="4" t="s">
        <v>78</v>
      </c>
      <c r="AD357" s="4">
        <f>IF(F357="","",VLOOKUP(F357,List!$B$1:$C$6,2,0))</f>
        <v>1</v>
      </c>
      <c r="AE357" s="4">
        <f>IF(G357="","",VLOOKUP(G357,List!$B$1:$C$6,2,0))</f>
        <v>1</v>
      </c>
      <c r="AF357" s="4" t="str">
        <f>IF(H357="","",VLOOKUP(H357,List!$B$1:$C$6,2,0))</f>
        <v/>
      </c>
      <c r="AG357" s="4" t="str">
        <f>IF(I357="","",VLOOKUP(I357,List!$B$1:$C$6,2,0))</f>
        <v/>
      </c>
      <c r="AH357" s="4" t="str">
        <f>IF(J357="","",VLOOKUP(J357,List!$B$1:$C$6,2,0))</f>
        <v/>
      </c>
      <c r="AI357" s="4" t="str">
        <f>IF(K357="","",VLOOKUP(K357,List!$B$1:$C$6,2,0))</f>
        <v/>
      </c>
      <c r="AJ357" s="4">
        <f>IF(L357="","",VLOOKUP(L357,List!$B$1:$C$6,2,0))</f>
        <v>5</v>
      </c>
      <c r="AK357" s="4" t="str">
        <f>IF(M357="","",VLOOKUP(M357,List!$B$1:$C$6,2,0))</f>
        <v/>
      </c>
      <c r="AL357" s="4">
        <f>IF(N357="","",VLOOKUP(N357,List!$B$1:$C$6,2,0))</f>
        <v>5</v>
      </c>
      <c r="AM357" s="4">
        <f>IF(O357="","",VLOOKUP(O357,List!$B$1:$C$6,2,0))</f>
        <v>5</v>
      </c>
      <c r="AN357" s="4" t="str">
        <f>IF(P357="","",VLOOKUP(P357,List!$B$1:$C$6,2,0))</f>
        <v/>
      </c>
      <c r="AO357" s="4" t="str">
        <f>IF(Q357="","",VLOOKUP(Q357,List!$B$1:$C$6,2,0))</f>
        <v/>
      </c>
      <c r="AP357" s="4">
        <f>IF(R357="","",VLOOKUP(R357,List!$B$1:$C$6,2,0))</f>
        <v>5</v>
      </c>
      <c r="AQ357" s="4" t="str">
        <f>IF(S357="","",VLOOKUP(S357,List!$B$1:$C$6,2,0))</f>
        <v/>
      </c>
      <c r="AR357" s="4" t="str">
        <f>IF(T357="","",VLOOKUP(T357,List!$B$1:$C$6,2,0))</f>
        <v/>
      </c>
      <c r="AS357" s="4">
        <f>IF(U357="","",VLOOKUP(U357,List!$B$1:$C$6,2,0))</f>
        <v>5</v>
      </c>
      <c r="AT357" s="4">
        <f>IF(V357="","",VLOOKUP(V357,List!$B$1:$C$6,2,0))</f>
        <v>5</v>
      </c>
    </row>
    <row r="358" spans="1:46" ht="34.9" customHeight="1" x14ac:dyDescent="0.3">
      <c r="A358" s="4" t="s">
        <v>1210</v>
      </c>
      <c r="B358" s="4" t="s">
        <v>53</v>
      </c>
      <c r="C358" s="16" t="s">
        <v>57</v>
      </c>
      <c r="D358" s="4">
        <v>19</v>
      </c>
      <c r="E358" s="4" t="s">
        <v>1194</v>
      </c>
      <c r="F358" s="4" t="s">
        <v>58</v>
      </c>
      <c r="G358" s="4" t="s">
        <v>58</v>
      </c>
      <c r="L358" s="4" t="s">
        <v>58</v>
      </c>
      <c r="N358" s="4" t="s">
        <v>58</v>
      </c>
      <c r="O358" s="4" t="s">
        <v>58</v>
      </c>
      <c r="R358" s="4" t="s">
        <v>58</v>
      </c>
      <c r="U358" s="4" t="s">
        <v>58</v>
      </c>
      <c r="V358" s="4" t="s">
        <v>58</v>
      </c>
      <c r="W358" s="4">
        <v>10</v>
      </c>
      <c r="AD358" s="4">
        <f>IF(F358="","",VLOOKUP(F358,List!$B$1:$C$6,2,0))</f>
        <v>5</v>
      </c>
      <c r="AE358" s="4">
        <f>IF(G358="","",VLOOKUP(G358,List!$B$1:$C$6,2,0))</f>
        <v>5</v>
      </c>
      <c r="AF358" s="4" t="str">
        <f>IF(H358="","",VLOOKUP(H358,List!$B$1:$C$6,2,0))</f>
        <v/>
      </c>
      <c r="AG358" s="4" t="str">
        <f>IF(I358="","",VLOOKUP(I358,List!$B$1:$C$6,2,0))</f>
        <v/>
      </c>
      <c r="AH358" s="4" t="str">
        <f>IF(J358="","",VLOOKUP(J358,List!$B$1:$C$6,2,0))</f>
        <v/>
      </c>
      <c r="AI358" s="4" t="str">
        <f>IF(K358="","",VLOOKUP(K358,List!$B$1:$C$6,2,0))</f>
        <v/>
      </c>
      <c r="AJ358" s="4">
        <f>IF(L358="","",VLOOKUP(L358,List!$B$1:$C$6,2,0))</f>
        <v>5</v>
      </c>
      <c r="AK358" s="4" t="str">
        <f>IF(M358="","",VLOOKUP(M358,List!$B$1:$C$6,2,0))</f>
        <v/>
      </c>
      <c r="AL358" s="4">
        <f>IF(N358="","",VLOOKUP(N358,List!$B$1:$C$6,2,0))</f>
        <v>5</v>
      </c>
      <c r="AM358" s="4">
        <f>IF(O358="","",VLOOKUP(O358,List!$B$1:$C$6,2,0))</f>
        <v>5</v>
      </c>
      <c r="AN358" s="4" t="str">
        <f>IF(P358="","",VLOOKUP(P358,List!$B$1:$C$6,2,0))</f>
        <v/>
      </c>
      <c r="AO358" s="4" t="str">
        <f>IF(Q358="","",VLOOKUP(Q358,List!$B$1:$C$6,2,0))</f>
        <v/>
      </c>
      <c r="AP358" s="4">
        <f>IF(R358="","",VLOOKUP(R358,List!$B$1:$C$6,2,0))</f>
        <v>5</v>
      </c>
      <c r="AQ358" s="4" t="str">
        <f>IF(S358="","",VLOOKUP(S358,List!$B$1:$C$6,2,0))</f>
        <v/>
      </c>
      <c r="AR358" s="4" t="str">
        <f>IF(T358="","",VLOOKUP(T358,List!$B$1:$C$6,2,0))</f>
        <v/>
      </c>
      <c r="AS358" s="4">
        <f>IF(U358="","",VLOOKUP(U358,List!$B$1:$C$6,2,0))</f>
        <v>5</v>
      </c>
      <c r="AT358" s="4">
        <f>IF(V358="","",VLOOKUP(V358,List!$B$1:$C$6,2,0))</f>
        <v>5</v>
      </c>
    </row>
    <row r="359" spans="1:46" ht="34.9" customHeight="1" x14ac:dyDescent="0.3">
      <c r="A359" s="4" t="s">
        <v>1210</v>
      </c>
      <c r="B359" s="4" t="s">
        <v>53</v>
      </c>
      <c r="C359" s="16" t="s">
        <v>57</v>
      </c>
      <c r="D359" s="4">
        <v>20</v>
      </c>
      <c r="E359" s="4" t="s">
        <v>1194</v>
      </c>
      <c r="F359" s="4" t="s">
        <v>58</v>
      </c>
      <c r="G359" s="4" t="s">
        <v>58</v>
      </c>
      <c r="L359" s="4" t="s">
        <v>58</v>
      </c>
      <c r="N359" s="4" t="s">
        <v>58</v>
      </c>
      <c r="O359" s="4" t="s">
        <v>59</v>
      </c>
      <c r="R359" s="4" t="s">
        <v>58</v>
      </c>
      <c r="U359" s="4" t="s">
        <v>59</v>
      </c>
      <c r="V359" s="4" t="s">
        <v>59</v>
      </c>
      <c r="W359" s="4">
        <v>9</v>
      </c>
      <c r="X359" s="4" t="s">
        <v>472</v>
      </c>
      <c r="AD359" s="4">
        <f>IF(F359="","",VLOOKUP(F359,List!$B$1:$C$6,2,0))</f>
        <v>5</v>
      </c>
      <c r="AE359" s="4">
        <f>IF(G359="","",VLOOKUP(G359,List!$B$1:$C$6,2,0))</f>
        <v>5</v>
      </c>
      <c r="AF359" s="4" t="str">
        <f>IF(H359="","",VLOOKUP(H359,List!$B$1:$C$6,2,0))</f>
        <v/>
      </c>
      <c r="AG359" s="4" t="str">
        <f>IF(I359="","",VLOOKUP(I359,List!$B$1:$C$6,2,0))</f>
        <v/>
      </c>
      <c r="AH359" s="4" t="str">
        <f>IF(J359="","",VLOOKUP(J359,List!$B$1:$C$6,2,0))</f>
        <v/>
      </c>
      <c r="AI359" s="4" t="str">
        <f>IF(K359="","",VLOOKUP(K359,List!$B$1:$C$6,2,0))</f>
        <v/>
      </c>
      <c r="AJ359" s="4">
        <f>IF(L359="","",VLOOKUP(L359,List!$B$1:$C$6,2,0))</f>
        <v>5</v>
      </c>
      <c r="AK359" s="4" t="str">
        <f>IF(M359="","",VLOOKUP(M359,List!$B$1:$C$6,2,0))</f>
        <v/>
      </c>
      <c r="AL359" s="4">
        <f>IF(N359="","",VLOOKUP(N359,List!$B$1:$C$6,2,0))</f>
        <v>5</v>
      </c>
      <c r="AM359" s="4">
        <f>IF(O359="","",VLOOKUP(O359,List!$B$1:$C$6,2,0))</f>
        <v>4</v>
      </c>
      <c r="AN359" s="4" t="str">
        <f>IF(P359="","",VLOOKUP(P359,List!$B$1:$C$6,2,0))</f>
        <v/>
      </c>
      <c r="AO359" s="4" t="str">
        <f>IF(Q359="","",VLOOKUP(Q359,List!$B$1:$C$6,2,0))</f>
        <v/>
      </c>
      <c r="AP359" s="4">
        <f>IF(R359="","",VLOOKUP(R359,List!$B$1:$C$6,2,0))</f>
        <v>5</v>
      </c>
      <c r="AQ359" s="4" t="str">
        <f>IF(S359="","",VLOOKUP(S359,List!$B$1:$C$6,2,0))</f>
        <v/>
      </c>
      <c r="AR359" s="4" t="str">
        <f>IF(T359="","",VLOOKUP(T359,List!$B$1:$C$6,2,0))</f>
        <v/>
      </c>
      <c r="AS359" s="4">
        <f>IF(U359="","",VLOOKUP(U359,List!$B$1:$C$6,2,0))</f>
        <v>4</v>
      </c>
      <c r="AT359" s="4">
        <f>IF(V359="","",VLOOKUP(V359,List!$B$1:$C$6,2,0))</f>
        <v>4</v>
      </c>
    </row>
    <row r="360" spans="1:46" ht="34.9" customHeight="1" x14ac:dyDescent="0.3">
      <c r="A360" s="4" t="s">
        <v>1210</v>
      </c>
      <c r="B360" s="4" t="s">
        <v>53</v>
      </c>
      <c r="C360" s="16" t="s">
        <v>57</v>
      </c>
      <c r="D360" s="4">
        <v>21</v>
      </c>
      <c r="E360" s="4" t="s">
        <v>1194</v>
      </c>
      <c r="F360" s="4" t="s">
        <v>58</v>
      </c>
      <c r="G360" s="4" t="s">
        <v>59</v>
      </c>
      <c r="L360" s="4" t="s">
        <v>58</v>
      </c>
      <c r="N360" s="4" t="s">
        <v>58</v>
      </c>
      <c r="O360" s="4" t="s">
        <v>58</v>
      </c>
      <c r="R360" s="4" t="s">
        <v>58</v>
      </c>
      <c r="U360" s="4" t="s">
        <v>58</v>
      </c>
      <c r="V360" s="4" t="s">
        <v>58</v>
      </c>
      <c r="W360" s="4">
        <v>8</v>
      </c>
      <c r="X360" s="4" t="s">
        <v>473</v>
      </c>
      <c r="Y360" s="4" t="s">
        <v>67</v>
      </c>
      <c r="Z360" s="4" t="s">
        <v>474</v>
      </c>
      <c r="AD360" s="4">
        <f>IF(F360="","",VLOOKUP(F360,List!$B$1:$C$6,2,0))</f>
        <v>5</v>
      </c>
      <c r="AE360" s="4">
        <f>IF(G360="","",VLOOKUP(G360,List!$B$1:$C$6,2,0))</f>
        <v>4</v>
      </c>
      <c r="AF360" s="4" t="str">
        <f>IF(H360="","",VLOOKUP(H360,List!$B$1:$C$6,2,0))</f>
        <v/>
      </c>
      <c r="AG360" s="4" t="str">
        <f>IF(I360="","",VLOOKUP(I360,List!$B$1:$C$6,2,0))</f>
        <v/>
      </c>
      <c r="AH360" s="4" t="str">
        <f>IF(J360="","",VLOOKUP(J360,List!$B$1:$C$6,2,0))</f>
        <v/>
      </c>
      <c r="AI360" s="4" t="str">
        <f>IF(K360="","",VLOOKUP(K360,List!$B$1:$C$6,2,0))</f>
        <v/>
      </c>
      <c r="AJ360" s="4">
        <f>IF(L360="","",VLOOKUP(L360,List!$B$1:$C$6,2,0))</f>
        <v>5</v>
      </c>
      <c r="AK360" s="4" t="str">
        <f>IF(M360="","",VLOOKUP(M360,List!$B$1:$C$6,2,0))</f>
        <v/>
      </c>
      <c r="AL360" s="4">
        <f>IF(N360="","",VLOOKUP(N360,List!$B$1:$C$6,2,0))</f>
        <v>5</v>
      </c>
      <c r="AM360" s="4">
        <f>IF(O360="","",VLOOKUP(O360,List!$B$1:$C$6,2,0))</f>
        <v>5</v>
      </c>
      <c r="AN360" s="4" t="str">
        <f>IF(P360="","",VLOOKUP(P360,List!$B$1:$C$6,2,0))</f>
        <v/>
      </c>
      <c r="AO360" s="4" t="str">
        <f>IF(Q360="","",VLOOKUP(Q360,List!$B$1:$C$6,2,0))</f>
        <v/>
      </c>
      <c r="AP360" s="4">
        <f>IF(R360="","",VLOOKUP(R360,List!$B$1:$C$6,2,0))</f>
        <v>5</v>
      </c>
      <c r="AQ360" s="4" t="str">
        <f>IF(S360="","",VLOOKUP(S360,List!$B$1:$C$6,2,0))</f>
        <v/>
      </c>
      <c r="AR360" s="4" t="str">
        <f>IF(T360="","",VLOOKUP(T360,List!$B$1:$C$6,2,0))</f>
        <v/>
      </c>
      <c r="AS360" s="4">
        <f>IF(U360="","",VLOOKUP(U360,List!$B$1:$C$6,2,0))</f>
        <v>5</v>
      </c>
      <c r="AT360" s="4">
        <f>IF(V360="","",VLOOKUP(V360,List!$B$1:$C$6,2,0))</f>
        <v>5</v>
      </c>
    </row>
    <row r="361" spans="1:46" ht="34.9" customHeight="1" x14ac:dyDescent="0.3">
      <c r="A361" s="4" t="s">
        <v>1210</v>
      </c>
      <c r="B361" s="4" t="s">
        <v>53</v>
      </c>
      <c r="C361" s="16" t="s">
        <v>57</v>
      </c>
      <c r="D361" s="4">
        <v>22</v>
      </c>
      <c r="E361" s="4" t="s">
        <v>1194</v>
      </c>
      <c r="F361" s="4" t="s">
        <v>58</v>
      </c>
      <c r="G361" s="4" t="s">
        <v>58</v>
      </c>
      <c r="L361" s="4" t="s">
        <v>58</v>
      </c>
      <c r="R361" s="4" t="s">
        <v>58</v>
      </c>
      <c r="U361" s="4" t="s">
        <v>58</v>
      </c>
      <c r="W361" s="4">
        <v>8</v>
      </c>
      <c r="AD361" s="4">
        <f>IF(F361="","",VLOOKUP(F361,List!$B$1:$C$6,2,0))</f>
        <v>5</v>
      </c>
      <c r="AE361" s="4">
        <f>IF(G361="","",VLOOKUP(G361,List!$B$1:$C$6,2,0))</f>
        <v>5</v>
      </c>
      <c r="AF361" s="4" t="str">
        <f>IF(H361="","",VLOOKUP(H361,List!$B$1:$C$6,2,0))</f>
        <v/>
      </c>
      <c r="AG361" s="4" t="str">
        <f>IF(I361="","",VLOOKUP(I361,List!$B$1:$C$6,2,0))</f>
        <v/>
      </c>
      <c r="AH361" s="4" t="str">
        <f>IF(J361="","",VLOOKUP(J361,List!$B$1:$C$6,2,0))</f>
        <v/>
      </c>
      <c r="AI361" s="4" t="str">
        <f>IF(K361="","",VLOOKUP(K361,List!$B$1:$C$6,2,0))</f>
        <v/>
      </c>
      <c r="AJ361" s="4">
        <f>IF(L361="","",VLOOKUP(L361,List!$B$1:$C$6,2,0))</f>
        <v>5</v>
      </c>
      <c r="AK361" s="4" t="str">
        <f>IF(M361="","",VLOOKUP(M361,List!$B$1:$C$6,2,0))</f>
        <v/>
      </c>
      <c r="AL361" s="4" t="str">
        <f>IF(N361="","",VLOOKUP(N361,List!$B$1:$C$6,2,0))</f>
        <v/>
      </c>
      <c r="AM361" s="4" t="str">
        <f>IF(O361="","",VLOOKUP(O361,List!$B$1:$C$6,2,0))</f>
        <v/>
      </c>
      <c r="AN361" s="4" t="str">
        <f>IF(P361="","",VLOOKUP(P361,List!$B$1:$C$6,2,0))</f>
        <v/>
      </c>
      <c r="AO361" s="4" t="str">
        <f>IF(Q361="","",VLOOKUP(Q361,List!$B$1:$C$6,2,0))</f>
        <v/>
      </c>
      <c r="AP361" s="4">
        <f>IF(R361="","",VLOOKUP(R361,List!$B$1:$C$6,2,0))</f>
        <v>5</v>
      </c>
      <c r="AQ361" s="4" t="str">
        <f>IF(S361="","",VLOOKUP(S361,List!$B$1:$C$6,2,0))</f>
        <v/>
      </c>
      <c r="AR361" s="4" t="str">
        <f>IF(T361="","",VLOOKUP(T361,List!$B$1:$C$6,2,0))</f>
        <v/>
      </c>
      <c r="AS361" s="4">
        <f>IF(U361="","",VLOOKUP(U361,List!$B$1:$C$6,2,0))</f>
        <v>5</v>
      </c>
      <c r="AT361" s="4" t="str">
        <f>IF(V361="","",VLOOKUP(V361,List!$B$1:$C$6,2,0))</f>
        <v/>
      </c>
    </row>
    <row r="362" spans="1:46" ht="34.9" customHeight="1" x14ac:dyDescent="0.3">
      <c r="A362" s="4" t="s">
        <v>1210</v>
      </c>
      <c r="B362" s="4" t="s">
        <v>53</v>
      </c>
      <c r="C362" s="16" t="s">
        <v>57</v>
      </c>
      <c r="D362" s="4">
        <v>23</v>
      </c>
      <c r="E362" s="4" t="s">
        <v>1194</v>
      </c>
      <c r="F362" s="4" t="s">
        <v>58</v>
      </c>
      <c r="G362" s="4" t="s">
        <v>58</v>
      </c>
      <c r="L362" s="4" t="s">
        <v>58</v>
      </c>
      <c r="N362" s="4" t="s">
        <v>58</v>
      </c>
      <c r="O362" s="4" t="s">
        <v>58</v>
      </c>
      <c r="R362" s="4" t="s">
        <v>58</v>
      </c>
      <c r="U362" s="4" t="s">
        <v>58</v>
      </c>
      <c r="V362" s="4" t="s">
        <v>58</v>
      </c>
      <c r="W362" s="4">
        <v>10</v>
      </c>
      <c r="AD362" s="4">
        <f>IF(F362="","",VLOOKUP(F362,List!$B$1:$C$6,2,0))</f>
        <v>5</v>
      </c>
      <c r="AE362" s="4">
        <f>IF(G362="","",VLOOKUP(G362,List!$B$1:$C$6,2,0))</f>
        <v>5</v>
      </c>
      <c r="AF362" s="4" t="str">
        <f>IF(H362="","",VLOOKUP(H362,List!$B$1:$C$6,2,0))</f>
        <v/>
      </c>
      <c r="AG362" s="4" t="str">
        <f>IF(I362="","",VLOOKUP(I362,List!$B$1:$C$6,2,0))</f>
        <v/>
      </c>
      <c r="AH362" s="4" t="str">
        <f>IF(J362="","",VLOOKUP(J362,List!$B$1:$C$6,2,0))</f>
        <v/>
      </c>
      <c r="AI362" s="4" t="str">
        <f>IF(K362="","",VLOOKUP(K362,List!$B$1:$C$6,2,0))</f>
        <v/>
      </c>
      <c r="AJ362" s="4">
        <f>IF(L362="","",VLOOKUP(L362,List!$B$1:$C$6,2,0))</f>
        <v>5</v>
      </c>
      <c r="AK362" s="4" t="str">
        <f>IF(M362="","",VLOOKUP(M362,List!$B$1:$C$6,2,0))</f>
        <v/>
      </c>
      <c r="AL362" s="4">
        <f>IF(N362="","",VLOOKUP(N362,List!$B$1:$C$6,2,0))</f>
        <v>5</v>
      </c>
      <c r="AM362" s="4">
        <f>IF(O362="","",VLOOKUP(O362,List!$B$1:$C$6,2,0))</f>
        <v>5</v>
      </c>
      <c r="AN362" s="4" t="str">
        <f>IF(P362="","",VLOOKUP(P362,List!$B$1:$C$6,2,0))</f>
        <v/>
      </c>
      <c r="AO362" s="4" t="str">
        <f>IF(Q362="","",VLOOKUP(Q362,List!$B$1:$C$6,2,0))</f>
        <v/>
      </c>
      <c r="AP362" s="4">
        <f>IF(R362="","",VLOOKUP(R362,List!$B$1:$C$6,2,0))</f>
        <v>5</v>
      </c>
      <c r="AQ362" s="4" t="str">
        <f>IF(S362="","",VLOOKUP(S362,List!$B$1:$C$6,2,0))</f>
        <v/>
      </c>
      <c r="AR362" s="4" t="str">
        <f>IF(T362="","",VLOOKUP(T362,List!$B$1:$C$6,2,0))</f>
        <v/>
      </c>
      <c r="AS362" s="4">
        <f>IF(U362="","",VLOOKUP(U362,List!$B$1:$C$6,2,0))</f>
        <v>5</v>
      </c>
      <c r="AT362" s="4">
        <f>IF(V362="","",VLOOKUP(V362,List!$B$1:$C$6,2,0))</f>
        <v>5</v>
      </c>
    </row>
    <row r="363" spans="1:46" ht="34.9" customHeight="1" x14ac:dyDescent="0.3">
      <c r="A363" s="4" t="s">
        <v>1210</v>
      </c>
      <c r="B363" s="4" t="s">
        <v>53</v>
      </c>
      <c r="C363" s="16" t="s">
        <v>57</v>
      </c>
      <c r="D363" s="4">
        <v>24</v>
      </c>
      <c r="E363" s="4" t="s">
        <v>1194</v>
      </c>
      <c r="F363" s="4" t="s">
        <v>59</v>
      </c>
      <c r="G363" s="4" t="s">
        <v>59</v>
      </c>
      <c r="L363" s="4" t="s">
        <v>59</v>
      </c>
      <c r="N363" s="4" t="s">
        <v>59</v>
      </c>
      <c r="O363" s="4" t="s">
        <v>59</v>
      </c>
      <c r="R363" s="4" t="s">
        <v>59</v>
      </c>
      <c r="U363" s="4" t="s">
        <v>59</v>
      </c>
      <c r="V363" s="4" t="s">
        <v>59</v>
      </c>
      <c r="W363" s="4">
        <v>9</v>
      </c>
      <c r="X363" s="4" t="s">
        <v>229</v>
      </c>
      <c r="Y363" s="4" t="s">
        <v>59</v>
      </c>
      <c r="Z363" s="4" t="s">
        <v>76</v>
      </c>
      <c r="AD363" s="4">
        <f>IF(F363="","",VLOOKUP(F363,List!$B$1:$C$6,2,0))</f>
        <v>4</v>
      </c>
      <c r="AE363" s="4">
        <f>IF(G363="","",VLOOKUP(G363,List!$B$1:$C$6,2,0))</f>
        <v>4</v>
      </c>
      <c r="AF363" s="4" t="str">
        <f>IF(H363="","",VLOOKUP(H363,List!$B$1:$C$6,2,0))</f>
        <v/>
      </c>
      <c r="AG363" s="4" t="str">
        <f>IF(I363="","",VLOOKUP(I363,List!$B$1:$C$6,2,0))</f>
        <v/>
      </c>
      <c r="AH363" s="4" t="str">
        <f>IF(J363="","",VLOOKUP(J363,List!$B$1:$C$6,2,0))</f>
        <v/>
      </c>
      <c r="AI363" s="4" t="str">
        <f>IF(K363="","",VLOOKUP(K363,List!$B$1:$C$6,2,0))</f>
        <v/>
      </c>
      <c r="AJ363" s="4">
        <f>IF(L363="","",VLOOKUP(L363,List!$B$1:$C$6,2,0))</f>
        <v>4</v>
      </c>
      <c r="AK363" s="4" t="str">
        <f>IF(M363="","",VLOOKUP(M363,List!$B$1:$C$6,2,0))</f>
        <v/>
      </c>
      <c r="AL363" s="4">
        <f>IF(N363="","",VLOOKUP(N363,List!$B$1:$C$6,2,0))</f>
        <v>4</v>
      </c>
      <c r="AM363" s="4">
        <f>IF(O363="","",VLOOKUP(O363,List!$B$1:$C$6,2,0))</f>
        <v>4</v>
      </c>
      <c r="AN363" s="4" t="str">
        <f>IF(P363="","",VLOOKUP(P363,List!$B$1:$C$6,2,0))</f>
        <v/>
      </c>
      <c r="AO363" s="4" t="str">
        <f>IF(Q363="","",VLOOKUP(Q363,List!$B$1:$C$6,2,0))</f>
        <v/>
      </c>
      <c r="AP363" s="4">
        <f>IF(R363="","",VLOOKUP(R363,List!$B$1:$C$6,2,0))</f>
        <v>4</v>
      </c>
      <c r="AQ363" s="4" t="str">
        <f>IF(S363="","",VLOOKUP(S363,List!$B$1:$C$6,2,0))</f>
        <v/>
      </c>
      <c r="AR363" s="4" t="str">
        <f>IF(T363="","",VLOOKUP(T363,List!$B$1:$C$6,2,0))</f>
        <v/>
      </c>
      <c r="AS363" s="4">
        <f>IF(U363="","",VLOOKUP(U363,List!$B$1:$C$6,2,0))</f>
        <v>4</v>
      </c>
      <c r="AT363" s="4">
        <f>IF(V363="","",VLOOKUP(V363,List!$B$1:$C$6,2,0))</f>
        <v>4</v>
      </c>
    </row>
    <row r="364" spans="1:46" ht="34.9" customHeight="1" x14ac:dyDescent="0.3">
      <c r="A364" s="4" t="s">
        <v>1210</v>
      </c>
      <c r="B364" s="4" t="s">
        <v>53</v>
      </c>
      <c r="C364" s="16" t="s">
        <v>57</v>
      </c>
      <c r="D364" s="4">
        <v>25</v>
      </c>
      <c r="E364" s="4" t="s">
        <v>1194</v>
      </c>
      <c r="F364" s="4" t="s">
        <v>58</v>
      </c>
      <c r="G364" s="4" t="s">
        <v>58</v>
      </c>
      <c r="L364" s="4" t="s">
        <v>58</v>
      </c>
      <c r="N364" s="4" t="s">
        <v>58</v>
      </c>
      <c r="O364" s="4" t="s">
        <v>58</v>
      </c>
      <c r="R364" s="4" t="s">
        <v>58</v>
      </c>
      <c r="U364" s="4" t="s">
        <v>59</v>
      </c>
      <c r="V364" s="4" t="s">
        <v>58</v>
      </c>
      <c r="W364" s="4">
        <v>10</v>
      </c>
      <c r="X364" s="4" t="s">
        <v>475</v>
      </c>
      <c r="Y364" s="4" t="s">
        <v>67</v>
      </c>
      <c r="Z364" s="4" t="s">
        <v>67</v>
      </c>
      <c r="AD364" s="4">
        <f>IF(F364="","",VLOOKUP(F364,List!$B$1:$C$6,2,0))</f>
        <v>5</v>
      </c>
      <c r="AE364" s="4">
        <f>IF(G364="","",VLOOKUP(G364,List!$B$1:$C$6,2,0))</f>
        <v>5</v>
      </c>
      <c r="AF364" s="4" t="str">
        <f>IF(H364="","",VLOOKUP(H364,List!$B$1:$C$6,2,0))</f>
        <v/>
      </c>
      <c r="AG364" s="4" t="str">
        <f>IF(I364="","",VLOOKUP(I364,List!$B$1:$C$6,2,0))</f>
        <v/>
      </c>
      <c r="AH364" s="4" t="str">
        <f>IF(J364="","",VLOOKUP(J364,List!$B$1:$C$6,2,0))</f>
        <v/>
      </c>
      <c r="AI364" s="4" t="str">
        <f>IF(K364="","",VLOOKUP(K364,List!$B$1:$C$6,2,0))</f>
        <v/>
      </c>
      <c r="AJ364" s="4">
        <f>IF(L364="","",VLOOKUP(L364,List!$B$1:$C$6,2,0))</f>
        <v>5</v>
      </c>
      <c r="AK364" s="4" t="str">
        <f>IF(M364="","",VLOOKUP(M364,List!$B$1:$C$6,2,0))</f>
        <v/>
      </c>
      <c r="AL364" s="4">
        <f>IF(N364="","",VLOOKUP(N364,List!$B$1:$C$6,2,0))</f>
        <v>5</v>
      </c>
      <c r="AM364" s="4">
        <f>IF(O364="","",VLOOKUP(O364,List!$B$1:$C$6,2,0))</f>
        <v>5</v>
      </c>
      <c r="AN364" s="4" t="str">
        <f>IF(P364="","",VLOOKUP(P364,List!$B$1:$C$6,2,0))</f>
        <v/>
      </c>
      <c r="AO364" s="4" t="str">
        <f>IF(Q364="","",VLOOKUP(Q364,List!$B$1:$C$6,2,0))</f>
        <v/>
      </c>
      <c r="AP364" s="4">
        <f>IF(R364="","",VLOOKUP(R364,List!$B$1:$C$6,2,0))</f>
        <v>5</v>
      </c>
      <c r="AQ364" s="4" t="str">
        <f>IF(S364="","",VLOOKUP(S364,List!$B$1:$C$6,2,0))</f>
        <v/>
      </c>
      <c r="AR364" s="4" t="str">
        <f>IF(T364="","",VLOOKUP(T364,List!$B$1:$C$6,2,0))</f>
        <v/>
      </c>
      <c r="AS364" s="4">
        <f>IF(U364="","",VLOOKUP(U364,List!$B$1:$C$6,2,0))</f>
        <v>4</v>
      </c>
      <c r="AT364" s="4">
        <f>IF(V364="","",VLOOKUP(V364,List!$B$1:$C$6,2,0))</f>
        <v>5</v>
      </c>
    </row>
    <row r="365" spans="1:46" ht="34.9" customHeight="1" x14ac:dyDescent="0.3">
      <c r="A365" s="4" t="s">
        <v>1210</v>
      </c>
      <c r="B365" s="4" t="s">
        <v>53</v>
      </c>
      <c r="C365" s="16" t="s">
        <v>57</v>
      </c>
      <c r="D365" s="4">
        <v>26</v>
      </c>
      <c r="E365" s="4" t="s">
        <v>1194</v>
      </c>
      <c r="F365" s="4" t="s">
        <v>59</v>
      </c>
      <c r="G365" s="4" t="s">
        <v>58</v>
      </c>
      <c r="L365" s="4" t="s">
        <v>58</v>
      </c>
      <c r="N365" s="4" t="s">
        <v>58</v>
      </c>
      <c r="O365" s="4" t="s">
        <v>58</v>
      </c>
      <c r="R365" s="4" t="s">
        <v>58</v>
      </c>
      <c r="U365" s="4" t="s">
        <v>58</v>
      </c>
      <c r="V365" s="4" t="s">
        <v>59</v>
      </c>
      <c r="W365" s="4">
        <v>9</v>
      </c>
      <c r="X365" s="4" t="s">
        <v>476</v>
      </c>
      <c r="Y365" s="4" t="s">
        <v>85</v>
      </c>
      <c r="Z365" s="4" t="s">
        <v>85</v>
      </c>
      <c r="AD365" s="4">
        <f>IF(F365="","",VLOOKUP(F365,List!$B$1:$C$6,2,0))</f>
        <v>4</v>
      </c>
      <c r="AE365" s="4">
        <f>IF(G365="","",VLOOKUP(G365,List!$B$1:$C$6,2,0))</f>
        <v>5</v>
      </c>
      <c r="AF365" s="4" t="str">
        <f>IF(H365="","",VLOOKUP(H365,List!$B$1:$C$6,2,0))</f>
        <v/>
      </c>
      <c r="AG365" s="4" t="str">
        <f>IF(I365="","",VLOOKUP(I365,List!$B$1:$C$6,2,0))</f>
        <v/>
      </c>
      <c r="AH365" s="4" t="str">
        <f>IF(J365="","",VLOOKUP(J365,List!$B$1:$C$6,2,0))</f>
        <v/>
      </c>
      <c r="AI365" s="4" t="str">
        <f>IF(K365="","",VLOOKUP(K365,List!$B$1:$C$6,2,0))</f>
        <v/>
      </c>
      <c r="AJ365" s="4">
        <f>IF(L365="","",VLOOKUP(L365,List!$B$1:$C$6,2,0))</f>
        <v>5</v>
      </c>
      <c r="AK365" s="4" t="str">
        <f>IF(M365="","",VLOOKUP(M365,List!$B$1:$C$6,2,0))</f>
        <v/>
      </c>
      <c r="AL365" s="4">
        <f>IF(N365="","",VLOOKUP(N365,List!$B$1:$C$6,2,0))</f>
        <v>5</v>
      </c>
      <c r="AM365" s="4">
        <f>IF(O365="","",VLOOKUP(O365,List!$B$1:$C$6,2,0))</f>
        <v>5</v>
      </c>
      <c r="AN365" s="4" t="str">
        <f>IF(P365="","",VLOOKUP(P365,List!$B$1:$C$6,2,0))</f>
        <v/>
      </c>
      <c r="AO365" s="4" t="str">
        <f>IF(Q365="","",VLOOKUP(Q365,List!$B$1:$C$6,2,0))</f>
        <v/>
      </c>
      <c r="AP365" s="4">
        <f>IF(R365="","",VLOOKUP(R365,List!$B$1:$C$6,2,0))</f>
        <v>5</v>
      </c>
      <c r="AQ365" s="4" t="str">
        <f>IF(S365="","",VLOOKUP(S365,List!$B$1:$C$6,2,0))</f>
        <v/>
      </c>
      <c r="AR365" s="4" t="str">
        <f>IF(T365="","",VLOOKUP(T365,List!$B$1:$C$6,2,0))</f>
        <v/>
      </c>
      <c r="AS365" s="4">
        <f>IF(U365="","",VLOOKUP(U365,List!$B$1:$C$6,2,0))</f>
        <v>5</v>
      </c>
      <c r="AT365" s="4">
        <f>IF(V365="","",VLOOKUP(V365,List!$B$1:$C$6,2,0))</f>
        <v>4</v>
      </c>
    </row>
    <row r="366" spans="1:46" ht="34.9" customHeight="1" x14ac:dyDescent="0.3">
      <c r="A366" s="4" t="s">
        <v>1210</v>
      </c>
      <c r="B366" s="4" t="s">
        <v>53</v>
      </c>
      <c r="C366" s="16" t="s">
        <v>57</v>
      </c>
      <c r="D366" s="4">
        <v>27</v>
      </c>
      <c r="E366" s="4" t="s">
        <v>1194</v>
      </c>
      <c r="F366" s="4" t="s">
        <v>59</v>
      </c>
      <c r="G366" s="4" t="s">
        <v>59</v>
      </c>
      <c r="L366" s="4" t="s">
        <v>59</v>
      </c>
      <c r="N366" s="4" t="s">
        <v>58</v>
      </c>
      <c r="O366" s="4" t="s">
        <v>59</v>
      </c>
      <c r="R366" s="4" t="s">
        <v>58</v>
      </c>
      <c r="U366" s="4" t="s">
        <v>59</v>
      </c>
      <c r="V366" s="4" t="s">
        <v>58</v>
      </c>
      <c r="W366" s="4">
        <v>9</v>
      </c>
      <c r="X366" s="4" t="s">
        <v>477</v>
      </c>
      <c r="Y366" s="4" t="s">
        <v>244</v>
      </c>
      <c r="Z366" s="4" t="s">
        <v>244</v>
      </c>
      <c r="AD366" s="4">
        <f>IF(F366="","",VLOOKUP(F366,List!$B$1:$C$6,2,0))</f>
        <v>4</v>
      </c>
      <c r="AE366" s="4">
        <f>IF(G366="","",VLOOKUP(G366,List!$B$1:$C$6,2,0))</f>
        <v>4</v>
      </c>
      <c r="AF366" s="4" t="str">
        <f>IF(H366="","",VLOOKUP(H366,List!$B$1:$C$6,2,0))</f>
        <v/>
      </c>
      <c r="AG366" s="4" t="str">
        <f>IF(I366="","",VLOOKUP(I366,List!$B$1:$C$6,2,0))</f>
        <v/>
      </c>
      <c r="AH366" s="4" t="str">
        <f>IF(J366="","",VLOOKUP(J366,List!$B$1:$C$6,2,0))</f>
        <v/>
      </c>
      <c r="AI366" s="4" t="str">
        <f>IF(K366="","",VLOOKUP(K366,List!$B$1:$C$6,2,0))</f>
        <v/>
      </c>
      <c r="AJ366" s="4">
        <f>IF(L366="","",VLOOKUP(L366,List!$B$1:$C$6,2,0))</f>
        <v>4</v>
      </c>
      <c r="AK366" s="4" t="str">
        <f>IF(M366="","",VLOOKUP(M366,List!$B$1:$C$6,2,0))</f>
        <v/>
      </c>
      <c r="AL366" s="4">
        <f>IF(N366="","",VLOOKUP(N366,List!$B$1:$C$6,2,0))</f>
        <v>5</v>
      </c>
      <c r="AM366" s="4">
        <f>IF(O366="","",VLOOKUP(O366,List!$B$1:$C$6,2,0))</f>
        <v>4</v>
      </c>
      <c r="AN366" s="4" t="str">
        <f>IF(P366="","",VLOOKUP(P366,List!$B$1:$C$6,2,0))</f>
        <v/>
      </c>
      <c r="AO366" s="4" t="str">
        <f>IF(Q366="","",VLOOKUP(Q366,List!$B$1:$C$6,2,0))</f>
        <v/>
      </c>
      <c r="AP366" s="4">
        <f>IF(R366="","",VLOOKUP(R366,List!$B$1:$C$6,2,0))</f>
        <v>5</v>
      </c>
      <c r="AQ366" s="4" t="str">
        <f>IF(S366="","",VLOOKUP(S366,List!$B$1:$C$6,2,0))</f>
        <v/>
      </c>
      <c r="AR366" s="4" t="str">
        <f>IF(T366="","",VLOOKUP(T366,List!$B$1:$C$6,2,0))</f>
        <v/>
      </c>
      <c r="AS366" s="4">
        <f>IF(U366="","",VLOOKUP(U366,List!$B$1:$C$6,2,0))</f>
        <v>4</v>
      </c>
      <c r="AT366" s="4">
        <f>IF(V366="","",VLOOKUP(V366,List!$B$1:$C$6,2,0))</f>
        <v>5</v>
      </c>
    </row>
    <row r="367" spans="1:46" ht="34.9" customHeight="1" x14ac:dyDescent="0.3">
      <c r="A367" s="4" t="s">
        <v>1210</v>
      </c>
      <c r="B367" s="4" t="s">
        <v>53</v>
      </c>
      <c r="C367" s="16" t="s">
        <v>57</v>
      </c>
      <c r="D367" s="4">
        <v>28</v>
      </c>
      <c r="E367" s="4" t="s">
        <v>1194</v>
      </c>
      <c r="F367" s="4" t="s">
        <v>58</v>
      </c>
      <c r="G367" s="4" t="s">
        <v>58</v>
      </c>
      <c r="L367" s="4" t="s">
        <v>58</v>
      </c>
      <c r="N367" s="4" t="s">
        <v>58</v>
      </c>
      <c r="O367" s="4" t="s">
        <v>59</v>
      </c>
      <c r="R367" s="4" t="s">
        <v>58</v>
      </c>
      <c r="U367" s="4" t="s">
        <v>58</v>
      </c>
      <c r="V367" s="4" t="s">
        <v>58</v>
      </c>
      <c r="W367" s="4">
        <v>9</v>
      </c>
      <c r="AD367" s="4">
        <f>IF(F367="","",VLOOKUP(F367,List!$B$1:$C$6,2,0))</f>
        <v>5</v>
      </c>
      <c r="AE367" s="4">
        <f>IF(G367="","",VLOOKUP(G367,List!$B$1:$C$6,2,0))</f>
        <v>5</v>
      </c>
      <c r="AF367" s="4" t="str">
        <f>IF(H367="","",VLOOKUP(H367,List!$B$1:$C$6,2,0))</f>
        <v/>
      </c>
      <c r="AG367" s="4" t="str">
        <f>IF(I367="","",VLOOKUP(I367,List!$B$1:$C$6,2,0))</f>
        <v/>
      </c>
      <c r="AH367" s="4" t="str">
        <f>IF(J367="","",VLOOKUP(J367,List!$B$1:$C$6,2,0))</f>
        <v/>
      </c>
      <c r="AI367" s="4" t="str">
        <f>IF(K367="","",VLOOKUP(K367,List!$B$1:$C$6,2,0))</f>
        <v/>
      </c>
      <c r="AJ367" s="4">
        <f>IF(L367="","",VLOOKUP(L367,List!$B$1:$C$6,2,0))</f>
        <v>5</v>
      </c>
      <c r="AK367" s="4" t="str">
        <f>IF(M367="","",VLOOKUP(M367,List!$B$1:$C$6,2,0))</f>
        <v/>
      </c>
      <c r="AL367" s="4">
        <f>IF(N367="","",VLOOKUP(N367,List!$B$1:$C$6,2,0))</f>
        <v>5</v>
      </c>
      <c r="AM367" s="4">
        <f>IF(O367="","",VLOOKUP(O367,List!$B$1:$C$6,2,0))</f>
        <v>4</v>
      </c>
      <c r="AN367" s="4" t="str">
        <f>IF(P367="","",VLOOKUP(P367,List!$B$1:$C$6,2,0))</f>
        <v/>
      </c>
      <c r="AO367" s="4" t="str">
        <f>IF(Q367="","",VLOOKUP(Q367,List!$B$1:$C$6,2,0))</f>
        <v/>
      </c>
      <c r="AP367" s="4">
        <f>IF(R367="","",VLOOKUP(R367,List!$B$1:$C$6,2,0))</f>
        <v>5</v>
      </c>
      <c r="AQ367" s="4" t="str">
        <f>IF(S367="","",VLOOKUP(S367,List!$B$1:$C$6,2,0))</f>
        <v/>
      </c>
      <c r="AR367" s="4" t="str">
        <f>IF(T367="","",VLOOKUP(T367,List!$B$1:$C$6,2,0))</f>
        <v/>
      </c>
      <c r="AS367" s="4">
        <f>IF(U367="","",VLOOKUP(U367,List!$B$1:$C$6,2,0))</f>
        <v>5</v>
      </c>
      <c r="AT367" s="4">
        <f>IF(V367="","",VLOOKUP(V367,List!$B$1:$C$6,2,0))</f>
        <v>5</v>
      </c>
    </row>
    <row r="368" spans="1:46" ht="34.9" customHeight="1" x14ac:dyDescent="0.3">
      <c r="A368" s="4" t="s">
        <v>1210</v>
      </c>
      <c r="B368" s="4" t="s">
        <v>53</v>
      </c>
      <c r="C368" s="16" t="s">
        <v>57</v>
      </c>
      <c r="D368" s="4">
        <v>29</v>
      </c>
      <c r="E368" s="4" t="s">
        <v>1194</v>
      </c>
      <c r="F368" s="4" t="s">
        <v>59</v>
      </c>
      <c r="G368" s="4" t="s">
        <v>59</v>
      </c>
      <c r="L368" s="4" t="s">
        <v>59</v>
      </c>
      <c r="N368" s="4" t="s">
        <v>59</v>
      </c>
      <c r="O368" s="4" t="s">
        <v>59</v>
      </c>
      <c r="R368" s="4" t="s">
        <v>59</v>
      </c>
      <c r="U368" s="4" t="s">
        <v>59</v>
      </c>
      <c r="V368" s="4" t="s">
        <v>59</v>
      </c>
      <c r="W368" s="4">
        <v>10</v>
      </c>
      <c r="AD368" s="4">
        <f>IF(F368="","",VLOOKUP(F368,List!$B$1:$C$6,2,0))</f>
        <v>4</v>
      </c>
      <c r="AE368" s="4">
        <f>IF(G368="","",VLOOKUP(G368,List!$B$1:$C$6,2,0))</f>
        <v>4</v>
      </c>
      <c r="AF368" s="4" t="str">
        <f>IF(H368="","",VLOOKUP(H368,List!$B$1:$C$6,2,0))</f>
        <v/>
      </c>
      <c r="AG368" s="4" t="str">
        <f>IF(I368="","",VLOOKUP(I368,List!$B$1:$C$6,2,0))</f>
        <v/>
      </c>
      <c r="AH368" s="4" t="str">
        <f>IF(J368="","",VLOOKUP(J368,List!$B$1:$C$6,2,0))</f>
        <v/>
      </c>
      <c r="AI368" s="4" t="str">
        <f>IF(K368="","",VLOOKUP(K368,List!$B$1:$C$6,2,0))</f>
        <v/>
      </c>
      <c r="AJ368" s="4">
        <f>IF(L368="","",VLOOKUP(L368,List!$B$1:$C$6,2,0))</f>
        <v>4</v>
      </c>
      <c r="AK368" s="4" t="str">
        <f>IF(M368="","",VLOOKUP(M368,List!$B$1:$C$6,2,0))</f>
        <v/>
      </c>
      <c r="AL368" s="4">
        <f>IF(N368="","",VLOOKUP(N368,List!$B$1:$C$6,2,0))</f>
        <v>4</v>
      </c>
      <c r="AM368" s="4">
        <f>IF(O368="","",VLOOKUP(O368,List!$B$1:$C$6,2,0))</f>
        <v>4</v>
      </c>
      <c r="AN368" s="4" t="str">
        <f>IF(P368="","",VLOOKUP(P368,List!$B$1:$C$6,2,0))</f>
        <v/>
      </c>
      <c r="AO368" s="4" t="str">
        <f>IF(Q368="","",VLOOKUP(Q368,List!$B$1:$C$6,2,0))</f>
        <v/>
      </c>
      <c r="AP368" s="4">
        <f>IF(R368="","",VLOOKUP(R368,List!$B$1:$C$6,2,0))</f>
        <v>4</v>
      </c>
      <c r="AQ368" s="4" t="str">
        <f>IF(S368="","",VLOOKUP(S368,List!$B$1:$C$6,2,0))</f>
        <v/>
      </c>
      <c r="AR368" s="4" t="str">
        <f>IF(T368="","",VLOOKUP(T368,List!$B$1:$C$6,2,0))</f>
        <v/>
      </c>
      <c r="AS368" s="4">
        <f>IF(U368="","",VLOOKUP(U368,List!$B$1:$C$6,2,0))</f>
        <v>4</v>
      </c>
      <c r="AT368" s="4">
        <f>IF(V368="","",VLOOKUP(V368,List!$B$1:$C$6,2,0))</f>
        <v>4</v>
      </c>
    </row>
    <row r="369" spans="1:46" ht="34.9" customHeight="1" x14ac:dyDescent="0.3">
      <c r="A369" s="4" t="s">
        <v>1210</v>
      </c>
      <c r="B369" s="4" t="s">
        <v>53</v>
      </c>
      <c r="C369" s="16" t="s">
        <v>57</v>
      </c>
      <c r="D369" s="4">
        <v>30</v>
      </c>
      <c r="E369" s="4" t="s">
        <v>1194</v>
      </c>
      <c r="F369" s="4" t="s">
        <v>58</v>
      </c>
      <c r="G369" s="4" t="s">
        <v>58</v>
      </c>
      <c r="L369" s="4" t="s">
        <v>58</v>
      </c>
      <c r="N369" s="4" t="s">
        <v>59</v>
      </c>
      <c r="O369" s="4" t="s">
        <v>58</v>
      </c>
      <c r="R369" s="4" t="s">
        <v>58</v>
      </c>
      <c r="U369" s="4" t="s">
        <v>59</v>
      </c>
      <c r="V369" s="4" t="s">
        <v>59</v>
      </c>
      <c r="W369" s="4">
        <v>8</v>
      </c>
      <c r="X369" s="4" t="s">
        <v>478</v>
      </c>
      <c r="Y369" s="4" t="s">
        <v>67</v>
      </c>
      <c r="Z369" s="4" t="s">
        <v>479</v>
      </c>
      <c r="AD369" s="4">
        <f>IF(F369="","",VLOOKUP(F369,List!$B$1:$C$6,2,0))</f>
        <v>5</v>
      </c>
      <c r="AE369" s="4">
        <f>IF(G369="","",VLOOKUP(G369,List!$B$1:$C$6,2,0))</f>
        <v>5</v>
      </c>
      <c r="AF369" s="4" t="str">
        <f>IF(H369="","",VLOOKUP(H369,List!$B$1:$C$6,2,0))</f>
        <v/>
      </c>
      <c r="AG369" s="4" t="str">
        <f>IF(I369="","",VLOOKUP(I369,List!$B$1:$C$6,2,0))</f>
        <v/>
      </c>
      <c r="AH369" s="4" t="str">
        <f>IF(J369="","",VLOOKUP(J369,List!$B$1:$C$6,2,0))</f>
        <v/>
      </c>
      <c r="AI369" s="4" t="str">
        <f>IF(K369="","",VLOOKUP(K369,List!$B$1:$C$6,2,0))</f>
        <v/>
      </c>
      <c r="AJ369" s="4">
        <f>IF(L369="","",VLOOKUP(L369,List!$B$1:$C$6,2,0))</f>
        <v>5</v>
      </c>
      <c r="AK369" s="4" t="str">
        <f>IF(M369="","",VLOOKUP(M369,List!$B$1:$C$6,2,0))</f>
        <v/>
      </c>
      <c r="AL369" s="4">
        <f>IF(N369="","",VLOOKUP(N369,List!$B$1:$C$6,2,0))</f>
        <v>4</v>
      </c>
      <c r="AM369" s="4">
        <f>IF(O369="","",VLOOKUP(O369,List!$B$1:$C$6,2,0))</f>
        <v>5</v>
      </c>
      <c r="AN369" s="4" t="str">
        <f>IF(P369="","",VLOOKUP(P369,List!$B$1:$C$6,2,0))</f>
        <v/>
      </c>
      <c r="AO369" s="4" t="str">
        <f>IF(Q369="","",VLOOKUP(Q369,List!$B$1:$C$6,2,0))</f>
        <v/>
      </c>
      <c r="AP369" s="4">
        <f>IF(R369="","",VLOOKUP(R369,List!$B$1:$C$6,2,0))</f>
        <v>5</v>
      </c>
      <c r="AQ369" s="4" t="str">
        <f>IF(S369="","",VLOOKUP(S369,List!$B$1:$C$6,2,0))</f>
        <v/>
      </c>
      <c r="AR369" s="4" t="str">
        <f>IF(T369="","",VLOOKUP(T369,List!$B$1:$C$6,2,0))</f>
        <v/>
      </c>
      <c r="AS369" s="4">
        <f>IF(U369="","",VLOOKUP(U369,List!$B$1:$C$6,2,0))</f>
        <v>4</v>
      </c>
      <c r="AT369" s="4">
        <f>IF(V369="","",VLOOKUP(V369,List!$B$1:$C$6,2,0))</f>
        <v>4</v>
      </c>
    </row>
    <row r="370" spans="1:46" ht="34.9" customHeight="1" x14ac:dyDescent="0.3">
      <c r="A370" s="4" t="s">
        <v>1210</v>
      </c>
      <c r="B370" s="4" t="s">
        <v>53</v>
      </c>
      <c r="C370" s="16" t="s">
        <v>57</v>
      </c>
      <c r="D370" s="4">
        <v>31</v>
      </c>
      <c r="E370" s="4" t="s">
        <v>12</v>
      </c>
      <c r="F370" s="4" t="s">
        <v>58</v>
      </c>
      <c r="G370" s="4" t="s">
        <v>59</v>
      </c>
      <c r="L370" s="4" t="s">
        <v>58</v>
      </c>
      <c r="N370" s="4" t="s">
        <v>58</v>
      </c>
      <c r="O370" s="4" t="s">
        <v>58</v>
      </c>
      <c r="R370" s="4" t="s">
        <v>58</v>
      </c>
      <c r="U370" s="4" t="s">
        <v>58</v>
      </c>
      <c r="V370" s="4" t="s">
        <v>58</v>
      </c>
      <c r="W370" s="4">
        <v>9</v>
      </c>
      <c r="AD370" s="4">
        <f>IF(F370="","",VLOOKUP(F370,List!$B$1:$C$6,2,0))</f>
        <v>5</v>
      </c>
      <c r="AE370" s="4">
        <f>IF(G370="","",VLOOKUP(G370,List!$B$1:$C$6,2,0))</f>
        <v>4</v>
      </c>
      <c r="AF370" s="4" t="str">
        <f>IF(H370="","",VLOOKUP(H370,List!$B$1:$C$6,2,0))</f>
        <v/>
      </c>
      <c r="AG370" s="4" t="str">
        <f>IF(I370="","",VLOOKUP(I370,List!$B$1:$C$6,2,0))</f>
        <v/>
      </c>
      <c r="AH370" s="4" t="str">
        <f>IF(J370="","",VLOOKUP(J370,List!$B$1:$C$6,2,0))</f>
        <v/>
      </c>
      <c r="AI370" s="4" t="str">
        <f>IF(K370="","",VLOOKUP(K370,List!$B$1:$C$6,2,0))</f>
        <v/>
      </c>
      <c r="AJ370" s="4">
        <f>IF(L370="","",VLOOKUP(L370,List!$B$1:$C$6,2,0))</f>
        <v>5</v>
      </c>
      <c r="AK370" s="4" t="str">
        <f>IF(M370="","",VLOOKUP(M370,List!$B$1:$C$6,2,0))</f>
        <v/>
      </c>
      <c r="AL370" s="4">
        <f>IF(N370="","",VLOOKUP(N370,List!$B$1:$C$6,2,0))</f>
        <v>5</v>
      </c>
      <c r="AM370" s="4">
        <f>IF(O370="","",VLOOKUP(O370,List!$B$1:$C$6,2,0))</f>
        <v>5</v>
      </c>
      <c r="AN370" s="4" t="str">
        <f>IF(P370="","",VLOOKUP(P370,List!$B$1:$C$6,2,0))</f>
        <v/>
      </c>
      <c r="AO370" s="4" t="str">
        <f>IF(Q370="","",VLOOKUP(Q370,List!$B$1:$C$6,2,0))</f>
        <v/>
      </c>
      <c r="AP370" s="4">
        <f>IF(R370="","",VLOOKUP(R370,List!$B$1:$C$6,2,0))</f>
        <v>5</v>
      </c>
      <c r="AQ370" s="4" t="str">
        <f>IF(S370="","",VLOOKUP(S370,List!$B$1:$C$6,2,0))</f>
        <v/>
      </c>
      <c r="AR370" s="4" t="str">
        <f>IF(T370="","",VLOOKUP(T370,List!$B$1:$C$6,2,0))</f>
        <v/>
      </c>
      <c r="AS370" s="4">
        <f>IF(U370="","",VLOOKUP(U370,List!$B$1:$C$6,2,0))</f>
        <v>5</v>
      </c>
      <c r="AT370" s="4">
        <f>IF(V370="","",VLOOKUP(V370,List!$B$1:$C$6,2,0))</f>
        <v>5</v>
      </c>
    </row>
    <row r="371" spans="1:46" ht="34.9" customHeight="1" x14ac:dyDescent="0.3">
      <c r="A371" s="4" t="s">
        <v>1210</v>
      </c>
      <c r="B371" s="4" t="s">
        <v>53</v>
      </c>
      <c r="C371" s="16" t="s">
        <v>57</v>
      </c>
      <c r="D371" s="4">
        <v>32</v>
      </c>
      <c r="E371" s="4" t="s">
        <v>1194</v>
      </c>
      <c r="F371" s="4" t="s">
        <v>58</v>
      </c>
      <c r="G371" s="4" t="s">
        <v>58</v>
      </c>
      <c r="L371" s="4" t="s">
        <v>58</v>
      </c>
      <c r="N371" s="4" t="s">
        <v>58</v>
      </c>
      <c r="O371" s="4" t="s">
        <v>58</v>
      </c>
      <c r="R371" s="4" t="s">
        <v>58</v>
      </c>
      <c r="U371" s="4" t="s">
        <v>58</v>
      </c>
      <c r="V371" s="4" t="s">
        <v>58</v>
      </c>
      <c r="W371" s="4">
        <v>10</v>
      </c>
      <c r="X371" s="4" t="s">
        <v>480</v>
      </c>
      <c r="Y371" s="4" t="s">
        <v>85</v>
      </c>
      <c r="Z371" s="4" t="s">
        <v>85</v>
      </c>
      <c r="AD371" s="4">
        <f>IF(F371="","",VLOOKUP(F371,List!$B$1:$C$6,2,0))</f>
        <v>5</v>
      </c>
      <c r="AE371" s="4">
        <f>IF(G371="","",VLOOKUP(G371,List!$B$1:$C$6,2,0))</f>
        <v>5</v>
      </c>
      <c r="AF371" s="4" t="str">
        <f>IF(H371="","",VLOOKUP(H371,List!$B$1:$C$6,2,0))</f>
        <v/>
      </c>
      <c r="AG371" s="4" t="str">
        <f>IF(I371="","",VLOOKUP(I371,List!$B$1:$C$6,2,0))</f>
        <v/>
      </c>
      <c r="AH371" s="4" t="str">
        <f>IF(J371="","",VLOOKUP(J371,List!$B$1:$C$6,2,0))</f>
        <v/>
      </c>
      <c r="AI371" s="4" t="str">
        <f>IF(K371="","",VLOOKUP(K371,List!$B$1:$C$6,2,0))</f>
        <v/>
      </c>
      <c r="AJ371" s="4">
        <f>IF(L371="","",VLOOKUP(L371,List!$B$1:$C$6,2,0))</f>
        <v>5</v>
      </c>
      <c r="AK371" s="4" t="str">
        <f>IF(M371="","",VLOOKUP(M371,List!$B$1:$C$6,2,0))</f>
        <v/>
      </c>
      <c r="AL371" s="4">
        <f>IF(N371="","",VLOOKUP(N371,List!$B$1:$C$6,2,0))</f>
        <v>5</v>
      </c>
      <c r="AM371" s="4">
        <f>IF(O371="","",VLOOKUP(O371,List!$B$1:$C$6,2,0))</f>
        <v>5</v>
      </c>
      <c r="AN371" s="4" t="str">
        <f>IF(P371="","",VLOOKUP(P371,List!$B$1:$C$6,2,0))</f>
        <v/>
      </c>
      <c r="AO371" s="4" t="str">
        <f>IF(Q371="","",VLOOKUP(Q371,List!$B$1:$C$6,2,0))</f>
        <v/>
      </c>
      <c r="AP371" s="4">
        <f>IF(R371="","",VLOOKUP(R371,List!$B$1:$C$6,2,0))</f>
        <v>5</v>
      </c>
      <c r="AQ371" s="4" t="str">
        <f>IF(S371="","",VLOOKUP(S371,List!$B$1:$C$6,2,0))</f>
        <v/>
      </c>
      <c r="AR371" s="4" t="str">
        <f>IF(T371="","",VLOOKUP(T371,List!$B$1:$C$6,2,0))</f>
        <v/>
      </c>
      <c r="AS371" s="4">
        <f>IF(U371="","",VLOOKUP(U371,List!$B$1:$C$6,2,0))</f>
        <v>5</v>
      </c>
      <c r="AT371" s="4">
        <f>IF(V371="","",VLOOKUP(V371,List!$B$1:$C$6,2,0))</f>
        <v>5</v>
      </c>
    </row>
    <row r="372" spans="1:46" ht="34.9" customHeight="1" x14ac:dyDescent="0.3">
      <c r="A372" s="4" t="s">
        <v>1210</v>
      </c>
      <c r="B372" s="4" t="s">
        <v>53</v>
      </c>
      <c r="C372" s="16" t="s">
        <v>57</v>
      </c>
      <c r="D372" s="4">
        <v>33</v>
      </c>
      <c r="E372" s="4" t="s">
        <v>1194</v>
      </c>
      <c r="F372" s="4" t="s">
        <v>58</v>
      </c>
      <c r="G372" s="4" t="s">
        <v>58</v>
      </c>
      <c r="L372" s="4" t="s">
        <v>58</v>
      </c>
      <c r="N372" s="4" t="s">
        <v>58</v>
      </c>
      <c r="O372" s="4" t="s">
        <v>58</v>
      </c>
      <c r="R372" s="4" t="s">
        <v>58</v>
      </c>
      <c r="U372" s="4" t="s">
        <v>58</v>
      </c>
      <c r="V372" s="4" t="s">
        <v>58</v>
      </c>
      <c r="W372" s="4">
        <v>10</v>
      </c>
      <c r="X372" s="4" t="s">
        <v>480</v>
      </c>
      <c r="Y372" s="4" t="s">
        <v>85</v>
      </c>
      <c r="Z372" s="4" t="s">
        <v>85</v>
      </c>
      <c r="AD372" s="4">
        <f>IF(F372="","",VLOOKUP(F372,List!$B$1:$C$6,2,0))</f>
        <v>5</v>
      </c>
      <c r="AE372" s="4">
        <f>IF(G372="","",VLOOKUP(G372,List!$B$1:$C$6,2,0))</f>
        <v>5</v>
      </c>
      <c r="AF372" s="4" t="str">
        <f>IF(H372="","",VLOOKUP(H372,List!$B$1:$C$6,2,0))</f>
        <v/>
      </c>
      <c r="AG372" s="4" t="str">
        <f>IF(I372="","",VLOOKUP(I372,List!$B$1:$C$6,2,0))</f>
        <v/>
      </c>
      <c r="AH372" s="4" t="str">
        <f>IF(J372="","",VLOOKUP(J372,List!$B$1:$C$6,2,0))</f>
        <v/>
      </c>
      <c r="AI372" s="4" t="str">
        <f>IF(K372="","",VLOOKUP(K372,List!$B$1:$C$6,2,0))</f>
        <v/>
      </c>
      <c r="AJ372" s="4">
        <f>IF(L372="","",VLOOKUP(L372,List!$B$1:$C$6,2,0))</f>
        <v>5</v>
      </c>
      <c r="AK372" s="4" t="str">
        <f>IF(M372="","",VLOOKUP(M372,List!$B$1:$C$6,2,0))</f>
        <v/>
      </c>
      <c r="AL372" s="4">
        <f>IF(N372="","",VLOOKUP(N372,List!$B$1:$C$6,2,0))</f>
        <v>5</v>
      </c>
      <c r="AM372" s="4">
        <f>IF(O372="","",VLOOKUP(O372,List!$B$1:$C$6,2,0))</f>
        <v>5</v>
      </c>
      <c r="AN372" s="4" t="str">
        <f>IF(P372="","",VLOOKUP(P372,List!$B$1:$C$6,2,0))</f>
        <v/>
      </c>
      <c r="AO372" s="4" t="str">
        <f>IF(Q372="","",VLOOKUP(Q372,List!$B$1:$C$6,2,0))</f>
        <v/>
      </c>
      <c r="AP372" s="4">
        <f>IF(R372="","",VLOOKUP(R372,List!$B$1:$C$6,2,0))</f>
        <v>5</v>
      </c>
      <c r="AQ372" s="4" t="str">
        <f>IF(S372="","",VLOOKUP(S372,List!$B$1:$C$6,2,0))</f>
        <v/>
      </c>
      <c r="AR372" s="4" t="str">
        <f>IF(T372="","",VLOOKUP(T372,List!$B$1:$C$6,2,0))</f>
        <v/>
      </c>
      <c r="AS372" s="4">
        <f>IF(U372="","",VLOOKUP(U372,List!$B$1:$C$6,2,0))</f>
        <v>5</v>
      </c>
      <c r="AT372" s="4">
        <f>IF(V372="","",VLOOKUP(V372,List!$B$1:$C$6,2,0))</f>
        <v>5</v>
      </c>
    </row>
    <row r="373" spans="1:46" ht="34.9" customHeight="1" x14ac:dyDescent="0.3">
      <c r="A373" s="4" t="s">
        <v>1210</v>
      </c>
      <c r="B373" s="4" t="s">
        <v>53</v>
      </c>
      <c r="C373" s="16" t="s">
        <v>57</v>
      </c>
      <c r="D373" s="4">
        <v>34</v>
      </c>
      <c r="E373" s="4" t="s">
        <v>2</v>
      </c>
      <c r="F373" s="4" t="s">
        <v>60</v>
      </c>
      <c r="G373" s="4" t="s">
        <v>60</v>
      </c>
      <c r="L373" s="4" t="s">
        <v>60</v>
      </c>
      <c r="N373" s="4" t="s">
        <v>59</v>
      </c>
      <c r="O373" s="4" t="s">
        <v>60</v>
      </c>
      <c r="R373" s="4" t="s">
        <v>60</v>
      </c>
      <c r="U373" s="4" t="s">
        <v>59</v>
      </c>
      <c r="V373" s="4" t="s">
        <v>60</v>
      </c>
      <c r="W373" s="4">
        <v>6</v>
      </c>
      <c r="AD373" s="4">
        <f>IF(F373="","",VLOOKUP(F373,List!$B$1:$C$6,2,0))</f>
        <v>3</v>
      </c>
      <c r="AE373" s="4">
        <f>IF(G373="","",VLOOKUP(G373,List!$B$1:$C$6,2,0))</f>
        <v>3</v>
      </c>
      <c r="AF373" s="4" t="str">
        <f>IF(H373="","",VLOOKUP(H373,List!$B$1:$C$6,2,0))</f>
        <v/>
      </c>
      <c r="AG373" s="4" t="str">
        <f>IF(I373="","",VLOOKUP(I373,List!$B$1:$C$6,2,0))</f>
        <v/>
      </c>
      <c r="AH373" s="4" t="str">
        <f>IF(J373="","",VLOOKUP(J373,List!$B$1:$C$6,2,0))</f>
        <v/>
      </c>
      <c r="AI373" s="4" t="str">
        <f>IF(K373="","",VLOOKUP(K373,List!$B$1:$C$6,2,0))</f>
        <v/>
      </c>
      <c r="AJ373" s="4">
        <f>IF(L373="","",VLOOKUP(L373,List!$B$1:$C$6,2,0))</f>
        <v>3</v>
      </c>
      <c r="AK373" s="4" t="str">
        <f>IF(M373="","",VLOOKUP(M373,List!$B$1:$C$6,2,0))</f>
        <v/>
      </c>
      <c r="AL373" s="4">
        <f>IF(N373="","",VLOOKUP(N373,List!$B$1:$C$6,2,0))</f>
        <v>4</v>
      </c>
      <c r="AM373" s="4">
        <f>IF(O373="","",VLOOKUP(O373,List!$B$1:$C$6,2,0))</f>
        <v>3</v>
      </c>
      <c r="AN373" s="4" t="str">
        <f>IF(P373="","",VLOOKUP(P373,List!$B$1:$C$6,2,0))</f>
        <v/>
      </c>
      <c r="AO373" s="4" t="str">
        <f>IF(Q373="","",VLOOKUP(Q373,List!$B$1:$C$6,2,0))</f>
        <v/>
      </c>
      <c r="AP373" s="4">
        <f>IF(R373="","",VLOOKUP(R373,List!$B$1:$C$6,2,0))</f>
        <v>3</v>
      </c>
      <c r="AQ373" s="4" t="str">
        <f>IF(S373="","",VLOOKUP(S373,List!$B$1:$C$6,2,0))</f>
        <v/>
      </c>
      <c r="AR373" s="4" t="str">
        <f>IF(T373="","",VLOOKUP(T373,List!$B$1:$C$6,2,0))</f>
        <v/>
      </c>
      <c r="AS373" s="4">
        <f>IF(U373="","",VLOOKUP(U373,List!$B$1:$C$6,2,0))</f>
        <v>4</v>
      </c>
      <c r="AT373" s="4">
        <f>IF(V373="","",VLOOKUP(V373,List!$B$1:$C$6,2,0))</f>
        <v>3</v>
      </c>
    </row>
    <row r="374" spans="1:46" ht="34.9" customHeight="1" x14ac:dyDescent="0.3">
      <c r="A374" s="4" t="s">
        <v>1210</v>
      </c>
      <c r="B374" s="4" t="s">
        <v>53</v>
      </c>
      <c r="C374" s="16" t="s">
        <v>57</v>
      </c>
      <c r="D374" s="4">
        <v>35</v>
      </c>
      <c r="E374" s="4" t="s">
        <v>1194</v>
      </c>
      <c r="F374" s="4" t="s">
        <v>59</v>
      </c>
      <c r="G374" s="4" t="s">
        <v>59</v>
      </c>
      <c r="L374" s="4" t="s">
        <v>59</v>
      </c>
      <c r="N374" s="4" t="s">
        <v>59</v>
      </c>
      <c r="O374" s="4" t="s">
        <v>59</v>
      </c>
      <c r="R374" s="4" t="s">
        <v>59</v>
      </c>
      <c r="U374" s="4" t="s">
        <v>59</v>
      </c>
      <c r="V374" s="4" t="s">
        <v>59</v>
      </c>
      <c r="W374" s="4">
        <v>9</v>
      </c>
      <c r="AD374" s="4">
        <f>IF(F374="","",VLOOKUP(F374,List!$B$1:$C$6,2,0))</f>
        <v>4</v>
      </c>
      <c r="AE374" s="4">
        <f>IF(G374="","",VLOOKUP(G374,List!$B$1:$C$6,2,0))</f>
        <v>4</v>
      </c>
      <c r="AF374" s="4" t="str">
        <f>IF(H374="","",VLOOKUP(H374,List!$B$1:$C$6,2,0))</f>
        <v/>
      </c>
      <c r="AG374" s="4" t="str">
        <f>IF(I374="","",VLOOKUP(I374,List!$B$1:$C$6,2,0))</f>
        <v/>
      </c>
      <c r="AH374" s="4" t="str">
        <f>IF(J374="","",VLOOKUP(J374,List!$B$1:$C$6,2,0))</f>
        <v/>
      </c>
      <c r="AI374" s="4" t="str">
        <f>IF(K374="","",VLOOKUP(K374,List!$B$1:$C$6,2,0))</f>
        <v/>
      </c>
      <c r="AJ374" s="4">
        <f>IF(L374="","",VLOOKUP(L374,List!$B$1:$C$6,2,0))</f>
        <v>4</v>
      </c>
      <c r="AK374" s="4" t="str">
        <f>IF(M374="","",VLOOKUP(M374,List!$B$1:$C$6,2,0))</f>
        <v/>
      </c>
      <c r="AL374" s="4">
        <f>IF(N374="","",VLOOKUP(N374,List!$B$1:$C$6,2,0))</f>
        <v>4</v>
      </c>
      <c r="AM374" s="4">
        <f>IF(O374="","",VLOOKUP(O374,List!$B$1:$C$6,2,0))</f>
        <v>4</v>
      </c>
      <c r="AN374" s="4" t="str">
        <f>IF(P374="","",VLOOKUP(P374,List!$B$1:$C$6,2,0))</f>
        <v/>
      </c>
      <c r="AO374" s="4" t="str">
        <f>IF(Q374="","",VLOOKUP(Q374,List!$B$1:$C$6,2,0))</f>
        <v/>
      </c>
      <c r="AP374" s="4">
        <f>IF(R374="","",VLOOKUP(R374,List!$B$1:$C$6,2,0))</f>
        <v>4</v>
      </c>
      <c r="AQ374" s="4" t="str">
        <f>IF(S374="","",VLOOKUP(S374,List!$B$1:$C$6,2,0))</f>
        <v/>
      </c>
      <c r="AR374" s="4" t="str">
        <f>IF(T374="","",VLOOKUP(T374,List!$B$1:$C$6,2,0))</f>
        <v/>
      </c>
      <c r="AS374" s="4">
        <f>IF(U374="","",VLOOKUP(U374,List!$B$1:$C$6,2,0))</f>
        <v>4</v>
      </c>
      <c r="AT374" s="4">
        <f>IF(V374="","",VLOOKUP(V374,List!$B$1:$C$6,2,0))</f>
        <v>4</v>
      </c>
    </row>
    <row r="375" spans="1:46" ht="34.9" customHeight="1" x14ac:dyDescent="0.3">
      <c r="A375" s="4" t="s">
        <v>1210</v>
      </c>
      <c r="B375" s="4" t="s">
        <v>53</v>
      </c>
      <c r="C375" s="16" t="s">
        <v>57</v>
      </c>
      <c r="D375" s="4">
        <v>36</v>
      </c>
      <c r="E375" s="4" t="s">
        <v>1194</v>
      </c>
      <c r="F375" s="4" t="s">
        <v>59</v>
      </c>
      <c r="G375" s="4" t="s">
        <v>59</v>
      </c>
      <c r="L375" s="4" t="s">
        <v>59</v>
      </c>
      <c r="N375" s="4" t="s">
        <v>59</v>
      </c>
      <c r="O375" s="4" t="s">
        <v>59</v>
      </c>
      <c r="R375" s="4" t="s">
        <v>59</v>
      </c>
      <c r="U375" s="4" t="s">
        <v>58</v>
      </c>
      <c r="V375" s="4" t="s">
        <v>58</v>
      </c>
      <c r="W375" s="4">
        <v>9</v>
      </c>
      <c r="AD375" s="4">
        <f>IF(F375="","",VLOOKUP(F375,List!$B$1:$C$6,2,0))</f>
        <v>4</v>
      </c>
      <c r="AE375" s="4">
        <f>IF(G375="","",VLOOKUP(G375,List!$B$1:$C$6,2,0))</f>
        <v>4</v>
      </c>
      <c r="AF375" s="4" t="str">
        <f>IF(H375="","",VLOOKUP(H375,List!$B$1:$C$6,2,0))</f>
        <v/>
      </c>
      <c r="AG375" s="4" t="str">
        <f>IF(I375="","",VLOOKUP(I375,List!$B$1:$C$6,2,0))</f>
        <v/>
      </c>
      <c r="AH375" s="4" t="str">
        <f>IF(J375="","",VLOOKUP(J375,List!$B$1:$C$6,2,0))</f>
        <v/>
      </c>
      <c r="AI375" s="4" t="str">
        <f>IF(K375="","",VLOOKUP(K375,List!$B$1:$C$6,2,0))</f>
        <v/>
      </c>
      <c r="AJ375" s="4">
        <f>IF(L375="","",VLOOKUP(L375,List!$B$1:$C$6,2,0))</f>
        <v>4</v>
      </c>
      <c r="AK375" s="4" t="str">
        <f>IF(M375="","",VLOOKUP(M375,List!$B$1:$C$6,2,0))</f>
        <v/>
      </c>
      <c r="AL375" s="4">
        <f>IF(N375="","",VLOOKUP(N375,List!$B$1:$C$6,2,0))</f>
        <v>4</v>
      </c>
      <c r="AM375" s="4">
        <f>IF(O375="","",VLOOKUP(O375,List!$B$1:$C$6,2,0))</f>
        <v>4</v>
      </c>
      <c r="AN375" s="4" t="str">
        <f>IF(P375="","",VLOOKUP(P375,List!$B$1:$C$6,2,0))</f>
        <v/>
      </c>
      <c r="AO375" s="4" t="str">
        <f>IF(Q375="","",VLOOKUP(Q375,List!$B$1:$C$6,2,0))</f>
        <v/>
      </c>
      <c r="AP375" s="4">
        <f>IF(R375="","",VLOOKUP(R375,List!$B$1:$C$6,2,0))</f>
        <v>4</v>
      </c>
      <c r="AQ375" s="4" t="str">
        <f>IF(S375="","",VLOOKUP(S375,List!$B$1:$C$6,2,0))</f>
        <v/>
      </c>
      <c r="AR375" s="4" t="str">
        <f>IF(T375="","",VLOOKUP(T375,List!$B$1:$C$6,2,0))</f>
        <v/>
      </c>
      <c r="AS375" s="4">
        <f>IF(U375="","",VLOOKUP(U375,List!$B$1:$C$6,2,0))</f>
        <v>5</v>
      </c>
      <c r="AT375" s="4">
        <f>IF(V375="","",VLOOKUP(V375,List!$B$1:$C$6,2,0))</f>
        <v>5</v>
      </c>
    </row>
    <row r="376" spans="1:46" ht="34.9" customHeight="1" x14ac:dyDescent="0.3">
      <c r="A376" s="4" t="s">
        <v>1210</v>
      </c>
      <c r="B376" s="4" t="s">
        <v>53</v>
      </c>
      <c r="C376" s="16" t="s">
        <v>57</v>
      </c>
      <c r="D376" s="4">
        <v>37</v>
      </c>
      <c r="E376" s="4" t="s">
        <v>2</v>
      </c>
      <c r="F376" s="4" t="s">
        <v>58</v>
      </c>
      <c r="G376" s="4" t="s">
        <v>58</v>
      </c>
      <c r="L376" s="4" t="s">
        <v>58</v>
      </c>
      <c r="O376" s="4" t="s">
        <v>58</v>
      </c>
      <c r="R376" s="4" t="s">
        <v>58</v>
      </c>
      <c r="U376" s="4" t="s">
        <v>58</v>
      </c>
      <c r="V376" s="4" t="s">
        <v>58</v>
      </c>
      <c r="W376" s="4">
        <v>10</v>
      </c>
      <c r="AA376" s="4" t="s">
        <v>485</v>
      </c>
      <c r="AB376" s="4" t="s">
        <v>1160</v>
      </c>
      <c r="AC376" s="4" t="s">
        <v>1120</v>
      </c>
      <c r="AD376" s="4">
        <f>IF(F376="","",VLOOKUP(F376,List!$B$1:$C$6,2,0))</f>
        <v>5</v>
      </c>
      <c r="AE376" s="4">
        <f>IF(G376="","",VLOOKUP(G376,List!$B$1:$C$6,2,0))</f>
        <v>5</v>
      </c>
      <c r="AF376" s="4" t="str">
        <f>IF(H376="","",VLOOKUP(H376,List!$B$1:$C$6,2,0))</f>
        <v/>
      </c>
      <c r="AG376" s="4" t="str">
        <f>IF(I376="","",VLOOKUP(I376,List!$B$1:$C$6,2,0))</f>
        <v/>
      </c>
      <c r="AH376" s="4" t="str">
        <f>IF(J376="","",VLOOKUP(J376,List!$B$1:$C$6,2,0))</f>
        <v/>
      </c>
      <c r="AI376" s="4" t="str">
        <f>IF(K376="","",VLOOKUP(K376,List!$B$1:$C$6,2,0))</f>
        <v/>
      </c>
      <c r="AJ376" s="4">
        <f>IF(L376="","",VLOOKUP(L376,List!$B$1:$C$6,2,0))</f>
        <v>5</v>
      </c>
      <c r="AK376" s="4" t="str">
        <f>IF(M376="","",VLOOKUP(M376,List!$B$1:$C$6,2,0))</f>
        <v/>
      </c>
      <c r="AL376" s="4" t="str">
        <f>IF(N376="","",VLOOKUP(N376,List!$B$1:$C$6,2,0))</f>
        <v/>
      </c>
      <c r="AM376" s="4">
        <f>IF(O376="","",VLOOKUP(O376,List!$B$1:$C$6,2,0))</f>
        <v>5</v>
      </c>
      <c r="AN376" s="4" t="str">
        <f>IF(P376="","",VLOOKUP(P376,List!$B$1:$C$6,2,0))</f>
        <v/>
      </c>
      <c r="AO376" s="4" t="str">
        <f>IF(Q376="","",VLOOKUP(Q376,List!$B$1:$C$6,2,0))</f>
        <v/>
      </c>
      <c r="AP376" s="4">
        <f>IF(R376="","",VLOOKUP(R376,List!$B$1:$C$6,2,0))</f>
        <v>5</v>
      </c>
      <c r="AQ376" s="4" t="str">
        <f>IF(S376="","",VLOOKUP(S376,List!$B$1:$C$6,2,0))</f>
        <v/>
      </c>
      <c r="AR376" s="4" t="str">
        <f>IF(T376="","",VLOOKUP(T376,List!$B$1:$C$6,2,0))</f>
        <v/>
      </c>
      <c r="AS376" s="4">
        <f>IF(U376="","",VLOOKUP(U376,List!$B$1:$C$6,2,0))</f>
        <v>5</v>
      </c>
      <c r="AT376" s="4">
        <f>IF(V376="","",VLOOKUP(V376,List!$B$1:$C$6,2,0))</f>
        <v>5</v>
      </c>
    </row>
    <row r="377" spans="1:46" ht="34.9" customHeight="1" x14ac:dyDescent="0.3">
      <c r="A377" s="4" t="s">
        <v>1210</v>
      </c>
      <c r="B377" s="4" t="s">
        <v>53</v>
      </c>
      <c r="C377" s="16" t="s">
        <v>57</v>
      </c>
      <c r="D377" s="4">
        <v>38</v>
      </c>
      <c r="E377" s="4" t="s">
        <v>2</v>
      </c>
      <c r="F377" s="4" t="s">
        <v>58</v>
      </c>
      <c r="G377" s="4" t="s">
        <v>59</v>
      </c>
      <c r="L377" s="4" t="s">
        <v>58</v>
      </c>
      <c r="N377" s="4" t="s">
        <v>58</v>
      </c>
      <c r="O377" s="4" t="s">
        <v>58</v>
      </c>
      <c r="R377" s="4" t="s">
        <v>59</v>
      </c>
      <c r="U377" s="4" t="s">
        <v>59</v>
      </c>
      <c r="V377" s="4" t="s">
        <v>59</v>
      </c>
      <c r="W377" s="4">
        <v>8</v>
      </c>
      <c r="X377" s="4" t="s">
        <v>298</v>
      </c>
      <c r="Y377" s="4" t="s">
        <v>76</v>
      </c>
      <c r="AD377" s="4">
        <f>IF(F377="","",VLOOKUP(F377,List!$B$1:$C$6,2,0))</f>
        <v>5</v>
      </c>
      <c r="AE377" s="4">
        <f>IF(G377="","",VLOOKUP(G377,List!$B$1:$C$6,2,0))</f>
        <v>4</v>
      </c>
      <c r="AF377" s="4" t="str">
        <f>IF(H377="","",VLOOKUP(H377,List!$B$1:$C$6,2,0))</f>
        <v/>
      </c>
      <c r="AG377" s="4" t="str">
        <f>IF(I377="","",VLOOKUP(I377,List!$B$1:$C$6,2,0))</f>
        <v/>
      </c>
      <c r="AH377" s="4" t="str">
        <f>IF(J377="","",VLOOKUP(J377,List!$B$1:$C$6,2,0))</f>
        <v/>
      </c>
      <c r="AI377" s="4" t="str">
        <f>IF(K377="","",VLOOKUP(K377,List!$B$1:$C$6,2,0))</f>
        <v/>
      </c>
      <c r="AJ377" s="4">
        <f>IF(L377="","",VLOOKUP(L377,List!$B$1:$C$6,2,0))</f>
        <v>5</v>
      </c>
      <c r="AK377" s="4" t="str">
        <f>IF(M377="","",VLOOKUP(M377,List!$B$1:$C$6,2,0))</f>
        <v/>
      </c>
      <c r="AL377" s="4">
        <f>IF(N377="","",VLOOKUP(N377,List!$B$1:$C$6,2,0))</f>
        <v>5</v>
      </c>
      <c r="AM377" s="4">
        <f>IF(O377="","",VLOOKUP(O377,List!$B$1:$C$6,2,0))</f>
        <v>5</v>
      </c>
      <c r="AN377" s="4" t="str">
        <f>IF(P377="","",VLOOKUP(P377,List!$B$1:$C$6,2,0))</f>
        <v/>
      </c>
      <c r="AO377" s="4" t="str">
        <f>IF(Q377="","",VLOOKUP(Q377,List!$B$1:$C$6,2,0))</f>
        <v/>
      </c>
      <c r="AP377" s="4">
        <f>IF(R377="","",VLOOKUP(R377,List!$B$1:$C$6,2,0))</f>
        <v>4</v>
      </c>
      <c r="AQ377" s="4" t="str">
        <f>IF(S377="","",VLOOKUP(S377,List!$B$1:$C$6,2,0))</f>
        <v/>
      </c>
      <c r="AR377" s="4" t="str">
        <f>IF(T377="","",VLOOKUP(T377,List!$B$1:$C$6,2,0))</f>
        <v/>
      </c>
      <c r="AS377" s="4">
        <f>IF(U377="","",VLOOKUP(U377,List!$B$1:$C$6,2,0))</f>
        <v>4</v>
      </c>
      <c r="AT377" s="4">
        <f>IF(V377="","",VLOOKUP(V377,List!$B$1:$C$6,2,0))</f>
        <v>4</v>
      </c>
    </row>
    <row r="378" spans="1:46" ht="34.9" customHeight="1" x14ac:dyDescent="0.3">
      <c r="A378" s="4" t="s">
        <v>1210</v>
      </c>
      <c r="B378" s="4" t="s">
        <v>53</v>
      </c>
      <c r="C378" s="16" t="s">
        <v>57</v>
      </c>
      <c r="D378" s="4">
        <v>39</v>
      </c>
      <c r="E378" s="4" t="s">
        <v>1194</v>
      </c>
      <c r="F378" s="4" t="s">
        <v>58</v>
      </c>
      <c r="G378" s="4" t="s">
        <v>58</v>
      </c>
      <c r="L378" s="4" t="s">
        <v>59</v>
      </c>
      <c r="N378" s="4" t="s">
        <v>59</v>
      </c>
      <c r="O378" s="4" t="s">
        <v>59</v>
      </c>
      <c r="R378" s="4" t="s">
        <v>58</v>
      </c>
      <c r="U378" s="4" t="s">
        <v>58</v>
      </c>
      <c r="V378" s="4" t="s">
        <v>58</v>
      </c>
      <c r="W378" s="4">
        <v>8</v>
      </c>
      <c r="X378" s="4" t="s">
        <v>481</v>
      </c>
      <c r="Y378" s="4" t="s">
        <v>76</v>
      </c>
      <c r="Z378" s="4" t="s">
        <v>76</v>
      </c>
      <c r="AD378" s="4">
        <f>IF(F378="","",VLOOKUP(F378,List!$B$1:$C$6,2,0))</f>
        <v>5</v>
      </c>
      <c r="AE378" s="4">
        <f>IF(G378="","",VLOOKUP(G378,List!$B$1:$C$6,2,0))</f>
        <v>5</v>
      </c>
      <c r="AF378" s="4" t="str">
        <f>IF(H378="","",VLOOKUP(H378,List!$B$1:$C$6,2,0))</f>
        <v/>
      </c>
      <c r="AG378" s="4" t="str">
        <f>IF(I378="","",VLOOKUP(I378,List!$B$1:$C$6,2,0))</f>
        <v/>
      </c>
      <c r="AH378" s="4" t="str">
        <f>IF(J378="","",VLOOKUP(J378,List!$B$1:$C$6,2,0))</f>
        <v/>
      </c>
      <c r="AI378" s="4" t="str">
        <f>IF(K378="","",VLOOKUP(K378,List!$B$1:$C$6,2,0))</f>
        <v/>
      </c>
      <c r="AJ378" s="4">
        <f>IF(L378="","",VLOOKUP(L378,List!$B$1:$C$6,2,0))</f>
        <v>4</v>
      </c>
      <c r="AK378" s="4" t="str">
        <f>IF(M378="","",VLOOKUP(M378,List!$B$1:$C$6,2,0))</f>
        <v/>
      </c>
      <c r="AL378" s="4">
        <f>IF(N378="","",VLOOKUP(N378,List!$B$1:$C$6,2,0))</f>
        <v>4</v>
      </c>
      <c r="AM378" s="4">
        <f>IF(O378="","",VLOOKUP(O378,List!$B$1:$C$6,2,0))</f>
        <v>4</v>
      </c>
      <c r="AN378" s="4" t="str">
        <f>IF(P378="","",VLOOKUP(P378,List!$B$1:$C$6,2,0))</f>
        <v/>
      </c>
      <c r="AO378" s="4" t="str">
        <f>IF(Q378="","",VLOOKUP(Q378,List!$B$1:$C$6,2,0))</f>
        <v/>
      </c>
      <c r="AP378" s="4">
        <f>IF(R378="","",VLOOKUP(R378,List!$B$1:$C$6,2,0))</f>
        <v>5</v>
      </c>
      <c r="AQ378" s="4" t="str">
        <f>IF(S378="","",VLOOKUP(S378,List!$B$1:$C$6,2,0))</f>
        <v/>
      </c>
      <c r="AR378" s="4" t="str">
        <f>IF(T378="","",VLOOKUP(T378,List!$B$1:$C$6,2,0))</f>
        <v/>
      </c>
      <c r="AS378" s="4">
        <f>IF(U378="","",VLOOKUP(U378,List!$B$1:$C$6,2,0))</f>
        <v>5</v>
      </c>
      <c r="AT378" s="4">
        <f>IF(V378="","",VLOOKUP(V378,List!$B$1:$C$6,2,0))</f>
        <v>5</v>
      </c>
    </row>
    <row r="379" spans="1:46" ht="34.9" customHeight="1" x14ac:dyDescent="0.3">
      <c r="A379" s="4" t="s">
        <v>1210</v>
      </c>
      <c r="B379" s="4" t="s">
        <v>53</v>
      </c>
      <c r="C379" s="16" t="s">
        <v>57</v>
      </c>
      <c r="D379" s="4">
        <v>40</v>
      </c>
      <c r="E379" s="4" t="s">
        <v>1194</v>
      </c>
      <c r="F379" s="4" t="s">
        <v>59</v>
      </c>
      <c r="G379" s="4" t="s">
        <v>59</v>
      </c>
      <c r="L379" s="4" t="s">
        <v>59</v>
      </c>
      <c r="N379" s="4" t="s">
        <v>59</v>
      </c>
      <c r="O379" s="4" t="s">
        <v>59</v>
      </c>
      <c r="R379" s="4" t="s">
        <v>59</v>
      </c>
      <c r="U379" s="4" t="s">
        <v>59</v>
      </c>
      <c r="V379" s="4" t="s">
        <v>59</v>
      </c>
      <c r="W379" s="4">
        <v>8</v>
      </c>
      <c r="X379" s="4" t="s">
        <v>482</v>
      </c>
      <c r="Y379" s="4" t="s">
        <v>67</v>
      </c>
      <c r="Z379" s="4" t="s">
        <v>269</v>
      </c>
      <c r="AD379" s="4">
        <f>IF(F379="","",VLOOKUP(F379,List!$B$1:$C$6,2,0))</f>
        <v>4</v>
      </c>
      <c r="AE379" s="4">
        <f>IF(G379="","",VLOOKUP(G379,List!$B$1:$C$6,2,0))</f>
        <v>4</v>
      </c>
      <c r="AF379" s="4" t="str">
        <f>IF(H379="","",VLOOKUP(H379,List!$B$1:$C$6,2,0))</f>
        <v/>
      </c>
      <c r="AG379" s="4" t="str">
        <f>IF(I379="","",VLOOKUP(I379,List!$B$1:$C$6,2,0))</f>
        <v/>
      </c>
      <c r="AH379" s="4" t="str">
        <f>IF(J379="","",VLOOKUP(J379,List!$B$1:$C$6,2,0))</f>
        <v/>
      </c>
      <c r="AI379" s="4" t="str">
        <f>IF(K379="","",VLOOKUP(K379,List!$B$1:$C$6,2,0))</f>
        <v/>
      </c>
      <c r="AJ379" s="4">
        <f>IF(L379="","",VLOOKUP(L379,List!$B$1:$C$6,2,0))</f>
        <v>4</v>
      </c>
      <c r="AK379" s="4" t="str">
        <f>IF(M379="","",VLOOKUP(M379,List!$B$1:$C$6,2,0))</f>
        <v/>
      </c>
      <c r="AL379" s="4">
        <f>IF(N379="","",VLOOKUP(N379,List!$B$1:$C$6,2,0))</f>
        <v>4</v>
      </c>
      <c r="AM379" s="4">
        <f>IF(O379="","",VLOOKUP(O379,List!$B$1:$C$6,2,0))</f>
        <v>4</v>
      </c>
      <c r="AN379" s="4" t="str">
        <f>IF(P379="","",VLOOKUP(P379,List!$B$1:$C$6,2,0))</f>
        <v/>
      </c>
      <c r="AO379" s="4" t="str">
        <f>IF(Q379="","",VLOOKUP(Q379,List!$B$1:$C$6,2,0))</f>
        <v/>
      </c>
      <c r="AP379" s="4">
        <f>IF(R379="","",VLOOKUP(R379,List!$B$1:$C$6,2,0))</f>
        <v>4</v>
      </c>
      <c r="AQ379" s="4" t="str">
        <f>IF(S379="","",VLOOKUP(S379,List!$B$1:$C$6,2,0))</f>
        <v/>
      </c>
      <c r="AR379" s="4" t="str">
        <f>IF(T379="","",VLOOKUP(T379,List!$B$1:$C$6,2,0))</f>
        <v/>
      </c>
      <c r="AS379" s="4">
        <f>IF(U379="","",VLOOKUP(U379,List!$B$1:$C$6,2,0))</f>
        <v>4</v>
      </c>
      <c r="AT379" s="4">
        <f>IF(V379="","",VLOOKUP(V379,List!$B$1:$C$6,2,0))</f>
        <v>4</v>
      </c>
    </row>
    <row r="380" spans="1:46" ht="34.9" customHeight="1" x14ac:dyDescent="0.3">
      <c r="A380" s="4" t="s">
        <v>1210</v>
      </c>
      <c r="B380" s="4" t="s">
        <v>53</v>
      </c>
      <c r="C380" s="16" t="s">
        <v>57</v>
      </c>
      <c r="D380" s="4">
        <v>41</v>
      </c>
      <c r="E380" s="4" t="s">
        <v>1194</v>
      </c>
      <c r="F380" s="4" t="s">
        <v>58</v>
      </c>
      <c r="G380" s="4" t="s">
        <v>58</v>
      </c>
      <c r="L380" s="4" t="s">
        <v>58</v>
      </c>
      <c r="N380" s="4" t="s">
        <v>58</v>
      </c>
      <c r="O380" s="4" t="s">
        <v>58</v>
      </c>
      <c r="R380" s="4" t="s">
        <v>58</v>
      </c>
      <c r="U380" s="4" t="s">
        <v>58</v>
      </c>
      <c r="V380" s="4" t="s">
        <v>58</v>
      </c>
      <c r="W380" s="4">
        <v>8</v>
      </c>
      <c r="AA380" s="4" t="s">
        <v>486</v>
      </c>
      <c r="AB380" s="4" t="s">
        <v>1175</v>
      </c>
      <c r="AC380" s="4" t="s">
        <v>1121</v>
      </c>
      <c r="AD380" s="4">
        <f>IF(F380="","",VLOOKUP(F380,List!$B$1:$C$6,2,0))</f>
        <v>5</v>
      </c>
      <c r="AE380" s="4">
        <f>IF(G380="","",VLOOKUP(G380,List!$B$1:$C$6,2,0))</f>
        <v>5</v>
      </c>
      <c r="AF380" s="4" t="str">
        <f>IF(H380="","",VLOOKUP(H380,List!$B$1:$C$6,2,0))</f>
        <v/>
      </c>
      <c r="AG380" s="4" t="str">
        <f>IF(I380="","",VLOOKUP(I380,List!$B$1:$C$6,2,0))</f>
        <v/>
      </c>
      <c r="AH380" s="4" t="str">
        <f>IF(J380="","",VLOOKUP(J380,List!$B$1:$C$6,2,0))</f>
        <v/>
      </c>
      <c r="AI380" s="4" t="str">
        <f>IF(K380="","",VLOOKUP(K380,List!$B$1:$C$6,2,0))</f>
        <v/>
      </c>
      <c r="AJ380" s="4">
        <f>IF(L380="","",VLOOKUP(L380,List!$B$1:$C$6,2,0))</f>
        <v>5</v>
      </c>
      <c r="AK380" s="4" t="str">
        <f>IF(M380="","",VLOOKUP(M380,List!$B$1:$C$6,2,0))</f>
        <v/>
      </c>
      <c r="AL380" s="4">
        <f>IF(N380="","",VLOOKUP(N380,List!$B$1:$C$6,2,0))</f>
        <v>5</v>
      </c>
      <c r="AM380" s="4">
        <f>IF(O380="","",VLOOKUP(O380,List!$B$1:$C$6,2,0))</f>
        <v>5</v>
      </c>
      <c r="AN380" s="4" t="str">
        <f>IF(P380="","",VLOOKUP(P380,List!$B$1:$C$6,2,0))</f>
        <v/>
      </c>
      <c r="AO380" s="4" t="str">
        <f>IF(Q380="","",VLOOKUP(Q380,List!$B$1:$C$6,2,0))</f>
        <v/>
      </c>
      <c r="AP380" s="4">
        <f>IF(R380="","",VLOOKUP(R380,List!$B$1:$C$6,2,0))</f>
        <v>5</v>
      </c>
      <c r="AQ380" s="4" t="str">
        <f>IF(S380="","",VLOOKUP(S380,List!$B$1:$C$6,2,0))</f>
        <v/>
      </c>
      <c r="AR380" s="4" t="str">
        <f>IF(T380="","",VLOOKUP(T380,List!$B$1:$C$6,2,0))</f>
        <v/>
      </c>
      <c r="AS380" s="4">
        <f>IF(U380="","",VLOOKUP(U380,List!$B$1:$C$6,2,0))</f>
        <v>5</v>
      </c>
      <c r="AT380" s="4">
        <f>IF(V380="","",VLOOKUP(V380,List!$B$1:$C$6,2,0))</f>
        <v>5</v>
      </c>
    </row>
    <row r="381" spans="1:46" ht="34.9" customHeight="1" x14ac:dyDescent="0.3">
      <c r="A381" s="4" t="s">
        <v>1210</v>
      </c>
      <c r="B381" s="4" t="s">
        <v>53</v>
      </c>
      <c r="C381" s="16" t="s">
        <v>57</v>
      </c>
      <c r="D381" s="4">
        <v>42</v>
      </c>
      <c r="E381" s="4" t="s">
        <v>1194</v>
      </c>
      <c r="F381" s="4" t="s">
        <v>58</v>
      </c>
      <c r="G381" s="4" t="s">
        <v>58</v>
      </c>
      <c r="L381" s="4" t="s">
        <v>58</v>
      </c>
      <c r="N381" s="4" t="s">
        <v>58</v>
      </c>
      <c r="O381" s="4" t="s">
        <v>58</v>
      </c>
      <c r="R381" s="4" t="s">
        <v>59</v>
      </c>
      <c r="U381" s="4" t="s">
        <v>59</v>
      </c>
      <c r="V381" s="4" t="s">
        <v>59</v>
      </c>
      <c r="W381" s="4">
        <v>9</v>
      </c>
      <c r="X381" s="4" t="s">
        <v>483</v>
      </c>
      <c r="Y381" s="4" t="s">
        <v>85</v>
      </c>
      <c r="Z381" s="4" t="s">
        <v>85</v>
      </c>
      <c r="AD381" s="4">
        <f>IF(F381="","",VLOOKUP(F381,List!$B$1:$C$6,2,0))</f>
        <v>5</v>
      </c>
      <c r="AE381" s="4">
        <f>IF(G381="","",VLOOKUP(G381,List!$B$1:$C$6,2,0))</f>
        <v>5</v>
      </c>
      <c r="AF381" s="4" t="str">
        <f>IF(H381="","",VLOOKUP(H381,List!$B$1:$C$6,2,0))</f>
        <v/>
      </c>
      <c r="AG381" s="4" t="str">
        <f>IF(I381="","",VLOOKUP(I381,List!$B$1:$C$6,2,0))</f>
        <v/>
      </c>
      <c r="AH381" s="4" t="str">
        <f>IF(J381="","",VLOOKUP(J381,List!$B$1:$C$6,2,0))</f>
        <v/>
      </c>
      <c r="AI381" s="4" t="str">
        <f>IF(K381="","",VLOOKUP(K381,List!$B$1:$C$6,2,0))</f>
        <v/>
      </c>
      <c r="AJ381" s="4">
        <f>IF(L381="","",VLOOKUP(L381,List!$B$1:$C$6,2,0))</f>
        <v>5</v>
      </c>
      <c r="AK381" s="4" t="str">
        <f>IF(M381="","",VLOOKUP(M381,List!$B$1:$C$6,2,0))</f>
        <v/>
      </c>
      <c r="AL381" s="4">
        <f>IF(N381="","",VLOOKUP(N381,List!$B$1:$C$6,2,0))</f>
        <v>5</v>
      </c>
      <c r="AM381" s="4">
        <f>IF(O381="","",VLOOKUP(O381,List!$B$1:$C$6,2,0))</f>
        <v>5</v>
      </c>
      <c r="AN381" s="4" t="str">
        <f>IF(P381="","",VLOOKUP(P381,List!$B$1:$C$6,2,0))</f>
        <v/>
      </c>
      <c r="AO381" s="4" t="str">
        <f>IF(Q381="","",VLOOKUP(Q381,List!$B$1:$C$6,2,0))</f>
        <v/>
      </c>
      <c r="AP381" s="4">
        <f>IF(R381="","",VLOOKUP(R381,List!$B$1:$C$6,2,0))</f>
        <v>4</v>
      </c>
      <c r="AQ381" s="4" t="str">
        <f>IF(S381="","",VLOOKUP(S381,List!$B$1:$C$6,2,0))</f>
        <v/>
      </c>
      <c r="AR381" s="4" t="str">
        <f>IF(T381="","",VLOOKUP(T381,List!$B$1:$C$6,2,0))</f>
        <v/>
      </c>
      <c r="AS381" s="4">
        <f>IF(U381="","",VLOOKUP(U381,List!$B$1:$C$6,2,0))</f>
        <v>4</v>
      </c>
      <c r="AT381" s="4">
        <f>IF(V381="","",VLOOKUP(V381,List!$B$1:$C$6,2,0))</f>
        <v>4</v>
      </c>
    </row>
    <row r="382" spans="1:46" ht="34.9" customHeight="1" x14ac:dyDescent="0.3">
      <c r="A382" s="4" t="s">
        <v>1211</v>
      </c>
      <c r="B382" s="4" t="s">
        <v>365</v>
      </c>
      <c r="C382" s="16" t="s">
        <v>57</v>
      </c>
      <c r="D382" s="4">
        <v>1</v>
      </c>
      <c r="E382" s="4" t="s">
        <v>1194</v>
      </c>
      <c r="F382" s="4" t="s">
        <v>58</v>
      </c>
      <c r="G382" s="4" t="s">
        <v>58</v>
      </c>
      <c r="L382" s="4" t="s">
        <v>58</v>
      </c>
      <c r="N382" s="4" t="s">
        <v>58</v>
      </c>
      <c r="O382" s="4" t="s">
        <v>58</v>
      </c>
      <c r="R382" s="4" t="s">
        <v>58</v>
      </c>
      <c r="U382" s="4" t="s">
        <v>58</v>
      </c>
      <c r="V382" s="4" t="s">
        <v>58</v>
      </c>
      <c r="W382" s="4">
        <v>10</v>
      </c>
      <c r="AD382" s="4">
        <f>IF(F382="","",VLOOKUP(F382,List!$B$1:$C$6,2,0))</f>
        <v>5</v>
      </c>
      <c r="AE382" s="4">
        <f>IF(G382="","",VLOOKUP(G382,List!$B$1:$C$6,2,0))</f>
        <v>5</v>
      </c>
      <c r="AF382" s="4" t="str">
        <f>IF(H382="","",VLOOKUP(H382,List!$B$1:$C$6,2,0))</f>
        <v/>
      </c>
      <c r="AG382" s="4" t="str">
        <f>IF(I382="","",VLOOKUP(I382,List!$B$1:$C$6,2,0))</f>
        <v/>
      </c>
      <c r="AH382" s="4" t="str">
        <f>IF(J382="","",VLOOKUP(J382,List!$B$1:$C$6,2,0))</f>
        <v/>
      </c>
      <c r="AI382" s="4" t="str">
        <f>IF(K382="","",VLOOKUP(K382,List!$B$1:$C$6,2,0))</f>
        <v/>
      </c>
      <c r="AJ382" s="4">
        <f>IF(L382="","",VLOOKUP(L382,List!$B$1:$C$6,2,0))</f>
        <v>5</v>
      </c>
      <c r="AK382" s="4" t="str">
        <f>IF(M382="","",VLOOKUP(M382,List!$B$1:$C$6,2,0))</f>
        <v/>
      </c>
      <c r="AL382" s="4">
        <f>IF(N382="","",VLOOKUP(N382,List!$B$1:$C$6,2,0))</f>
        <v>5</v>
      </c>
      <c r="AM382" s="4">
        <f>IF(O382="","",VLOOKUP(O382,List!$B$1:$C$6,2,0))</f>
        <v>5</v>
      </c>
      <c r="AN382" s="4" t="str">
        <f>IF(P382="","",VLOOKUP(P382,List!$B$1:$C$6,2,0))</f>
        <v/>
      </c>
      <c r="AO382" s="4" t="str">
        <f>IF(Q382="","",VLOOKUP(Q382,List!$B$1:$C$6,2,0))</f>
        <v/>
      </c>
      <c r="AP382" s="4">
        <f>IF(R382="","",VLOOKUP(R382,List!$B$1:$C$6,2,0))</f>
        <v>5</v>
      </c>
      <c r="AQ382" s="4" t="str">
        <f>IF(S382="","",VLOOKUP(S382,List!$B$1:$C$6,2,0))</f>
        <v/>
      </c>
      <c r="AR382" s="4" t="str">
        <f>IF(T382="","",VLOOKUP(T382,List!$B$1:$C$6,2,0))</f>
        <v/>
      </c>
      <c r="AS382" s="4">
        <f>IF(U382="","",VLOOKUP(U382,List!$B$1:$C$6,2,0))</f>
        <v>5</v>
      </c>
      <c r="AT382" s="4">
        <f>IF(V382="","",VLOOKUP(V382,List!$B$1:$C$6,2,0))</f>
        <v>5</v>
      </c>
    </row>
    <row r="383" spans="1:46" ht="34.9" customHeight="1" x14ac:dyDescent="0.3">
      <c r="A383" s="4" t="s">
        <v>1211</v>
      </c>
      <c r="B383" s="4" t="s">
        <v>365</v>
      </c>
      <c r="C383" s="16" t="s">
        <v>57</v>
      </c>
      <c r="D383" s="4">
        <v>2</v>
      </c>
      <c r="E383" s="4" t="s">
        <v>1194</v>
      </c>
      <c r="F383" s="4" t="s">
        <v>58</v>
      </c>
      <c r="G383" s="4" t="s">
        <v>58</v>
      </c>
      <c r="L383" s="4" t="s">
        <v>58</v>
      </c>
      <c r="N383" s="4" t="s">
        <v>58</v>
      </c>
      <c r="O383" s="4" t="s">
        <v>58</v>
      </c>
      <c r="R383" s="4" t="s">
        <v>58</v>
      </c>
      <c r="U383" s="4" t="s">
        <v>58</v>
      </c>
      <c r="V383" s="4" t="s">
        <v>58</v>
      </c>
      <c r="W383" s="4">
        <v>10</v>
      </c>
      <c r="X383" s="4" t="s">
        <v>493</v>
      </c>
      <c r="Y383" s="4" t="s">
        <v>76</v>
      </c>
      <c r="Z383" s="4" t="s">
        <v>76</v>
      </c>
      <c r="AD383" s="4">
        <f>IF(F383="","",VLOOKUP(F383,List!$B$1:$C$6,2,0))</f>
        <v>5</v>
      </c>
      <c r="AE383" s="4">
        <f>IF(G383="","",VLOOKUP(G383,List!$B$1:$C$6,2,0))</f>
        <v>5</v>
      </c>
      <c r="AF383" s="4" t="str">
        <f>IF(H383="","",VLOOKUP(H383,List!$B$1:$C$6,2,0))</f>
        <v/>
      </c>
      <c r="AG383" s="4" t="str">
        <f>IF(I383="","",VLOOKUP(I383,List!$B$1:$C$6,2,0))</f>
        <v/>
      </c>
      <c r="AH383" s="4" t="str">
        <f>IF(J383="","",VLOOKUP(J383,List!$B$1:$C$6,2,0))</f>
        <v/>
      </c>
      <c r="AI383" s="4" t="str">
        <f>IF(K383="","",VLOOKUP(K383,List!$B$1:$C$6,2,0))</f>
        <v/>
      </c>
      <c r="AJ383" s="4">
        <f>IF(L383="","",VLOOKUP(L383,List!$B$1:$C$6,2,0))</f>
        <v>5</v>
      </c>
      <c r="AK383" s="4" t="str">
        <f>IF(M383="","",VLOOKUP(M383,List!$B$1:$C$6,2,0))</f>
        <v/>
      </c>
      <c r="AL383" s="4">
        <f>IF(N383="","",VLOOKUP(N383,List!$B$1:$C$6,2,0))</f>
        <v>5</v>
      </c>
      <c r="AM383" s="4">
        <f>IF(O383="","",VLOOKUP(O383,List!$B$1:$C$6,2,0))</f>
        <v>5</v>
      </c>
      <c r="AN383" s="4" t="str">
        <f>IF(P383="","",VLOOKUP(P383,List!$B$1:$C$6,2,0))</f>
        <v/>
      </c>
      <c r="AO383" s="4" t="str">
        <f>IF(Q383="","",VLOOKUP(Q383,List!$B$1:$C$6,2,0))</f>
        <v/>
      </c>
      <c r="AP383" s="4">
        <f>IF(R383="","",VLOOKUP(R383,List!$B$1:$C$6,2,0))</f>
        <v>5</v>
      </c>
      <c r="AQ383" s="4" t="str">
        <f>IF(S383="","",VLOOKUP(S383,List!$B$1:$C$6,2,0))</f>
        <v/>
      </c>
      <c r="AR383" s="4" t="str">
        <f>IF(T383="","",VLOOKUP(T383,List!$B$1:$C$6,2,0))</f>
        <v/>
      </c>
      <c r="AS383" s="4">
        <f>IF(U383="","",VLOOKUP(U383,List!$B$1:$C$6,2,0))</f>
        <v>5</v>
      </c>
      <c r="AT383" s="4">
        <f>IF(V383="","",VLOOKUP(V383,List!$B$1:$C$6,2,0))</f>
        <v>5</v>
      </c>
    </row>
    <row r="384" spans="1:46" ht="34.9" customHeight="1" x14ac:dyDescent="0.3">
      <c r="A384" s="4" t="s">
        <v>1211</v>
      </c>
      <c r="B384" s="4" t="s">
        <v>365</v>
      </c>
      <c r="C384" s="16" t="s">
        <v>57</v>
      </c>
      <c r="D384" s="4">
        <v>3</v>
      </c>
      <c r="E384" s="4" t="s">
        <v>1194</v>
      </c>
      <c r="F384" s="4" t="s">
        <v>58</v>
      </c>
      <c r="G384" s="4" t="s">
        <v>58</v>
      </c>
      <c r="L384" s="4" t="s">
        <v>58</v>
      </c>
      <c r="N384" s="4" t="s">
        <v>58</v>
      </c>
      <c r="O384" s="4" t="s">
        <v>58</v>
      </c>
      <c r="R384" s="4" t="s">
        <v>58</v>
      </c>
      <c r="U384" s="4" t="s">
        <v>58</v>
      </c>
      <c r="V384" s="4" t="s">
        <v>58</v>
      </c>
      <c r="W384" s="4">
        <v>10</v>
      </c>
      <c r="Y384" s="4" t="s">
        <v>76</v>
      </c>
      <c r="Z384" s="4" t="s">
        <v>76</v>
      </c>
      <c r="AD384" s="4">
        <f>IF(F384="","",VLOOKUP(F384,List!$B$1:$C$6,2,0))</f>
        <v>5</v>
      </c>
      <c r="AE384" s="4">
        <f>IF(G384="","",VLOOKUP(G384,List!$B$1:$C$6,2,0))</f>
        <v>5</v>
      </c>
      <c r="AF384" s="4" t="str">
        <f>IF(H384="","",VLOOKUP(H384,List!$B$1:$C$6,2,0))</f>
        <v/>
      </c>
      <c r="AG384" s="4" t="str">
        <f>IF(I384="","",VLOOKUP(I384,List!$B$1:$C$6,2,0))</f>
        <v/>
      </c>
      <c r="AH384" s="4" t="str">
        <f>IF(J384="","",VLOOKUP(J384,List!$B$1:$C$6,2,0))</f>
        <v/>
      </c>
      <c r="AI384" s="4" t="str">
        <f>IF(K384="","",VLOOKUP(K384,List!$B$1:$C$6,2,0))</f>
        <v/>
      </c>
      <c r="AJ384" s="4">
        <f>IF(L384="","",VLOOKUP(L384,List!$B$1:$C$6,2,0))</f>
        <v>5</v>
      </c>
      <c r="AK384" s="4" t="str">
        <f>IF(M384="","",VLOOKUP(M384,List!$B$1:$C$6,2,0))</f>
        <v/>
      </c>
      <c r="AL384" s="4">
        <f>IF(N384="","",VLOOKUP(N384,List!$B$1:$C$6,2,0))</f>
        <v>5</v>
      </c>
      <c r="AM384" s="4">
        <f>IF(O384="","",VLOOKUP(O384,List!$B$1:$C$6,2,0))</f>
        <v>5</v>
      </c>
      <c r="AN384" s="4" t="str">
        <f>IF(P384="","",VLOOKUP(P384,List!$B$1:$C$6,2,0))</f>
        <v/>
      </c>
      <c r="AO384" s="4" t="str">
        <f>IF(Q384="","",VLOOKUP(Q384,List!$B$1:$C$6,2,0))</f>
        <v/>
      </c>
      <c r="AP384" s="4">
        <f>IF(R384="","",VLOOKUP(R384,List!$B$1:$C$6,2,0))</f>
        <v>5</v>
      </c>
      <c r="AQ384" s="4" t="str">
        <f>IF(S384="","",VLOOKUP(S384,List!$B$1:$C$6,2,0))</f>
        <v/>
      </c>
      <c r="AR384" s="4" t="str">
        <f>IF(T384="","",VLOOKUP(T384,List!$B$1:$C$6,2,0))</f>
        <v/>
      </c>
      <c r="AS384" s="4">
        <f>IF(U384="","",VLOOKUP(U384,List!$B$1:$C$6,2,0))</f>
        <v>5</v>
      </c>
      <c r="AT384" s="4">
        <f>IF(V384="","",VLOOKUP(V384,List!$B$1:$C$6,2,0))</f>
        <v>5</v>
      </c>
    </row>
    <row r="385" spans="1:46" ht="34.9" customHeight="1" x14ac:dyDescent="0.3">
      <c r="A385" s="4" t="s">
        <v>1211</v>
      </c>
      <c r="B385" s="4" t="s">
        <v>365</v>
      </c>
      <c r="C385" s="16" t="s">
        <v>57</v>
      </c>
      <c r="D385" s="4">
        <v>4</v>
      </c>
      <c r="E385" s="4" t="s">
        <v>1194</v>
      </c>
      <c r="F385" s="4" t="s">
        <v>58</v>
      </c>
      <c r="G385" s="4" t="s">
        <v>58</v>
      </c>
      <c r="L385" s="4" t="s">
        <v>58</v>
      </c>
      <c r="N385" s="4" t="s">
        <v>59</v>
      </c>
      <c r="O385" s="4" t="s">
        <v>59</v>
      </c>
      <c r="R385" s="4" t="s">
        <v>58</v>
      </c>
      <c r="U385" s="4" t="s">
        <v>59</v>
      </c>
      <c r="V385" s="4" t="s">
        <v>59</v>
      </c>
      <c r="W385" s="4">
        <v>10</v>
      </c>
      <c r="X385" s="4" t="s">
        <v>494</v>
      </c>
      <c r="Y385" s="4" t="s">
        <v>76</v>
      </c>
      <c r="Z385" s="4" t="s">
        <v>76</v>
      </c>
      <c r="AD385" s="4">
        <f>IF(F385="","",VLOOKUP(F385,List!$B$1:$C$6,2,0))</f>
        <v>5</v>
      </c>
      <c r="AE385" s="4">
        <f>IF(G385="","",VLOOKUP(G385,List!$B$1:$C$6,2,0))</f>
        <v>5</v>
      </c>
      <c r="AF385" s="4" t="str">
        <f>IF(H385="","",VLOOKUP(H385,List!$B$1:$C$6,2,0))</f>
        <v/>
      </c>
      <c r="AG385" s="4" t="str">
        <f>IF(I385="","",VLOOKUP(I385,List!$B$1:$C$6,2,0))</f>
        <v/>
      </c>
      <c r="AH385" s="4" t="str">
        <f>IF(J385="","",VLOOKUP(J385,List!$B$1:$C$6,2,0))</f>
        <v/>
      </c>
      <c r="AI385" s="4" t="str">
        <f>IF(K385="","",VLOOKUP(K385,List!$B$1:$C$6,2,0))</f>
        <v/>
      </c>
      <c r="AJ385" s="4">
        <f>IF(L385="","",VLOOKUP(L385,List!$B$1:$C$6,2,0))</f>
        <v>5</v>
      </c>
      <c r="AK385" s="4" t="str">
        <f>IF(M385="","",VLOOKUP(M385,List!$B$1:$C$6,2,0))</f>
        <v/>
      </c>
      <c r="AL385" s="4">
        <f>IF(N385="","",VLOOKUP(N385,List!$B$1:$C$6,2,0))</f>
        <v>4</v>
      </c>
      <c r="AM385" s="4">
        <f>IF(O385="","",VLOOKUP(O385,List!$B$1:$C$6,2,0))</f>
        <v>4</v>
      </c>
      <c r="AN385" s="4" t="str">
        <f>IF(P385="","",VLOOKUP(P385,List!$B$1:$C$6,2,0))</f>
        <v/>
      </c>
      <c r="AO385" s="4" t="str">
        <f>IF(Q385="","",VLOOKUP(Q385,List!$B$1:$C$6,2,0))</f>
        <v/>
      </c>
      <c r="AP385" s="4">
        <f>IF(R385="","",VLOOKUP(R385,List!$B$1:$C$6,2,0))</f>
        <v>5</v>
      </c>
      <c r="AQ385" s="4" t="str">
        <f>IF(S385="","",VLOOKUP(S385,List!$B$1:$C$6,2,0))</f>
        <v/>
      </c>
      <c r="AR385" s="4" t="str">
        <f>IF(T385="","",VLOOKUP(T385,List!$B$1:$C$6,2,0))</f>
        <v/>
      </c>
      <c r="AS385" s="4">
        <f>IF(U385="","",VLOOKUP(U385,List!$B$1:$C$6,2,0))</f>
        <v>4</v>
      </c>
      <c r="AT385" s="4">
        <f>IF(V385="","",VLOOKUP(V385,List!$B$1:$C$6,2,0))</f>
        <v>4</v>
      </c>
    </row>
    <row r="386" spans="1:46" ht="34.9" customHeight="1" x14ac:dyDescent="0.3">
      <c r="A386" s="4" t="s">
        <v>1211</v>
      </c>
      <c r="B386" s="4" t="s">
        <v>365</v>
      </c>
      <c r="C386" s="16" t="s">
        <v>57</v>
      </c>
      <c r="D386" s="4">
        <v>5</v>
      </c>
      <c r="E386" s="4" t="s">
        <v>1194</v>
      </c>
      <c r="F386" s="4" t="s">
        <v>58</v>
      </c>
      <c r="G386" s="4" t="s">
        <v>58</v>
      </c>
      <c r="L386" s="4" t="s">
        <v>58</v>
      </c>
      <c r="N386" s="4" t="s">
        <v>58</v>
      </c>
      <c r="O386" s="4" t="s">
        <v>58</v>
      </c>
      <c r="R386" s="4" t="s">
        <v>58</v>
      </c>
      <c r="U386" s="4" t="s">
        <v>58</v>
      </c>
      <c r="V386" s="4" t="s">
        <v>58</v>
      </c>
      <c r="W386" s="4">
        <v>10</v>
      </c>
      <c r="X386" s="4" t="s">
        <v>495</v>
      </c>
      <c r="AD386" s="4">
        <f>IF(F386="","",VLOOKUP(F386,List!$B$1:$C$6,2,0))</f>
        <v>5</v>
      </c>
      <c r="AE386" s="4">
        <f>IF(G386="","",VLOOKUP(G386,List!$B$1:$C$6,2,0))</f>
        <v>5</v>
      </c>
      <c r="AF386" s="4" t="str">
        <f>IF(H386="","",VLOOKUP(H386,List!$B$1:$C$6,2,0))</f>
        <v/>
      </c>
      <c r="AG386" s="4" t="str">
        <f>IF(I386="","",VLOOKUP(I386,List!$B$1:$C$6,2,0))</f>
        <v/>
      </c>
      <c r="AH386" s="4" t="str">
        <f>IF(J386="","",VLOOKUP(J386,List!$B$1:$C$6,2,0))</f>
        <v/>
      </c>
      <c r="AI386" s="4" t="str">
        <f>IF(K386="","",VLOOKUP(K386,List!$B$1:$C$6,2,0))</f>
        <v/>
      </c>
      <c r="AJ386" s="4">
        <f>IF(L386="","",VLOOKUP(L386,List!$B$1:$C$6,2,0))</f>
        <v>5</v>
      </c>
      <c r="AK386" s="4" t="str">
        <f>IF(M386="","",VLOOKUP(M386,List!$B$1:$C$6,2,0))</f>
        <v/>
      </c>
      <c r="AL386" s="4">
        <f>IF(N386="","",VLOOKUP(N386,List!$B$1:$C$6,2,0))</f>
        <v>5</v>
      </c>
      <c r="AM386" s="4">
        <f>IF(O386="","",VLOOKUP(O386,List!$B$1:$C$6,2,0))</f>
        <v>5</v>
      </c>
      <c r="AN386" s="4" t="str">
        <f>IF(P386="","",VLOOKUP(P386,List!$B$1:$C$6,2,0))</f>
        <v/>
      </c>
      <c r="AO386" s="4" t="str">
        <f>IF(Q386="","",VLOOKUP(Q386,List!$B$1:$C$6,2,0))</f>
        <v/>
      </c>
      <c r="AP386" s="4">
        <f>IF(R386="","",VLOOKUP(R386,List!$B$1:$C$6,2,0))</f>
        <v>5</v>
      </c>
      <c r="AQ386" s="4" t="str">
        <f>IF(S386="","",VLOOKUP(S386,List!$B$1:$C$6,2,0))</f>
        <v/>
      </c>
      <c r="AR386" s="4" t="str">
        <f>IF(T386="","",VLOOKUP(T386,List!$B$1:$C$6,2,0))</f>
        <v/>
      </c>
      <c r="AS386" s="4">
        <f>IF(U386="","",VLOOKUP(U386,List!$B$1:$C$6,2,0))</f>
        <v>5</v>
      </c>
      <c r="AT386" s="4">
        <f>IF(V386="","",VLOOKUP(V386,List!$B$1:$C$6,2,0))</f>
        <v>5</v>
      </c>
    </row>
    <row r="387" spans="1:46" ht="34.9" customHeight="1" x14ac:dyDescent="0.3">
      <c r="A387" s="4" t="s">
        <v>1211</v>
      </c>
      <c r="B387" s="4" t="s">
        <v>365</v>
      </c>
      <c r="C387" s="16" t="s">
        <v>57</v>
      </c>
      <c r="D387" s="4">
        <v>6</v>
      </c>
      <c r="E387" s="4" t="s">
        <v>1194</v>
      </c>
      <c r="F387" s="4" t="s">
        <v>58</v>
      </c>
      <c r="G387" s="4" t="s">
        <v>58</v>
      </c>
      <c r="L387" s="4" t="s">
        <v>58</v>
      </c>
      <c r="N387" s="4" t="s">
        <v>58</v>
      </c>
      <c r="O387" s="4" t="s">
        <v>58</v>
      </c>
      <c r="R387" s="4" t="s">
        <v>58</v>
      </c>
      <c r="U387" s="4" t="s">
        <v>58</v>
      </c>
      <c r="V387" s="4" t="s">
        <v>58</v>
      </c>
      <c r="W387" s="4">
        <v>10</v>
      </c>
      <c r="X387" s="4" t="s">
        <v>496</v>
      </c>
      <c r="AD387" s="4">
        <f>IF(F387="","",VLOOKUP(F387,List!$B$1:$C$6,2,0))</f>
        <v>5</v>
      </c>
      <c r="AE387" s="4">
        <f>IF(G387="","",VLOOKUP(G387,List!$B$1:$C$6,2,0))</f>
        <v>5</v>
      </c>
      <c r="AF387" s="4" t="str">
        <f>IF(H387="","",VLOOKUP(H387,List!$B$1:$C$6,2,0))</f>
        <v/>
      </c>
      <c r="AG387" s="4" t="str">
        <f>IF(I387="","",VLOOKUP(I387,List!$B$1:$C$6,2,0))</f>
        <v/>
      </c>
      <c r="AH387" s="4" t="str">
        <f>IF(J387="","",VLOOKUP(J387,List!$B$1:$C$6,2,0))</f>
        <v/>
      </c>
      <c r="AI387" s="4" t="str">
        <f>IF(K387="","",VLOOKUP(K387,List!$B$1:$C$6,2,0))</f>
        <v/>
      </c>
      <c r="AJ387" s="4">
        <f>IF(L387="","",VLOOKUP(L387,List!$B$1:$C$6,2,0))</f>
        <v>5</v>
      </c>
      <c r="AK387" s="4" t="str">
        <f>IF(M387="","",VLOOKUP(M387,List!$B$1:$C$6,2,0))</f>
        <v/>
      </c>
      <c r="AL387" s="4">
        <f>IF(N387="","",VLOOKUP(N387,List!$B$1:$C$6,2,0))</f>
        <v>5</v>
      </c>
      <c r="AM387" s="4">
        <f>IF(O387="","",VLOOKUP(O387,List!$B$1:$C$6,2,0))</f>
        <v>5</v>
      </c>
      <c r="AN387" s="4" t="str">
        <f>IF(P387="","",VLOOKUP(P387,List!$B$1:$C$6,2,0))</f>
        <v/>
      </c>
      <c r="AO387" s="4" t="str">
        <f>IF(Q387="","",VLOOKUP(Q387,List!$B$1:$C$6,2,0))</f>
        <v/>
      </c>
      <c r="AP387" s="4">
        <f>IF(R387="","",VLOOKUP(R387,List!$B$1:$C$6,2,0))</f>
        <v>5</v>
      </c>
      <c r="AQ387" s="4" t="str">
        <f>IF(S387="","",VLOOKUP(S387,List!$B$1:$C$6,2,0))</f>
        <v/>
      </c>
      <c r="AR387" s="4" t="str">
        <f>IF(T387="","",VLOOKUP(T387,List!$B$1:$C$6,2,0))</f>
        <v/>
      </c>
      <c r="AS387" s="4">
        <f>IF(U387="","",VLOOKUP(U387,List!$B$1:$C$6,2,0))</f>
        <v>5</v>
      </c>
      <c r="AT387" s="4">
        <f>IF(V387="","",VLOOKUP(V387,List!$B$1:$C$6,2,0))</f>
        <v>5</v>
      </c>
    </row>
    <row r="388" spans="1:46" ht="34.9" customHeight="1" x14ac:dyDescent="0.3">
      <c r="A388" s="4" t="s">
        <v>1211</v>
      </c>
      <c r="B388" s="4" t="s">
        <v>365</v>
      </c>
      <c r="C388" s="16" t="s">
        <v>57</v>
      </c>
      <c r="D388" s="4">
        <v>7</v>
      </c>
      <c r="E388" s="4" t="s">
        <v>1194</v>
      </c>
      <c r="F388" s="4" t="s">
        <v>58</v>
      </c>
      <c r="G388" s="4" t="s">
        <v>58</v>
      </c>
      <c r="L388" s="4" t="s">
        <v>58</v>
      </c>
      <c r="N388" s="4" t="s">
        <v>58</v>
      </c>
      <c r="O388" s="4" t="s">
        <v>58</v>
      </c>
      <c r="R388" s="4" t="s">
        <v>58</v>
      </c>
      <c r="U388" s="4" t="s">
        <v>58</v>
      </c>
      <c r="V388" s="4" t="s">
        <v>58</v>
      </c>
      <c r="W388" s="4">
        <v>10</v>
      </c>
      <c r="X388" s="4" t="s">
        <v>497</v>
      </c>
      <c r="Y388" s="4" t="s">
        <v>255</v>
      </c>
      <c r="AD388" s="4">
        <f>IF(F388="","",VLOOKUP(F388,List!$B$1:$C$6,2,0))</f>
        <v>5</v>
      </c>
      <c r="AE388" s="4">
        <f>IF(G388="","",VLOOKUP(G388,List!$B$1:$C$6,2,0))</f>
        <v>5</v>
      </c>
      <c r="AF388" s="4" t="str">
        <f>IF(H388="","",VLOOKUP(H388,List!$B$1:$C$6,2,0))</f>
        <v/>
      </c>
      <c r="AG388" s="4" t="str">
        <f>IF(I388="","",VLOOKUP(I388,List!$B$1:$C$6,2,0))</f>
        <v/>
      </c>
      <c r="AH388" s="4" t="str">
        <f>IF(J388="","",VLOOKUP(J388,List!$B$1:$C$6,2,0))</f>
        <v/>
      </c>
      <c r="AI388" s="4" t="str">
        <f>IF(K388="","",VLOOKUP(K388,List!$B$1:$C$6,2,0))</f>
        <v/>
      </c>
      <c r="AJ388" s="4">
        <f>IF(L388="","",VLOOKUP(L388,List!$B$1:$C$6,2,0))</f>
        <v>5</v>
      </c>
      <c r="AK388" s="4" t="str">
        <f>IF(M388="","",VLOOKUP(M388,List!$B$1:$C$6,2,0))</f>
        <v/>
      </c>
      <c r="AL388" s="4">
        <f>IF(N388="","",VLOOKUP(N388,List!$B$1:$C$6,2,0))</f>
        <v>5</v>
      </c>
      <c r="AM388" s="4">
        <f>IF(O388="","",VLOOKUP(O388,List!$B$1:$C$6,2,0))</f>
        <v>5</v>
      </c>
      <c r="AN388" s="4" t="str">
        <f>IF(P388="","",VLOOKUP(P388,List!$B$1:$C$6,2,0))</f>
        <v/>
      </c>
      <c r="AO388" s="4" t="str">
        <f>IF(Q388="","",VLOOKUP(Q388,List!$B$1:$C$6,2,0))</f>
        <v/>
      </c>
      <c r="AP388" s="4">
        <f>IF(R388="","",VLOOKUP(R388,List!$B$1:$C$6,2,0))</f>
        <v>5</v>
      </c>
      <c r="AQ388" s="4" t="str">
        <f>IF(S388="","",VLOOKUP(S388,List!$B$1:$C$6,2,0))</f>
        <v/>
      </c>
      <c r="AR388" s="4" t="str">
        <f>IF(T388="","",VLOOKUP(T388,List!$B$1:$C$6,2,0))</f>
        <v/>
      </c>
      <c r="AS388" s="4">
        <f>IF(U388="","",VLOOKUP(U388,List!$B$1:$C$6,2,0))</f>
        <v>5</v>
      </c>
      <c r="AT388" s="4">
        <f>IF(V388="","",VLOOKUP(V388,List!$B$1:$C$6,2,0))</f>
        <v>5</v>
      </c>
    </row>
    <row r="389" spans="1:46" ht="34.9" customHeight="1" x14ac:dyDescent="0.3">
      <c r="A389" s="4" t="s">
        <v>1211</v>
      </c>
      <c r="B389" s="4" t="s">
        <v>365</v>
      </c>
      <c r="C389" s="16" t="s">
        <v>57</v>
      </c>
      <c r="D389" s="4">
        <v>8</v>
      </c>
      <c r="E389" s="4" t="s">
        <v>1194</v>
      </c>
      <c r="F389" s="4" t="s">
        <v>58</v>
      </c>
      <c r="G389" s="4" t="s">
        <v>58</v>
      </c>
      <c r="L389" s="4" t="s">
        <v>58</v>
      </c>
      <c r="N389" s="4" t="s">
        <v>58</v>
      </c>
      <c r="O389" s="4" t="s">
        <v>58</v>
      </c>
      <c r="R389" s="4" t="s">
        <v>58</v>
      </c>
      <c r="U389" s="4" t="s">
        <v>58</v>
      </c>
      <c r="V389" s="4" t="s">
        <v>58</v>
      </c>
      <c r="W389" s="4">
        <v>10</v>
      </c>
      <c r="AD389" s="4">
        <f>IF(F389="","",VLOOKUP(F389,List!$B$1:$C$6,2,0))</f>
        <v>5</v>
      </c>
      <c r="AE389" s="4">
        <f>IF(G389="","",VLOOKUP(G389,List!$B$1:$C$6,2,0))</f>
        <v>5</v>
      </c>
      <c r="AF389" s="4" t="str">
        <f>IF(H389="","",VLOOKUP(H389,List!$B$1:$C$6,2,0))</f>
        <v/>
      </c>
      <c r="AG389" s="4" t="str">
        <f>IF(I389="","",VLOOKUP(I389,List!$B$1:$C$6,2,0))</f>
        <v/>
      </c>
      <c r="AH389" s="4" t="str">
        <f>IF(J389="","",VLOOKUP(J389,List!$B$1:$C$6,2,0))</f>
        <v/>
      </c>
      <c r="AI389" s="4" t="str">
        <f>IF(K389="","",VLOOKUP(K389,List!$B$1:$C$6,2,0))</f>
        <v/>
      </c>
      <c r="AJ389" s="4">
        <f>IF(L389="","",VLOOKUP(L389,List!$B$1:$C$6,2,0))</f>
        <v>5</v>
      </c>
      <c r="AK389" s="4" t="str">
        <f>IF(M389="","",VLOOKUP(M389,List!$B$1:$C$6,2,0))</f>
        <v/>
      </c>
      <c r="AL389" s="4">
        <f>IF(N389="","",VLOOKUP(N389,List!$B$1:$C$6,2,0))</f>
        <v>5</v>
      </c>
      <c r="AM389" s="4">
        <f>IF(O389="","",VLOOKUP(O389,List!$B$1:$C$6,2,0))</f>
        <v>5</v>
      </c>
      <c r="AN389" s="4" t="str">
        <f>IF(P389="","",VLOOKUP(P389,List!$B$1:$C$6,2,0))</f>
        <v/>
      </c>
      <c r="AO389" s="4" t="str">
        <f>IF(Q389="","",VLOOKUP(Q389,List!$B$1:$C$6,2,0))</f>
        <v/>
      </c>
      <c r="AP389" s="4">
        <f>IF(R389="","",VLOOKUP(R389,List!$B$1:$C$6,2,0))</f>
        <v>5</v>
      </c>
      <c r="AQ389" s="4" t="str">
        <f>IF(S389="","",VLOOKUP(S389,List!$B$1:$C$6,2,0))</f>
        <v/>
      </c>
      <c r="AR389" s="4" t="str">
        <f>IF(T389="","",VLOOKUP(T389,List!$B$1:$C$6,2,0))</f>
        <v/>
      </c>
      <c r="AS389" s="4">
        <f>IF(U389="","",VLOOKUP(U389,List!$B$1:$C$6,2,0))</f>
        <v>5</v>
      </c>
      <c r="AT389" s="4">
        <f>IF(V389="","",VLOOKUP(V389,List!$B$1:$C$6,2,0))</f>
        <v>5</v>
      </c>
    </row>
    <row r="390" spans="1:46" ht="34.9" customHeight="1" x14ac:dyDescent="0.3">
      <c r="A390" s="4" t="s">
        <v>1211</v>
      </c>
      <c r="B390" s="4" t="s">
        <v>365</v>
      </c>
      <c r="C390" s="16" t="s">
        <v>57</v>
      </c>
      <c r="D390" s="4">
        <v>9</v>
      </c>
      <c r="E390" s="4" t="s">
        <v>1194</v>
      </c>
      <c r="F390" s="4" t="s">
        <v>58</v>
      </c>
      <c r="G390" s="4" t="s">
        <v>58</v>
      </c>
      <c r="L390" s="4" t="s">
        <v>58</v>
      </c>
      <c r="N390" s="4" t="s">
        <v>58</v>
      </c>
      <c r="O390" s="4" t="s">
        <v>58</v>
      </c>
      <c r="R390" s="4" t="s">
        <v>58</v>
      </c>
      <c r="U390" s="4" t="s">
        <v>58</v>
      </c>
      <c r="V390" s="4" t="s">
        <v>58</v>
      </c>
      <c r="W390" s="4">
        <v>10</v>
      </c>
      <c r="AD390" s="4">
        <f>IF(F390="","",VLOOKUP(F390,List!$B$1:$C$6,2,0))</f>
        <v>5</v>
      </c>
      <c r="AE390" s="4">
        <f>IF(G390="","",VLOOKUP(G390,List!$B$1:$C$6,2,0))</f>
        <v>5</v>
      </c>
      <c r="AF390" s="4" t="str">
        <f>IF(H390="","",VLOOKUP(H390,List!$B$1:$C$6,2,0))</f>
        <v/>
      </c>
      <c r="AG390" s="4" t="str">
        <f>IF(I390="","",VLOOKUP(I390,List!$B$1:$C$6,2,0))</f>
        <v/>
      </c>
      <c r="AH390" s="4" t="str">
        <f>IF(J390="","",VLOOKUP(J390,List!$B$1:$C$6,2,0))</f>
        <v/>
      </c>
      <c r="AI390" s="4" t="str">
        <f>IF(K390="","",VLOOKUP(K390,List!$B$1:$C$6,2,0))</f>
        <v/>
      </c>
      <c r="AJ390" s="4">
        <f>IF(L390="","",VLOOKUP(L390,List!$B$1:$C$6,2,0))</f>
        <v>5</v>
      </c>
      <c r="AK390" s="4" t="str">
        <f>IF(M390="","",VLOOKUP(M390,List!$B$1:$C$6,2,0))</f>
        <v/>
      </c>
      <c r="AL390" s="4">
        <f>IF(N390="","",VLOOKUP(N390,List!$B$1:$C$6,2,0))</f>
        <v>5</v>
      </c>
      <c r="AM390" s="4">
        <f>IF(O390="","",VLOOKUP(O390,List!$B$1:$C$6,2,0))</f>
        <v>5</v>
      </c>
      <c r="AN390" s="4" t="str">
        <f>IF(P390="","",VLOOKUP(P390,List!$B$1:$C$6,2,0))</f>
        <v/>
      </c>
      <c r="AO390" s="4" t="str">
        <f>IF(Q390="","",VLOOKUP(Q390,List!$B$1:$C$6,2,0))</f>
        <v/>
      </c>
      <c r="AP390" s="4">
        <f>IF(R390="","",VLOOKUP(R390,List!$B$1:$C$6,2,0))</f>
        <v>5</v>
      </c>
      <c r="AQ390" s="4" t="str">
        <f>IF(S390="","",VLOOKUP(S390,List!$B$1:$C$6,2,0))</f>
        <v/>
      </c>
      <c r="AR390" s="4" t="str">
        <f>IF(T390="","",VLOOKUP(T390,List!$B$1:$C$6,2,0))</f>
        <v/>
      </c>
      <c r="AS390" s="4">
        <f>IF(U390="","",VLOOKUP(U390,List!$B$1:$C$6,2,0))</f>
        <v>5</v>
      </c>
      <c r="AT390" s="4">
        <f>IF(V390="","",VLOOKUP(V390,List!$B$1:$C$6,2,0))</f>
        <v>5</v>
      </c>
    </row>
    <row r="391" spans="1:46" ht="34.9" customHeight="1" x14ac:dyDescent="0.3">
      <c r="A391" s="4" t="s">
        <v>1211</v>
      </c>
      <c r="B391" s="4" t="s">
        <v>365</v>
      </c>
      <c r="C391" s="16" t="s">
        <v>57</v>
      </c>
      <c r="D391" s="4">
        <v>10</v>
      </c>
      <c r="E391" s="4" t="s">
        <v>1194</v>
      </c>
      <c r="F391" s="4" t="s">
        <v>58</v>
      </c>
      <c r="G391" s="4" t="s">
        <v>58</v>
      </c>
      <c r="L391" s="4" t="s">
        <v>58</v>
      </c>
      <c r="N391" s="4" t="s">
        <v>58</v>
      </c>
      <c r="O391" s="4" t="s">
        <v>58</v>
      </c>
      <c r="R391" s="4" t="s">
        <v>58</v>
      </c>
      <c r="U391" s="4" t="s">
        <v>58</v>
      </c>
      <c r="V391" s="4" t="s">
        <v>58</v>
      </c>
      <c r="W391" s="4">
        <v>10</v>
      </c>
      <c r="AD391" s="4">
        <f>IF(F391="","",VLOOKUP(F391,List!$B$1:$C$6,2,0))</f>
        <v>5</v>
      </c>
      <c r="AE391" s="4">
        <f>IF(G391="","",VLOOKUP(G391,List!$B$1:$C$6,2,0))</f>
        <v>5</v>
      </c>
      <c r="AF391" s="4" t="str">
        <f>IF(H391="","",VLOOKUP(H391,List!$B$1:$C$6,2,0))</f>
        <v/>
      </c>
      <c r="AG391" s="4" t="str">
        <f>IF(I391="","",VLOOKUP(I391,List!$B$1:$C$6,2,0))</f>
        <v/>
      </c>
      <c r="AH391" s="4" t="str">
        <f>IF(J391="","",VLOOKUP(J391,List!$B$1:$C$6,2,0))</f>
        <v/>
      </c>
      <c r="AI391" s="4" t="str">
        <f>IF(K391="","",VLOOKUP(K391,List!$B$1:$C$6,2,0))</f>
        <v/>
      </c>
      <c r="AJ391" s="4">
        <f>IF(L391="","",VLOOKUP(L391,List!$B$1:$C$6,2,0))</f>
        <v>5</v>
      </c>
      <c r="AK391" s="4" t="str">
        <f>IF(M391="","",VLOOKUP(M391,List!$B$1:$C$6,2,0))</f>
        <v/>
      </c>
      <c r="AL391" s="4">
        <f>IF(N391="","",VLOOKUP(N391,List!$B$1:$C$6,2,0))</f>
        <v>5</v>
      </c>
      <c r="AM391" s="4">
        <f>IF(O391="","",VLOOKUP(O391,List!$B$1:$C$6,2,0))</f>
        <v>5</v>
      </c>
      <c r="AN391" s="4" t="str">
        <f>IF(P391="","",VLOOKUP(P391,List!$B$1:$C$6,2,0))</f>
        <v/>
      </c>
      <c r="AO391" s="4" t="str">
        <f>IF(Q391="","",VLOOKUP(Q391,List!$B$1:$C$6,2,0))</f>
        <v/>
      </c>
      <c r="AP391" s="4">
        <f>IF(R391="","",VLOOKUP(R391,List!$B$1:$C$6,2,0))</f>
        <v>5</v>
      </c>
      <c r="AQ391" s="4" t="str">
        <f>IF(S391="","",VLOOKUP(S391,List!$B$1:$C$6,2,0))</f>
        <v/>
      </c>
      <c r="AR391" s="4" t="str">
        <f>IF(T391="","",VLOOKUP(T391,List!$B$1:$C$6,2,0))</f>
        <v/>
      </c>
      <c r="AS391" s="4">
        <f>IF(U391="","",VLOOKUP(U391,List!$B$1:$C$6,2,0))</f>
        <v>5</v>
      </c>
      <c r="AT391" s="4">
        <f>IF(V391="","",VLOOKUP(V391,List!$B$1:$C$6,2,0))</f>
        <v>5</v>
      </c>
    </row>
    <row r="392" spans="1:46" ht="34.9" customHeight="1" x14ac:dyDescent="0.3">
      <c r="A392" s="4" t="s">
        <v>1211</v>
      </c>
      <c r="B392" s="4" t="s">
        <v>365</v>
      </c>
      <c r="C392" s="16" t="s">
        <v>57</v>
      </c>
      <c r="D392" s="4">
        <v>11</v>
      </c>
      <c r="E392" s="4" t="s">
        <v>1194</v>
      </c>
      <c r="F392" s="4" t="s">
        <v>58</v>
      </c>
      <c r="G392" s="4" t="s">
        <v>58</v>
      </c>
      <c r="L392" s="4" t="s">
        <v>58</v>
      </c>
      <c r="N392" s="4" t="s">
        <v>59</v>
      </c>
      <c r="O392" s="4" t="s">
        <v>58</v>
      </c>
      <c r="R392" s="4" t="s">
        <v>58</v>
      </c>
      <c r="U392" s="4" t="s">
        <v>58</v>
      </c>
      <c r="V392" s="4" t="s">
        <v>58</v>
      </c>
      <c r="W392" s="4">
        <v>10</v>
      </c>
      <c r="AD392" s="4">
        <f>IF(F392="","",VLOOKUP(F392,List!$B$1:$C$6,2,0))</f>
        <v>5</v>
      </c>
      <c r="AE392" s="4">
        <f>IF(G392="","",VLOOKUP(G392,List!$B$1:$C$6,2,0))</f>
        <v>5</v>
      </c>
      <c r="AF392" s="4" t="str">
        <f>IF(H392="","",VLOOKUP(H392,List!$B$1:$C$6,2,0))</f>
        <v/>
      </c>
      <c r="AG392" s="4" t="str">
        <f>IF(I392="","",VLOOKUP(I392,List!$B$1:$C$6,2,0))</f>
        <v/>
      </c>
      <c r="AH392" s="4" t="str">
        <f>IF(J392="","",VLOOKUP(J392,List!$B$1:$C$6,2,0))</f>
        <v/>
      </c>
      <c r="AI392" s="4" t="str">
        <f>IF(K392="","",VLOOKUP(K392,List!$B$1:$C$6,2,0))</f>
        <v/>
      </c>
      <c r="AJ392" s="4">
        <f>IF(L392="","",VLOOKUP(L392,List!$B$1:$C$6,2,0))</f>
        <v>5</v>
      </c>
      <c r="AK392" s="4" t="str">
        <f>IF(M392="","",VLOOKUP(M392,List!$B$1:$C$6,2,0))</f>
        <v/>
      </c>
      <c r="AL392" s="4">
        <f>IF(N392="","",VLOOKUP(N392,List!$B$1:$C$6,2,0))</f>
        <v>4</v>
      </c>
      <c r="AM392" s="4">
        <f>IF(O392="","",VLOOKUP(O392,List!$B$1:$C$6,2,0))</f>
        <v>5</v>
      </c>
      <c r="AN392" s="4" t="str">
        <f>IF(P392="","",VLOOKUP(P392,List!$B$1:$C$6,2,0))</f>
        <v/>
      </c>
      <c r="AO392" s="4" t="str">
        <f>IF(Q392="","",VLOOKUP(Q392,List!$B$1:$C$6,2,0))</f>
        <v/>
      </c>
      <c r="AP392" s="4">
        <f>IF(R392="","",VLOOKUP(R392,List!$B$1:$C$6,2,0))</f>
        <v>5</v>
      </c>
      <c r="AQ392" s="4" t="str">
        <f>IF(S392="","",VLOOKUP(S392,List!$B$1:$C$6,2,0))</f>
        <v/>
      </c>
      <c r="AR392" s="4" t="str">
        <f>IF(T392="","",VLOOKUP(T392,List!$B$1:$C$6,2,0))</f>
        <v/>
      </c>
      <c r="AS392" s="4">
        <f>IF(U392="","",VLOOKUP(U392,List!$B$1:$C$6,2,0))</f>
        <v>5</v>
      </c>
      <c r="AT392" s="4">
        <f>IF(V392="","",VLOOKUP(V392,List!$B$1:$C$6,2,0))</f>
        <v>5</v>
      </c>
    </row>
    <row r="393" spans="1:46" ht="34.9" customHeight="1" x14ac:dyDescent="0.3">
      <c r="A393" s="4" t="s">
        <v>1211</v>
      </c>
      <c r="B393" s="4" t="s">
        <v>365</v>
      </c>
      <c r="C393" s="16" t="s">
        <v>57</v>
      </c>
      <c r="D393" s="4">
        <v>12</v>
      </c>
      <c r="E393" s="4" t="s">
        <v>1194</v>
      </c>
      <c r="F393" s="4" t="s">
        <v>58</v>
      </c>
      <c r="G393" s="4" t="s">
        <v>58</v>
      </c>
      <c r="L393" s="4" t="s">
        <v>58</v>
      </c>
      <c r="N393" s="4" t="s">
        <v>58</v>
      </c>
      <c r="O393" s="4" t="s">
        <v>58</v>
      </c>
      <c r="R393" s="4" t="s">
        <v>58</v>
      </c>
      <c r="U393" s="4" t="s">
        <v>58</v>
      </c>
      <c r="V393" s="4" t="s">
        <v>58</v>
      </c>
      <c r="W393" s="4">
        <v>10</v>
      </c>
      <c r="X393" s="4" t="s">
        <v>498</v>
      </c>
      <c r="Y393" s="4" t="s">
        <v>499</v>
      </c>
      <c r="Z393" s="4" t="s">
        <v>499</v>
      </c>
      <c r="AD393" s="4">
        <f>IF(F393="","",VLOOKUP(F393,List!$B$1:$C$6,2,0))</f>
        <v>5</v>
      </c>
      <c r="AE393" s="4">
        <f>IF(G393="","",VLOOKUP(G393,List!$B$1:$C$6,2,0))</f>
        <v>5</v>
      </c>
      <c r="AF393" s="4" t="str">
        <f>IF(H393="","",VLOOKUP(H393,List!$B$1:$C$6,2,0))</f>
        <v/>
      </c>
      <c r="AG393" s="4" t="str">
        <f>IF(I393="","",VLOOKUP(I393,List!$B$1:$C$6,2,0))</f>
        <v/>
      </c>
      <c r="AH393" s="4" t="str">
        <f>IF(J393="","",VLOOKUP(J393,List!$B$1:$C$6,2,0))</f>
        <v/>
      </c>
      <c r="AI393" s="4" t="str">
        <f>IF(K393="","",VLOOKUP(K393,List!$B$1:$C$6,2,0))</f>
        <v/>
      </c>
      <c r="AJ393" s="4">
        <f>IF(L393="","",VLOOKUP(L393,List!$B$1:$C$6,2,0))</f>
        <v>5</v>
      </c>
      <c r="AK393" s="4" t="str">
        <f>IF(M393="","",VLOOKUP(M393,List!$B$1:$C$6,2,0))</f>
        <v/>
      </c>
      <c r="AL393" s="4">
        <f>IF(N393="","",VLOOKUP(N393,List!$B$1:$C$6,2,0))</f>
        <v>5</v>
      </c>
      <c r="AM393" s="4">
        <f>IF(O393="","",VLOOKUP(O393,List!$B$1:$C$6,2,0))</f>
        <v>5</v>
      </c>
      <c r="AN393" s="4" t="str">
        <f>IF(P393="","",VLOOKUP(P393,List!$B$1:$C$6,2,0))</f>
        <v/>
      </c>
      <c r="AO393" s="4" t="str">
        <f>IF(Q393="","",VLOOKUP(Q393,List!$B$1:$C$6,2,0))</f>
        <v/>
      </c>
      <c r="AP393" s="4">
        <f>IF(R393="","",VLOOKUP(R393,List!$B$1:$C$6,2,0))</f>
        <v>5</v>
      </c>
      <c r="AQ393" s="4" t="str">
        <f>IF(S393="","",VLOOKUP(S393,List!$B$1:$C$6,2,0))</f>
        <v/>
      </c>
      <c r="AR393" s="4" t="str">
        <f>IF(T393="","",VLOOKUP(T393,List!$B$1:$C$6,2,0))</f>
        <v/>
      </c>
      <c r="AS393" s="4">
        <f>IF(U393="","",VLOOKUP(U393,List!$B$1:$C$6,2,0))</f>
        <v>5</v>
      </c>
      <c r="AT393" s="4">
        <f>IF(V393="","",VLOOKUP(V393,List!$B$1:$C$6,2,0))</f>
        <v>5</v>
      </c>
    </row>
    <row r="394" spans="1:46" ht="34.9" customHeight="1" x14ac:dyDescent="0.3">
      <c r="A394" s="4" t="s">
        <v>1211</v>
      </c>
      <c r="B394" s="4" t="s">
        <v>365</v>
      </c>
      <c r="C394" s="16" t="s">
        <v>57</v>
      </c>
      <c r="D394" s="4">
        <v>13</v>
      </c>
      <c r="E394" s="4" t="s">
        <v>1194</v>
      </c>
      <c r="F394" s="4" t="s">
        <v>58</v>
      </c>
      <c r="G394" s="4" t="s">
        <v>58</v>
      </c>
      <c r="L394" s="4" t="s">
        <v>58</v>
      </c>
      <c r="N394" s="4" t="s">
        <v>58</v>
      </c>
      <c r="O394" s="4" t="s">
        <v>58</v>
      </c>
      <c r="R394" s="4" t="s">
        <v>58</v>
      </c>
      <c r="U394" s="4" t="s">
        <v>58</v>
      </c>
      <c r="V394" s="4" t="s">
        <v>58</v>
      </c>
      <c r="W394" s="4">
        <v>10</v>
      </c>
      <c r="X394" s="4" t="s">
        <v>500</v>
      </c>
      <c r="AD394" s="4">
        <f>IF(F394="","",VLOOKUP(F394,List!$B$1:$C$6,2,0))</f>
        <v>5</v>
      </c>
      <c r="AE394" s="4">
        <f>IF(G394="","",VLOOKUP(G394,List!$B$1:$C$6,2,0))</f>
        <v>5</v>
      </c>
      <c r="AF394" s="4" t="str">
        <f>IF(H394="","",VLOOKUP(H394,List!$B$1:$C$6,2,0))</f>
        <v/>
      </c>
      <c r="AG394" s="4" t="str">
        <f>IF(I394="","",VLOOKUP(I394,List!$B$1:$C$6,2,0))</f>
        <v/>
      </c>
      <c r="AH394" s="4" t="str">
        <f>IF(J394="","",VLOOKUP(J394,List!$B$1:$C$6,2,0))</f>
        <v/>
      </c>
      <c r="AI394" s="4" t="str">
        <f>IF(K394="","",VLOOKUP(K394,List!$B$1:$C$6,2,0))</f>
        <v/>
      </c>
      <c r="AJ394" s="4">
        <f>IF(L394="","",VLOOKUP(L394,List!$B$1:$C$6,2,0))</f>
        <v>5</v>
      </c>
      <c r="AK394" s="4" t="str">
        <f>IF(M394="","",VLOOKUP(M394,List!$B$1:$C$6,2,0))</f>
        <v/>
      </c>
      <c r="AL394" s="4">
        <f>IF(N394="","",VLOOKUP(N394,List!$B$1:$C$6,2,0))</f>
        <v>5</v>
      </c>
      <c r="AM394" s="4">
        <f>IF(O394="","",VLOOKUP(O394,List!$B$1:$C$6,2,0))</f>
        <v>5</v>
      </c>
      <c r="AN394" s="4" t="str">
        <f>IF(P394="","",VLOOKUP(P394,List!$B$1:$C$6,2,0))</f>
        <v/>
      </c>
      <c r="AO394" s="4" t="str">
        <f>IF(Q394="","",VLOOKUP(Q394,List!$B$1:$C$6,2,0))</f>
        <v/>
      </c>
      <c r="AP394" s="4">
        <f>IF(R394="","",VLOOKUP(R394,List!$B$1:$C$6,2,0))</f>
        <v>5</v>
      </c>
      <c r="AQ394" s="4" t="str">
        <f>IF(S394="","",VLOOKUP(S394,List!$B$1:$C$6,2,0))</f>
        <v/>
      </c>
      <c r="AR394" s="4" t="str">
        <f>IF(T394="","",VLOOKUP(T394,List!$B$1:$C$6,2,0))</f>
        <v/>
      </c>
      <c r="AS394" s="4">
        <f>IF(U394="","",VLOOKUP(U394,List!$B$1:$C$6,2,0))</f>
        <v>5</v>
      </c>
      <c r="AT394" s="4">
        <f>IF(V394="","",VLOOKUP(V394,List!$B$1:$C$6,2,0))</f>
        <v>5</v>
      </c>
    </row>
    <row r="395" spans="1:46" ht="34.9" customHeight="1" x14ac:dyDescent="0.3">
      <c r="A395" s="4" t="s">
        <v>1211</v>
      </c>
      <c r="B395" s="4" t="s">
        <v>365</v>
      </c>
      <c r="C395" s="16" t="s">
        <v>57</v>
      </c>
      <c r="D395" s="4">
        <v>14</v>
      </c>
      <c r="E395" s="4" t="s">
        <v>1194</v>
      </c>
      <c r="F395" s="4" t="s">
        <v>58</v>
      </c>
      <c r="G395" s="4" t="s">
        <v>58</v>
      </c>
      <c r="L395" s="4" t="s">
        <v>58</v>
      </c>
      <c r="N395" s="4" t="s">
        <v>58</v>
      </c>
      <c r="O395" s="4" t="s">
        <v>58</v>
      </c>
      <c r="R395" s="4" t="s">
        <v>58</v>
      </c>
      <c r="U395" s="4" t="s">
        <v>58</v>
      </c>
      <c r="V395" s="4" t="s">
        <v>58</v>
      </c>
      <c r="W395" s="4">
        <v>9</v>
      </c>
      <c r="X395" s="4" t="s">
        <v>501</v>
      </c>
      <c r="Y395" s="4" t="s">
        <v>67</v>
      </c>
      <c r="Z395" s="4" t="s">
        <v>67</v>
      </c>
      <c r="AD395" s="4">
        <f>IF(F395="","",VLOOKUP(F395,List!$B$1:$C$6,2,0))</f>
        <v>5</v>
      </c>
      <c r="AE395" s="4">
        <f>IF(G395="","",VLOOKUP(G395,List!$B$1:$C$6,2,0))</f>
        <v>5</v>
      </c>
      <c r="AF395" s="4" t="str">
        <f>IF(H395="","",VLOOKUP(H395,List!$B$1:$C$6,2,0))</f>
        <v/>
      </c>
      <c r="AG395" s="4" t="str">
        <f>IF(I395="","",VLOOKUP(I395,List!$B$1:$C$6,2,0))</f>
        <v/>
      </c>
      <c r="AH395" s="4" t="str">
        <f>IF(J395="","",VLOOKUP(J395,List!$B$1:$C$6,2,0))</f>
        <v/>
      </c>
      <c r="AI395" s="4" t="str">
        <f>IF(K395="","",VLOOKUP(K395,List!$B$1:$C$6,2,0))</f>
        <v/>
      </c>
      <c r="AJ395" s="4">
        <f>IF(L395="","",VLOOKUP(L395,List!$B$1:$C$6,2,0))</f>
        <v>5</v>
      </c>
      <c r="AK395" s="4" t="str">
        <f>IF(M395="","",VLOOKUP(M395,List!$B$1:$C$6,2,0))</f>
        <v/>
      </c>
      <c r="AL395" s="4">
        <f>IF(N395="","",VLOOKUP(N395,List!$B$1:$C$6,2,0))</f>
        <v>5</v>
      </c>
      <c r="AM395" s="4">
        <f>IF(O395="","",VLOOKUP(O395,List!$B$1:$C$6,2,0))</f>
        <v>5</v>
      </c>
      <c r="AN395" s="4" t="str">
        <f>IF(P395="","",VLOOKUP(P395,List!$B$1:$C$6,2,0))</f>
        <v/>
      </c>
      <c r="AO395" s="4" t="str">
        <f>IF(Q395="","",VLOOKUP(Q395,List!$B$1:$C$6,2,0))</f>
        <v/>
      </c>
      <c r="AP395" s="4">
        <f>IF(R395="","",VLOOKUP(R395,List!$B$1:$C$6,2,0))</f>
        <v>5</v>
      </c>
      <c r="AQ395" s="4" t="str">
        <f>IF(S395="","",VLOOKUP(S395,List!$B$1:$C$6,2,0))</f>
        <v/>
      </c>
      <c r="AR395" s="4" t="str">
        <f>IF(T395="","",VLOOKUP(T395,List!$B$1:$C$6,2,0))</f>
        <v/>
      </c>
      <c r="AS395" s="4">
        <f>IF(U395="","",VLOOKUP(U395,List!$B$1:$C$6,2,0))</f>
        <v>5</v>
      </c>
      <c r="AT395" s="4">
        <f>IF(V395="","",VLOOKUP(V395,List!$B$1:$C$6,2,0))</f>
        <v>5</v>
      </c>
    </row>
    <row r="396" spans="1:46" ht="34.9" customHeight="1" x14ac:dyDescent="0.3">
      <c r="A396" s="4" t="s">
        <v>1211</v>
      </c>
      <c r="B396" s="4" t="s">
        <v>365</v>
      </c>
      <c r="C396" s="16" t="s">
        <v>57</v>
      </c>
      <c r="D396" s="4">
        <v>15</v>
      </c>
      <c r="E396" s="4" t="s">
        <v>1194</v>
      </c>
      <c r="F396" s="4" t="s">
        <v>58</v>
      </c>
      <c r="G396" s="4" t="s">
        <v>58</v>
      </c>
      <c r="L396" s="4" t="s">
        <v>58</v>
      </c>
      <c r="N396" s="4" t="s">
        <v>58</v>
      </c>
      <c r="O396" s="4" t="s">
        <v>58</v>
      </c>
      <c r="R396" s="4" t="s">
        <v>58</v>
      </c>
      <c r="U396" s="4" t="s">
        <v>58</v>
      </c>
      <c r="V396" s="4" t="s">
        <v>58</v>
      </c>
      <c r="W396" s="4">
        <v>10</v>
      </c>
      <c r="AD396" s="4">
        <f>IF(F396="","",VLOOKUP(F396,List!$B$1:$C$6,2,0))</f>
        <v>5</v>
      </c>
      <c r="AE396" s="4">
        <f>IF(G396="","",VLOOKUP(G396,List!$B$1:$C$6,2,0))</f>
        <v>5</v>
      </c>
      <c r="AF396" s="4" t="str">
        <f>IF(H396="","",VLOOKUP(H396,List!$B$1:$C$6,2,0))</f>
        <v/>
      </c>
      <c r="AG396" s="4" t="str">
        <f>IF(I396="","",VLOOKUP(I396,List!$B$1:$C$6,2,0))</f>
        <v/>
      </c>
      <c r="AH396" s="4" t="str">
        <f>IF(J396="","",VLOOKUP(J396,List!$B$1:$C$6,2,0))</f>
        <v/>
      </c>
      <c r="AI396" s="4" t="str">
        <f>IF(K396="","",VLOOKUP(K396,List!$B$1:$C$6,2,0))</f>
        <v/>
      </c>
      <c r="AJ396" s="4">
        <f>IF(L396="","",VLOOKUP(L396,List!$B$1:$C$6,2,0))</f>
        <v>5</v>
      </c>
      <c r="AK396" s="4" t="str">
        <f>IF(M396="","",VLOOKUP(M396,List!$B$1:$C$6,2,0))</f>
        <v/>
      </c>
      <c r="AL396" s="4">
        <f>IF(N396="","",VLOOKUP(N396,List!$B$1:$C$6,2,0))</f>
        <v>5</v>
      </c>
      <c r="AM396" s="4">
        <f>IF(O396="","",VLOOKUP(O396,List!$B$1:$C$6,2,0))</f>
        <v>5</v>
      </c>
      <c r="AN396" s="4" t="str">
        <f>IF(P396="","",VLOOKUP(P396,List!$B$1:$C$6,2,0))</f>
        <v/>
      </c>
      <c r="AO396" s="4" t="str">
        <f>IF(Q396="","",VLOOKUP(Q396,List!$B$1:$C$6,2,0))</f>
        <v/>
      </c>
      <c r="AP396" s="4">
        <f>IF(R396="","",VLOOKUP(R396,List!$B$1:$C$6,2,0))</f>
        <v>5</v>
      </c>
      <c r="AQ396" s="4" t="str">
        <f>IF(S396="","",VLOOKUP(S396,List!$B$1:$C$6,2,0))</f>
        <v/>
      </c>
      <c r="AR396" s="4" t="str">
        <f>IF(T396="","",VLOOKUP(T396,List!$B$1:$C$6,2,0))</f>
        <v/>
      </c>
      <c r="AS396" s="4">
        <f>IF(U396="","",VLOOKUP(U396,List!$B$1:$C$6,2,0))</f>
        <v>5</v>
      </c>
      <c r="AT396" s="4">
        <f>IF(V396="","",VLOOKUP(V396,List!$B$1:$C$6,2,0))</f>
        <v>5</v>
      </c>
    </row>
    <row r="397" spans="1:46" ht="34.9" customHeight="1" x14ac:dyDescent="0.3">
      <c r="A397" s="4" t="s">
        <v>1211</v>
      </c>
      <c r="B397" s="4" t="s">
        <v>365</v>
      </c>
      <c r="C397" s="16" t="s">
        <v>57</v>
      </c>
      <c r="D397" s="4">
        <v>16</v>
      </c>
      <c r="E397" s="4" t="s">
        <v>1194</v>
      </c>
      <c r="F397" s="4" t="s">
        <v>58</v>
      </c>
      <c r="G397" s="4" t="s">
        <v>59</v>
      </c>
      <c r="L397" s="4" t="s">
        <v>59</v>
      </c>
      <c r="N397" s="4" t="s">
        <v>59</v>
      </c>
      <c r="O397" s="4" t="s">
        <v>59</v>
      </c>
      <c r="R397" s="4" t="s">
        <v>59</v>
      </c>
      <c r="U397" s="4" t="s">
        <v>59</v>
      </c>
      <c r="V397" s="4" t="s">
        <v>59</v>
      </c>
      <c r="W397" s="4">
        <v>9</v>
      </c>
      <c r="AD397" s="4">
        <f>IF(F397="","",VLOOKUP(F397,List!$B$1:$C$6,2,0))</f>
        <v>5</v>
      </c>
      <c r="AE397" s="4">
        <f>IF(G397="","",VLOOKUP(G397,List!$B$1:$C$6,2,0))</f>
        <v>4</v>
      </c>
      <c r="AF397" s="4" t="str">
        <f>IF(H397="","",VLOOKUP(H397,List!$B$1:$C$6,2,0))</f>
        <v/>
      </c>
      <c r="AG397" s="4" t="str">
        <f>IF(I397="","",VLOOKUP(I397,List!$B$1:$C$6,2,0))</f>
        <v/>
      </c>
      <c r="AH397" s="4" t="str">
        <f>IF(J397="","",VLOOKUP(J397,List!$B$1:$C$6,2,0))</f>
        <v/>
      </c>
      <c r="AI397" s="4" t="str">
        <f>IF(K397="","",VLOOKUP(K397,List!$B$1:$C$6,2,0))</f>
        <v/>
      </c>
      <c r="AJ397" s="4">
        <f>IF(L397="","",VLOOKUP(L397,List!$B$1:$C$6,2,0))</f>
        <v>4</v>
      </c>
      <c r="AK397" s="4" t="str">
        <f>IF(M397="","",VLOOKUP(M397,List!$B$1:$C$6,2,0))</f>
        <v/>
      </c>
      <c r="AL397" s="4">
        <f>IF(N397="","",VLOOKUP(N397,List!$B$1:$C$6,2,0))</f>
        <v>4</v>
      </c>
      <c r="AM397" s="4">
        <f>IF(O397="","",VLOOKUP(O397,List!$B$1:$C$6,2,0))</f>
        <v>4</v>
      </c>
      <c r="AN397" s="4" t="str">
        <f>IF(P397="","",VLOOKUP(P397,List!$B$1:$C$6,2,0))</f>
        <v/>
      </c>
      <c r="AO397" s="4" t="str">
        <f>IF(Q397="","",VLOOKUP(Q397,List!$B$1:$C$6,2,0))</f>
        <v/>
      </c>
      <c r="AP397" s="4">
        <f>IF(R397="","",VLOOKUP(R397,List!$B$1:$C$6,2,0))</f>
        <v>4</v>
      </c>
      <c r="AQ397" s="4" t="str">
        <f>IF(S397="","",VLOOKUP(S397,List!$B$1:$C$6,2,0))</f>
        <v/>
      </c>
      <c r="AR397" s="4" t="str">
        <f>IF(T397="","",VLOOKUP(T397,List!$B$1:$C$6,2,0))</f>
        <v/>
      </c>
      <c r="AS397" s="4">
        <f>IF(U397="","",VLOOKUP(U397,List!$B$1:$C$6,2,0))</f>
        <v>4</v>
      </c>
      <c r="AT397" s="4">
        <f>IF(V397="","",VLOOKUP(V397,List!$B$1:$C$6,2,0))</f>
        <v>4</v>
      </c>
    </row>
    <row r="398" spans="1:46" ht="34.9" customHeight="1" x14ac:dyDescent="0.3">
      <c r="A398" s="4" t="s">
        <v>1211</v>
      </c>
      <c r="B398" s="4" t="s">
        <v>365</v>
      </c>
      <c r="C398" s="16" t="s">
        <v>57</v>
      </c>
      <c r="D398" s="4">
        <v>17</v>
      </c>
      <c r="E398" s="4" t="s">
        <v>1194</v>
      </c>
      <c r="F398" s="4" t="s">
        <v>59</v>
      </c>
      <c r="G398" s="4" t="s">
        <v>59</v>
      </c>
      <c r="L398" s="4" t="s">
        <v>59</v>
      </c>
      <c r="N398" s="4" t="s">
        <v>58</v>
      </c>
      <c r="O398" s="4" t="s">
        <v>59</v>
      </c>
      <c r="R398" s="4" t="s">
        <v>59</v>
      </c>
      <c r="U398" s="4" t="s">
        <v>58</v>
      </c>
      <c r="V398" s="4" t="s">
        <v>59</v>
      </c>
      <c r="W398" s="4">
        <v>8</v>
      </c>
      <c r="X398" s="4" t="s">
        <v>502</v>
      </c>
      <c r="AD398" s="4">
        <f>IF(F398="","",VLOOKUP(F398,List!$B$1:$C$6,2,0))</f>
        <v>4</v>
      </c>
      <c r="AE398" s="4">
        <f>IF(G398="","",VLOOKUP(G398,List!$B$1:$C$6,2,0))</f>
        <v>4</v>
      </c>
      <c r="AF398" s="4" t="str">
        <f>IF(H398="","",VLOOKUP(H398,List!$B$1:$C$6,2,0))</f>
        <v/>
      </c>
      <c r="AG398" s="4" t="str">
        <f>IF(I398="","",VLOOKUP(I398,List!$B$1:$C$6,2,0))</f>
        <v/>
      </c>
      <c r="AH398" s="4" t="str">
        <f>IF(J398="","",VLOOKUP(J398,List!$B$1:$C$6,2,0))</f>
        <v/>
      </c>
      <c r="AI398" s="4" t="str">
        <f>IF(K398="","",VLOOKUP(K398,List!$B$1:$C$6,2,0))</f>
        <v/>
      </c>
      <c r="AJ398" s="4">
        <f>IF(L398="","",VLOOKUP(L398,List!$B$1:$C$6,2,0))</f>
        <v>4</v>
      </c>
      <c r="AK398" s="4" t="str">
        <f>IF(M398="","",VLOOKUP(M398,List!$B$1:$C$6,2,0))</f>
        <v/>
      </c>
      <c r="AL398" s="4">
        <f>IF(N398="","",VLOOKUP(N398,List!$B$1:$C$6,2,0))</f>
        <v>5</v>
      </c>
      <c r="AM398" s="4">
        <f>IF(O398="","",VLOOKUP(O398,List!$B$1:$C$6,2,0))</f>
        <v>4</v>
      </c>
      <c r="AN398" s="4" t="str">
        <f>IF(P398="","",VLOOKUP(P398,List!$B$1:$C$6,2,0))</f>
        <v/>
      </c>
      <c r="AO398" s="4" t="str">
        <f>IF(Q398="","",VLOOKUP(Q398,List!$B$1:$C$6,2,0))</f>
        <v/>
      </c>
      <c r="AP398" s="4">
        <f>IF(R398="","",VLOOKUP(R398,List!$B$1:$C$6,2,0))</f>
        <v>4</v>
      </c>
      <c r="AQ398" s="4" t="str">
        <f>IF(S398="","",VLOOKUP(S398,List!$B$1:$C$6,2,0))</f>
        <v/>
      </c>
      <c r="AR398" s="4" t="str">
        <f>IF(T398="","",VLOOKUP(T398,List!$B$1:$C$6,2,0))</f>
        <v/>
      </c>
      <c r="AS398" s="4">
        <f>IF(U398="","",VLOOKUP(U398,List!$B$1:$C$6,2,0))</f>
        <v>5</v>
      </c>
      <c r="AT398" s="4">
        <f>IF(V398="","",VLOOKUP(V398,List!$B$1:$C$6,2,0))</f>
        <v>4</v>
      </c>
    </row>
    <row r="399" spans="1:46" ht="34.9" customHeight="1" x14ac:dyDescent="0.3">
      <c r="A399" s="4" t="s">
        <v>1211</v>
      </c>
      <c r="B399" s="4" t="s">
        <v>365</v>
      </c>
      <c r="C399" s="16" t="s">
        <v>57</v>
      </c>
      <c r="D399" s="4">
        <v>18</v>
      </c>
      <c r="E399" s="4" t="s">
        <v>1194</v>
      </c>
      <c r="F399" s="4" t="s">
        <v>59</v>
      </c>
      <c r="G399" s="4" t="s">
        <v>59</v>
      </c>
      <c r="L399" s="4" t="s">
        <v>59</v>
      </c>
      <c r="N399" s="4" t="s">
        <v>59</v>
      </c>
      <c r="O399" s="4" t="s">
        <v>59</v>
      </c>
      <c r="R399" s="4" t="s">
        <v>59</v>
      </c>
      <c r="U399" s="4" t="s">
        <v>58</v>
      </c>
      <c r="V399" s="4" t="s">
        <v>58</v>
      </c>
      <c r="W399" s="4">
        <v>9</v>
      </c>
      <c r="AD399" s="4">
        <f>IF(F399="","",VLOOKUP(F399,List!$B$1:$C$6,2,0))</f>
        <v>4</v>
      </c>
      <c r="AE399" s="4">
        <f>IF(G399="","",VLOOKUP(G399,List!$B$1:$C$6,2,0))</f>
        <v>4</v>
      </c>
      <c r="AF399" s="4" t="str">
        <f>IF(H399="","",VLOOKUP(H399,List!$B$1:$C$6,2,0))</f>
        <v/>
      </c>
      <c r="AG399" s="4" t="str">
        <f>IF(I399="","",VLOOKUP(I399,List!$B$1:$C$6,2,0))</f>
        <v/>
      </c>
      <c r="AH399" s="4" t="str">
        <f>IF(J399="","",VLOOKUP(J399,List!$B$1:$C$6,2,0))</f>
        <v/>
      </c>
      <c r="AI399" s="4" t="str">
        <f>IF(K399="","",VLOOKUP(K399,List!$B$1:$C$6,2,0))</f>
        <v/>
      </c>
      <c r="AJ399" s="4">
        <f>IF(L399="","",VLOOKUP(L399,List!$B$1:$C$6,2,0))</f>
        <v>4</v>
      </c>
      <c r="AK399" s="4" t="str">
        <f>IF(M399="","",VLOOKUP(M399,List!$B$1:$C$6,2,0))</f>
        <v/>
      </c>
      <c r="AL399" s="4">
        <f>IF(N399="","",VLOOKUP(N399,List!$B$1:$C$6,2,0))</f>
        <v>4</v>
      </c>
      <c r="AM399" s="4">
        <f>IF(O399="","",VLOOKUP(O399,List!$B$1:$C$6,2,0))</f>
        <v>4</v>
      </c>
      <c r="AN399" s="4" t="str">
        <f>IF(P399="","",VLOOKUP(P399,List!$B$1:$C$6,2,0))</f>
        <v/>
      </c>
      <c r="AO399" s="4" t="str">
        <f>IF(Q399="","",VLOOKUP(Q399,List!$B$1:$C$6,2,0))</f>
        <v/>
      </c>
      <c r="AP399" s="4">
        <f>IF(R399="","",VLOOKUP(R399,List!$B$1:$C$6,2,0))</f>
        <v>4</v>
      </c>
      <c r="AQ399" s="4" t="str">
        <f>IF(S399="","",VLOOKUP(S399,List!$B$1:$C$6,2,0))</f>
        <v/>
      </c>
      <c r="AR399" s="4" t="str">
        <f>IF(T399="","",VLOOKUP(T399,List!$B$1:$C$6,2,0))</f>
        <v/>
      </c>
      <c r="AS399" s="4">
        <f>IF(U399="","",VLOOKUP(U399,List!$B$1:$C$6,2,0))</f>
        <v>5</v>
      </c>
      <c r="AT399" s="4">
        <f>IF(V399="","",VLOOKUP(V399,List!$B$1:$C$6,2,0))</f>
        <v>5</v>
      </c>
    </row>
    <row r="400" spans="1:46" ht="34.9" customHeight="1" x14ac:dyDescent="0.3">
      <c r="A400" s="4" t="s">
        <v>1211</v>
      </c>
      <c r="B400" s="4" t="s">
        <v>365</v>
      </c>
      <c r="C400" s="16" t="s">
        <v>57</v>
      </c>
      <c r="D400" s="4">
        <v>19</v>
      </c>
      <c r="E400" s="4" t="s">
        <v>1194</v>
      </c>
      <c r="F400" s="4" t="s">
        <v>73</v>
      </c>
      <c r="G400" s="4" t="s">
        <v>58</v>
      </c>
      <c r="L400" s="4" t="s">
        <v>58</v>
      </c>
      <c r="N400" s="4" t="s">
        <v>58</v>
      </c>
      <c r="O400" s="4" t="s">
        <v>58</v>
      </c>
      <c r="R400" s="4" t="s">
        <v>59</v>
      </c>
      <c r="U400" s="4" t="s">
        <v>59</v>
      </c>
      <c r="V400" s="4" t="s">
        <v>59</v>
      </c>
      <c r="W400" s="4">
        <v>9</v>
      </c>
      <c r="X400" s="4" t="s">
        <v>503</v>
      </c>
      <c r="AD400" s="4">
        <f>IF(F400="","",VLOOKUP(F400,List!$B$1:$C$6,2,0))</f>
        <v>1</v>
      </c>
      <c r="AE400" s="4">
        <f>IF(G400="","",VLOOKUP(G400,List!$B$1:$C$6,2,0))</f>
        <v>5</v>
      </c>
      <c r="AF400" s="4" t="str">
        <f>IF(H400="","",VLOOKUP(H400,List!$B$1:$C$6,2,0))</f>
        <v/>
      </c>
      <c r="AG400" s="4" t="str">
        <f>IF(I400="","",VLOOKUP(I400,List!$B$1:$C$6,2,0))</f>
        <v/>
      </c>
      <c r="AH400" s="4" t="str">
        <f>IF(J400="","",VLOOKUP(J400,List!$B$1:$C$6,2,0))</f>
        <v/>
      </c>
      <c r="AI400" s="4" t="str">
        <f>IF(K400="","",VLOOKUP(K400,List!$B$1:$C$6,2,0))</f>
        <v/>
      </c>
      <c r="AJ400" s="4">
        <f>IF(L400="","",VLOOKUP(L400,List!$B$1:$C$6,2,0))</f>
        <v>5</v>
      </c>
      <c r="AK400" s="4" t="str">
        <f>IF(M400="","",VLOOKUP(M400,List!$B$1:$C$6,2,0))</f>
        <v/>
      </c>
      <c r="AL400" s="4">
        <f>IF(N400="","",VLOOKUP(N400,List!$B$1:$C$6,2,0))</f>
        <v>5</v>
      </c>
      <c r="AM400" s="4">
        <f>IF(O400="","",VLOOKUP(O400,List!$B$1:$C$6,2,0))</f>
        <v>5</v>
      </c>
      <c r="AN400" s="4" t="str">
        <f>IF(P400="","",VLOOKUP(P400,List!$B$1:$C$6,2,0))</f>
        <v/>
      </c>
      <c r="AO400" s="4" t="str">
        <f>IF(Q400="","",VLOOKUP(Q400,List!$B$1:$C$6,2,0))</f>
        <v/>
      </c>
      <c r="AP400" s="4">
        <f>IF(R400="","",VLOOKUP(R400,List!$B$1:$C$6,2,0))</f>
        <v>4</v>
      </c>
      <c r="AQ400" s="4" t="str">
        <f>IF(S400="","",VLOOKUP(S400,List!$B$1:$C$6,2,0))</f>
        <v/>
      </c>
      <c r="AR400" s="4" t="str">
        <f>IF(T400="","",VLOOKUP(T400,List!$B$1:$C$6,2,0))</f>
        <v/>
      </c>
      <c r="AS400" s="4">
        <f>IF(U400="","",VLOOKUP(U400,List!$B$1:$C$6,2,0))</f>
        <v>4</v>
      </c>
      <c r="AT400" s="4">
        <f>IF(V400="","",VLOOKUP(V400,List!$B$1:$C$6,2,0))</f>
        <v>4</v>
      </c>
    </row>
    <row r="401" spans="1:46" ht="34.9" customHeight="1" x14ac:dyDescent="0.3">
      <c r="A401" s="4" t="s">
        <v>1211</v>
      </c>
      <c r="B401" s="4" t="s">
        <v>365</v>
      </c>
      <c r="C401" s="16" t="s">
        <v>57</v>
      </c>
      <c r="D401" s="4">
        <v>20</v>
      </c>
      <c r="E401" s="4" t="s">
        <v>1194</v>
      </c>
      <c r="F401" s="4" t="s">
        <v>59</v>
      </c>
      <c r="G401" s="4" t="s">
        <v>58</v>
      </c>
      <c r="L401" s="4" t="s">
        <v>58</v>
      </c>
      <c r="N401" s="4" t="s">
        <v>58</v>
      </c>
      <c r="O401" s="4" t="s">
        <v>59</v>
      </c>
      <c r="R401" s="4" t="s">
        <v>58</v>
      </c>
      <c r="U401" s="4" t="s">
        <v>58</v>
      </c>
      <c r="V401" s="4" t="s">
        <v>59</v>
      </c>
      <c r="W401" s="4">
        <v>9</v>
      </c>
      <c r="X401" s="4" t="s">
        <v>504</v>
      </c>
      <c r="Y401" s="4" t="s">
        <v>76</v>
      </c>
      <c r="Z401" s="4" t="s">
        <v>76</v>
      </c>
      <c r="AD401" s="4">
        <f>IF(F401="","",VLOOKUP(F401,List!$B$1:$C$6,2,0))</f>
        <v>4</v>
      </c>
      <c r="AE401" s="4">
        <f>IF(G401="","",VLOOKUP(G401,List!$B$1:$C$6,2,0))</f>
        <v>5</v>
      </c>
      <c r="AF401" s="4" t="str">
        <f>IF(H401="","",VLOOKUP(H401,List!$B$1:$C$6,2,0))</f>
        <v/>
      </c>
      <c r="AG401" s="4" t="str">
        <f>IF(I401="","",VLOOKUP(I401,List!$B$1:$C$6,2,0))</f>
        <v/>
      </c>
      <c r="AH401" s="4" t="str">
        <f>IF(J401="","",VLOOKUP(J401,List!$B$1:$C$6,2,0))</f>
        <v/>
      </c>
      <c r="AI401" s="4" t="str">
        <f>IF(K401="","",VLOOKUP(K401,List!$B$1:$C$6,2,0))</f>
        <v/>
      </c>
      <c r="AJ401" s="4">
        <f>IF(L401="","",VLOOKUP(L401,List!$B$1:$C$6,2,0))</f>
        <v>5</v>
      </c>
      <c r="AK401" s="4" t="str">
        <f>IF(M401="","",VLOOKUP(M401,List!$B$1:$C$6,2,0))</f>
        <v/>
      </c>
      <c r="AL401" s="4">
        <f>IF(N401="","",VLOOKUP(N401,List!$B$1:$C$6,2,0))</f>
        <v>5</v>
      </c>
      <c r="AM401" s="4">
        <f>IF(O401="","",VLOOKUP(O401,List!$B$1:$C$6,2,0))</f>
        <v>4</v>
      </c>
      <c r="AN401" s="4" t="str">
        <f>IF(P401="","",VLOOKUP(P401,List!$B$1:$C$6,2,0))</f>
        <v/>
      </c>
      <c r="AO401" s="4" t="str">
        <f>IF(Q401="","",VLOOKUP(Q401,List!$B$1:$C$6,2,0))</f>
        <v/>
      </c>
      <c r="AP401" s="4">
        <f>IF(R401="","",VLOOKUP(R401,List!$B$1:$C$6,2,0))</f>
        <v>5</v>
      </c>
      <c r="AQ401" s="4" t="str">
        <f>IF(S401="","",VLOOKUP(S401,List!$B$1:$C$6,2,0))</f>
        <v/>
      </c>
      <c r="AR401" s="4" t="str">
        <f>IF(T401="","",VLOOKUP(T401,List!$B$1:$C$6,2,0))</f>
        <v/>
      </c>
      <c r="AS401" s="4">
        <f>IF(U401="","",VLOOKUP(U401,List!$B$1:$C$6,2,0))</f>
        <v>5</v>
      </c>
      <c r="AT401" s="4">
        <f>IF(V401="","",VLOOKUP(V401,List!$B$1:$C$6,2,0))</f>
        <v>4</v>
      </c>
    </row>
    <row r="402" spans="1:46" ht="34.9" customHeight="1" x14ac:dyDescent="0.3">
      <c r="A402" s="4" t="s">
        <v>1211</v>
      </c>
      <c r="B402" s="4" t="s">
        <v>365</v>
      </c>
      <c r="C402" s="16" t="s">
        <v>57</v>
      </c>
      <c r="D402" s="4">
        <v>21</v>
      </c>
      <c r="E402" s="4" t="s">
        <v>1194</v>
      </c>
      <c r="F402" s="4" t="s">
        <v>58</v>
      </c>
      <c r="G402" s="4" t="s">
        <v>58</v>
      </c>
      <c r="L402" s="4" t="s">
        <v>58</v>
      </c>
      <c r="N402" s="4" t="s">
        <v>58</v>
      </c>
      <c r="O402" s="4" t="s">
        <v>58</v>
      </c>
      <c r="R402" s="4" t="s">
        <v>58</v>
      </c>
      <c r="U402" s="4" t="s">
        <v>59</v>
      </c>
      <c r="V402" s="4" t="s">
        <v>59</v>
      </c>
      <c r="W402" s="4">
        <v>9</v>
      </c>
      <c r="X402" s="4" t="s">
        <v>505</v>
      </c>
      <c r="Y402" s="4" t="s">
        <v>85</v>
      </c>
      <c r="Z402" s="4" t="s">
        <v>85</v>
      </c>
      <c r="AD402" s="4">
        <f>IF(F402="","",VLOOKUP(F402,List!$B$1:$C$6,2,0))</f>
        <v>5</v>
      </c>
      <c r="AE402" s="4">
        <f>IF(G402="","",VLOOKUP(G402,List!$B$1:$C$6,2,0))</f>
        <v>5</v>
      </c>
      <c r="AF402" s="4" t="str">
        <f>IF(H402="","",VLOOKUP(H402,List!$B$1:$C$6,2,0))</f>
        <v/>
      </c>
      <c r="AG402" s="4" t="str">
        <f>IF(I402="","",VLOOKUP(I402,List!$B$1:$C$6,2,0))</f>
        <v/>
      </c>
      <c r="AH402" s="4" t="str">
        <f>IF(J402="","",VLOOKUP(J402,List!$B$1:$C$6,2,0))</f>
        <v/>
      </c>
      <c r="AI402" s="4" t="str">
        <f>IF(K402="","",VLOOKUP(K402,List!$B$1:$C$6,2,0))</f>
        <v/>
      </c>
      <c r="AJ402" s="4">
        <f>IF(L402="","",VLOOKUP(L402,List!$B$1:$C$6,2,0))</f>
        <v>5</v>
      </c>
      <c r="AK402" s="4" t="str">
        <f>IF(M402="","",VLOOKUP(M402,List!$B$1:$C$6,2,0))</f>
        <v/>
      </c>
      <c r="AL402" s="4">
        <f>IF(N402="","",VLOOKUP(N402,List!$B$1:$C$6,2,0))</f>
        <v>5</v>
      </c>
      <c r="AM402" s="4">
        <f>IF(O402="","",VLOOKUP(O402,List!$B$1:$C$6,2,0))</f>
        <v>5</v>
      </c>
      <c r="AN402" s="4" t="str">
        <f>IF(P402="","",VLOOKUP(P402,List!$B$1:$C$6,2,0))</f>
        <v/>
      </c>
      <c r="AO402" s="4" t="str">
        <f>IF(Q402="","",VLOOKUP(Q402,List!$B$1:$C$6,2,0))</f>
        <v/>
      </c>
      <c r="AP402" s="4">
        <f>IF(R402="","",VLOOKUP(R402,List!$B$1:$C$6,2,0))</f>
        <v>5</v>
      </c>
      <c r="AQ402" s="4" t="str">
        <f>IF(S402="","",VLOOKUP(S402,List!$B$1:$C$6,2,0))</f>
        <v/>
      </c>
      <c r="AR402" s="4" t="str">
        <f>IF(T402="","",VLOOKUP(T402,List!$B$1:$C$6,2,0))</f>
        <v/>
      </c>
      <c r="AS402" s="4">
        <f>IF(U402="","",VLOOKUP(U402,List!$B$1:$C$6,2,0))</f>
        <v>4</v>
      </c>
      <c r="AT402" s="4">
        <f>IF(V402="","",VLOOKUP(V402,List!$B$1:$C$6,2,0))</f>
        <v>4</v>
      </c>
    </row>
    <row r="403" spans="1:46" ht="34.9" customHeight="1" x14ac:dyDescent="0.3">
      <c r="A403" s="4" t="s">
        <v>1211</v>
      </c>
      <c r="B403" s="4" t="s">
        <v>365</v>
      </c>
      <c r="C403" s="16" t="s">
        <v>57</v>
      </c>
      <c r="D403" s="4">
        <v>22</v>
      </c>
      <c r="E403" s="4" t="s">
        <v>1194</v>
      </c>
      <c r="F403" s="4" t="s">
        <v>58</v>
      </c>
      <c r="G403" s="4" t="s">
        <v>58</v>
      </c>
      <c r="L403" s="4" t="s">
        <v>58</v>
      </c>
      <c r="N403" s="4" t="s">
        <v>58</v>
      </c>
      <c r="O403" s="4" t="s">
        <v>58</v>
      </c>
      <c r="R403" s="4" t="s">
        <v>58</v>
      </c>
      <c r="U403" s="4" t="s">
        <v>58</v>
      </c>
      <c r="V403" s="4" t="s">
        <v>58</v>
      </c>
      <c r="W403" s="4">
        <v>10</v>
      </c>
      <c r="AD403" s="4">
        <f>IF(F403="","",VLOOKUP(F403,List!$B$1:$C$6,2,0))</f>
        <v>5</v>
      </c>
      <c r="AE403" s="4">
        <f>IF(G403="","",VLOOKUP(G403,List!$B$1:$C$6,2,0))</f>
        <v>5</v>
      </c>
      <c r="AF403" s="4" t="str">
        <f>IF(H403="","",VLOOKUP(H403,List!$B$1:$C$6,2,0))</f>
        <v/>
      </c>
      <c r="AG403" s="4" t="str">
        <f>IF(I403="","",VLOOKUP(I403,List!$B$1:$C$6,2,0))</f>
        <v/>
      </c>
      <c r="AH403" s="4" t="str">
        <f>IF(J403="","",VLOOKUP(J403,List!$B$1:$C$6,2,0))</f>
        <v/>
      </c>
      <c r="AI403" s="4" t="str">
        <f>IF(K403="","",VLOOKUP(K403,List!$B$1:$C$6,2,0))</f>
        <v/>
      </c>
      <c r="AJ403" s="4">
        <f>IF(L403="","",VLOOKUP(L403,List!$B$1:$C$6,2,0))</f>
        <v>5</v>
      </c>
      <c r="AK403" s="4" t="str">
        <f>IF(M403="","",VLOOKUP(M403,List!$B$1:$C$6,2,0))</f>
        <v/>
      </c>
      <c r="AL403" s="4">
        <f>IF(N403="","",VLOOKUP(N403,List!$B$1:$C$6,2,0))</f>
        <v>5</v>
      </c>
      <c r="AM403" s="4">
        <f>IF(O403="","",VLOOKUP(O403,List!$B$1:$C$6,2,0))</f>
        <v>5</v>
      </c>
      <c r="AN403" s="4" t="str">
        <f>IF(P403="","",VLOOKUP(P403,List!$B$1:$C$6,2,0))</f>
        <v/>
      </c>
      <c r="AO403" s="4" t="str">
        <f>IF(Q403="","",VLOOKUP(Q403,List!$B$1:$C$6,2,0))</f>
        <v/>
      </c>
      <c r="AP403" s="4">
        <f>IF(R403="","",VLOOKUP(R403,List!$B$1:$C$6,2,0))</f>
        <v>5</v>
      </c>
      <c r="AQ403" s="4" t="str">
        <f>IF(S403="","",VLOOKUP(S403,List!$B$1:$C$6,2,0))</f>
        <v/>
      </c>
      <c r="AR403" s="4" t="str">
        <f>IF(T403="","",VLOOKUP(T403,List!$B$1:$C$6,2,0))</f>
        <v/>
      </c>
      <c r="AS403" s="4">
        <f>IF(U403="","",VLOOKUP(U403,List!$B$1:$C$6,2,0))</f>
        <v>5</v>
      </c>
      <c r="AT403" s="4">
        <f>IF(V403="","",VLOOKUP(V403,List!$B$1:$C$6,2,0))</f>
        <v>5</v>
      </c>
    </row>
    <row r="404" spans="1:46" ht="34.9" customHeight="1" x14ac:dyDescent="0.3">
      <c r="A404" s="4" t="s">
        <v>1211</v>
      </c>
      <c r="B404" s="4" t="s">
        <v>365</v>
      </c>
      <c r="C404" s="16" t="s">
        <v>57</v>
      </c>
      <c r="D404" s="4">
        <v>23</v>
      </c>
      <c r="E404" s="4" t="s">
        <v>1194</v>
      </c>
      <c r="F404" s="4" t="s">
        <v>58</v>
      </c>
      <c r="G404" s="4" t="s">
        <v>58</v>
      </c>
      <c r="L404" s="4" t="s">
        <v>58</v>
      </c>
      <c r="N404" s="4" t="s">
        <v>58</v>
      </c>
      <c r="O404" s="4" t="s">
        <v>58</v>
      </c>
      <c r="R404" s="4" t="s">
        <v>58</v>
      </c>
      <c r="U404" s="4" t="s">
        <v>58</v>
      </c>
      <c r="V404" s="4" t="s">
        <v>58</v>
      </c>
      <c r="W404" s="4">
        <v>10</v>
      </c>
      <c r="X404" s="4" t="s">
        <v>122</v>
      </c>
      <c r="Y404" s="4" t="s">
        <v>123</v>
      </c>
      <c r="Z404" s="4" t="s">
        <v>123</v>
      </c>
      <c r="AD404" s="4">
        <f>IF(F404="","",VLOOKUP(F404,List!$B$1:$C$6,2,0))</f>
        <v>5</v>
      </c>
      <c r="AE404" s="4">
        <f>IF(G404="","",VLOOKUP(G404,List!$B$1:$C$6,2,0))</f>
        <v>5</v>
      </c>
      <c r="AF404" s="4" t="str">
        <f>IF(H404="","",VLOOKUP(H404,List!$B$1:$C$6,2,0))</f>
        <v/>
      </c>
      <c r="AG404" s="4" t="str">
        <f>IF(I404="","",VLOOKUP(I404,List!$B$1:$C$6,2,0))</f>
        <v/>
      </c>
      <c r="AH404" s="4" t="str">
        <f>IF(J404="","",VLOOKUP(J404,List!$B$1:$C$6,2,0))</f>
        <v/>
      </c>
      <c r="AI404" s="4" t="str">
        <f>IF(K404="","",VLOOKUP(K404,List!$B$1:$C$6,2,0))</f>
        <v/>
      </c>
      <c r="AJ404" s="4">
        <f>IF(L404="","",VLOOKUP(L404,List!$B$1:$C$6,2,0))</f>
        <v>5</v>
      </c>
      <c r="AK404" s="4" t="str">
        <f>IF(M404="","",VLOOKUP(M404,List!$B$1:$C$6,2,0))</f>
        <v/>
      </c>
      <c r="AL404" s="4">
        <f>IF(N404="","",VLOOKUP(N404,List!$B$1:$C$6,2,0))</f>
        <v>5</v>
      </c>
      <c r="AM404" s="4">
        <f>IF(O404="","",VLOOKUP(O404,List!$B$1:$C$6,2,0))</f>
        <v>5</v>
      </c>
      <c r="AN404" s="4" t="str">
        <f>IF(P404="","",VLOOKUP(P404,List!$B$1:$C$6,2,0))</f>
        <v/>
      </c>
      <c r="AO404" s="4" t="str">
        <f>IF(Q404="","",VLOOKUP(Q404,List!$B$1:$C$6,2,0))</f>
        <v/>
      </c>
      <c r="AP404" s="4">
        <f>IF(R404="","",VLOOKUP(R404,List!$B$1:$C$6,2,0))</f>
        <v>5</v>
      </c>
      <c r="AQ404" s="4" t="str">
        <f>IF(S404="","",VLOOKUP(S404,List!$B$1:$C$6,2,0))</f>
        <v/>
      </c>
      <c r="AR404" s="4" t="str">
        <f>IF(T404="","",VLOOKUP(T404,List!$B$1:$C$6,2,0))</f>
        <v/>
      </c>
      <c r="AS404" s="4">
        <f>IF(U404="","",VLOOKUP(U404,List!$B$1:$C$6,2,0))</f>
        <v>5</v>
      </c>
      <c r="AT404" s="4">
        <f>IF(V404="","",VLOOKUP(V404,List!$B$1:$C$6,2,0))</f>
        <v>5</v>
      </c>
    </row>
    <row r="405" spans="1:46" ht="34.9" customHeight="1" x14ac:dyDescent="0.3">
      <c r="A405" s="4" t="s">
        <v>1211</v>
      </c>
      <c r="B405" s="4" t="s">
        <v>365</v>
      </c>
      <c r="C405" s="16" t="s">
        <v>57</v>
      </c>
      <c r="D405" s="4">
        <v>24</v>
      </c>
      <c r="E405" s="4" t="s">
        <v>1194</v>
      </c>
      <c r="F405" s="4" t="s">
        <v>59</v>
      </c>
      <c r="G405" s="4" t="s">
        <v>59</v>
      </c>
      <c r="L405" s="4" t="s">
        <v>59</v>
      </c>
      <c r="N405" s="4" t="s">
        <v>59</v>
      </c>
      <c r="O405" s="4" t="s">
        <v>59</v>
      </c>
      <c r="R405" s="4" t="s">
        <v>59</v>
      </c>
      <c r="U405" s="4" t="s">
        <v>59</v>
      </c>
      <c r="V405" s="4" t="s">
        <v>59</v>
      </c>
      <c r="W405" s="4">
        <v>10</v>
      </c>
      <c r="X405" s="4" t="s">
        <v>159</v>
      </c>
      <c r="Y405" s="4" t="s">
        <v>159</v>
      </c>
      <c r="Z405" s="4" t="s">
        <v>159</v>
      </c>
      <c r="AD405" s="4">
        <f>IF(F405="","",VLOOKUP(F405,List!$B$1:$C$6,2,0))</f>
        <v>4</v>
      </c>
      <c r="AE405" s="4">
        <f>IF(G405="","",VLOOKUP(G405,List!$B$1:$C$6,2,0))</f>
        <v>4</v>
      </c>
      <c r="AF405" s="4" t="str">
        <f>IF(H405="","",VLOOKUP(H405,List!$B$1:$C$6,2,0))</f>
        <v/>
      </c>
      <c r="AG405" s="4" t="str">
        <f>IF(I405="","",VLOOKUP(I405,List!$B$1:$C$6,2,0))</f>
        <v/>
      </c>
      <c r="AH405" s="4" t="str">
        <f>IF(J405="","",VLOOKUP(J405,List!$B$1:$C$6,2,0))</f>
        <v/>
      </c>
      <c r="AI405" s="4" t="str">
        <f>IF(K405="","",VLOOKUP(K405,List!$B$1:$C$6,2,0))</f>
        <v/>
      </c>
      <c r="AJ405" s="4">
        <f>IF(L405="","",VLOOKUP(L405,List!$B$1:$C$6,2,0))</f>
        <v>4</v>
      </c>
      <c r="AK405" s="4" t="str">
        <f>IF(M405="","",VLOOKUP(M405,List!$B$1:$C$6,2,0))</f>
        <v/>
      </c>
      <c r="AL405" s="4">
        <f>IF(N405="","",VLOOKUP(N405,List!$B$1:$C$6,2,0))</f>
        <v>4</v>
      </c>
      <c r="AM405" s="4">
        <f>IF(O405="","",VLOOKUP(O405,List!$B$1:$C$6,2,0))</f>
        <v>4</v>
      </c>
      <c r="AN405" s="4" t="str">
        <f>IF(P405="","",VLOOKUP(P405,List!$B$1:$C$6,2,0))</f>
        <v/>
      </c>
      <c r="AO405" s="4" t="str">
        <f>IF(Q405="","",VLOOKUP(Q405,List!$B$1:$C$6,2,0))</f>
        <v/>
      </c>
      <c r="AP405" s="4">
        <f>IF(R405="","",VLOOKUP(R405,List!$B$1:$C$6,2,0))</f>
        <v>4</v>
      </c>
      <c r="AQ405" s="4" t="str">
        <f>IF(S405="","",VLOOKUP(S405,List!$B$1:$C$6,2,0))</f>
        <v/>
      </c>
      <c r="AR405" s="4" t="str">
        <f>IF(T405="","",VLOOKUP(T405,List!$B$1:$C$6,2,0))</f>
        <v/>
      </c>
      <c r="AS405" s="4">
        <f>IF(U405="","",VLOOKUP(U405,List!$B$1:$C$6,2,0))</f>
        <v>4</v>
      </c>
      <c r="AT405" s="4">
        <f>IF(V405="","",VLOOKUP(V405,List!$B$1:$C$6,2,0))</f>
        <v>4</v>
      </c>
    </row>
    <row r="406" spans="1:46" ht="34.9" customHeight="1" x14ac:dyDescent="0.3">
      <c r="A406" s="4" t="s">
        <v>1211</v>
      </c>
      <c r="B406" s="4" t="s">
        <v>365</v>
      </c>
      <c r="C406" s="16" t="s">
        <v>57</v>
      </c>
      <c r="D406" s="4">
        <v>25</v>
      </c>
      <c r="E406" s="4" t="s">
        <v>1194</v>
      </c>
      <c r="F406" s="4" t="s">
        <v>58</v>
      </c>
      <c r="G406" s="4" t="s">
        <v>59</v>
      </c>
      <c r="L406" s="4" t="s">
        <v>59</v>
      </c>
      <c r="N406" s="4" t="s">
        <v>59</v>
      </c>
      <c r="O406" s="4" t="s">
        <v>59</v>
      </c>
      <c r="R406" s="4" t="s">
        <v>59</v>
      </c>
      <c r="U406" s="4" t="s">
        <v>59</v>
      </c>
      <c r="V406" s="4" t="s">
        <v>59</v>
      </c>
      <c r="W406" s="4">
        <v>9</v>
      </c>
      <c r="X406" s="4" t="s">
        <v>506</v>
      </c>
      <c r="Y406" s="4" t="s">
        <v>67</v>
      </c>
      <c r="Z406" s="4" t="s">
        <v>99</v>
      </c>
      <c r="AD406" s="4">
        <f>IF(F406="","",VLOOKUP(F406,List!$B$1:$C$6,2,0))</f>
        <v>5</v>
      </c>
      <c r="AE406" s="4">
        <f>IF(G406="","",VLOOKUP(G406,List!$B$1:$C$6,2,0))</f>
        <v>4</v>
      </c>
      <c r="AF406" s="4" t="str">
        <f>IF(H406="","",VLOOKUP(H406,List!$B$1:$C$6,2,0))</f>
        <v/>
      </c>
      <c r="AG406" s="4" t="str">
        <f>IF(I406="","",VLOOKUP(I406,List!$B$1:$C$6,2,0))</f>
        <v/>
      </c>
      <c r="AH406" s="4" t="str">
        <f>IF(J406="","",VLOOKUP(J406,List!$B$1:$C$6,2,0))</f>
        <v/>
      </c>
      <c r="AI406" s="4" t="str">
        <f>IF(K406="","",VLOOKUP(K406,List!$B$1:$C$6,2,0))</f>
        <v/>
      </c>
      <c r="AJ406" s="4">
        <f>IF(L406="","",VLOOKUP(L406,List!$B$1:$C$6,2,0))</f>
        <v>4</v>
      </c>
      <c r="AK406" s="4" t="str">
        <f>IF(M406="","",VLOOKUP(M406,List!$B$1:$C$6,2,0))</f>
        <v/>
      </c>
      <c r="AL406" s="4">
        <f>IF(N406="","",VLOOKUP(N406,List!$B$1:$C$6,2,0))</f>
        <v>4</v>
      </c>
      <c r="AM406" s="4">
        <f>IF(O406="","",VLOOKUP(O406,List!$B$1:$C$6,2,0))</f>
        <v>4</v>
      </c>
      <c r="AN406" s="4" t="str">
        <f>IF(P406="","",VLOOKUP(P406,List!$B$1:$C$6,2,0))</f>
        <v/>
      </c>
      <c r="AO406" s="4" t="str">
        <f>IF(Q406="","",VLOOKUP(Q406,List!$B$1:$C$6,2,0))</f>
        <v/>
      </c>
      <c r="AP406" s="4">
        <f>IF(R406="","",VLOOKUP(R406,List!$B$1:$C$6,2,0))</f>
        <v>4</v>
      </c>
      <c r="AQ406" s="4" t="str">
        <f>IF(S406="","",VLOOKUP(S406,List!$B$1:$C$6,2,0))</f>
        <v/>
      </c>
      <c r="AR406" s="4" t="str">
        <f>IF(T406="","",VLOOKUP(T406,List!$B$1:$C$6,2,0))</f>
        <v/>
      </c>
      <c r="AS406" s="4">
        <f>IF(U406="","",VLOOKUP(U406,List!$B$1:$C$6,2,0))</f>
        <v>4</v>
      </c>
      <c r="AT406" s="4">
        <f>IF(V406="","",VLOOKUP(V406,List!$B$1:$C$6,2,0))</f>
        <v>4</v>
      </c>
    </row>
    <row r="407" spans="1:46" ht="34.9" customHeight="1" x14ac:dyDescent="0.3">
      <c r="A407" s="4" t="s">
        <v>1211</v>
      </c>
      <c r="B407" s="4" t="s">
        <v>365</v>
      </c>
      <c r="C407" s="16" t="s">
        <v>57</v>
      </c>
      <c r="D407" s="4">
        <v>26</v>
      </c>
      <c r="E407" s="4" t="s">
        <v>1194</v>
      </c>
      <c r="F407" s="4" t="s">
        <v>58</v>
      </c>
      <c r="G407" s="4" t="s">
        <v>58</v>
      </c>
      <c r="L407" s="4" t="s">
        <v>58</v>
      </c>
      <c r="N407" s="4" t="s">
        <v>58</v>
      </c>
      <c r="O407" s="4" t="s">
        <v>59</v>
      </c>
      <c r="R407" s="4" t="s">
        <v>59</v>
      </c>
      <c r="U407" s="4" t="s">
        <v>59</v>
      </c>
      <c r="V407" s="4" t="s">
        <v>59</v>
      </c>
      <c r="W407" s="4">
        <v>10</v>
      </c>
      <c r="X407" s="4" t="s">
        <v>507</v>
      </c>
      <c r="Y407" s="4" t="s">
        <v>76</v>
      </c>
      <c r="Z407" s="4" t="s">
        <v>508</v>
      </c>
      <c r="AA407" s="4" t="s">
        <v>508</v>
      </c>
      <c r="AB407" s="4" t="s">
        <v>1175</v>
      </c>
      <c r="AC407" s="4" t="s">
        <v>1121</v>
      </c>
      <c r="AD407" s="4">
        <f>IF(F407="","",VLOOKUP(F407,List!$B$1:$C$6,2,0))</f>
        <v>5</v>
      </c>
      <c r="AE407" s="4">
        <f>IF(G407="","",VLOOKUP(G407,List!$B$1:$C$6,2,0))</f>
        <v>5</v>
      </c>
      <c r="AF407" s="4" t="str">
        <f>IF(H407="","",VLOOKUP(H407,List!$B$1:$C$6,2,0))</f>
        <v/>
      </c>
      <c r="AG407" s="4" t="str">
        <f>IF(I407="","",VLOOKUP(I407,List!$B$1:$C$6,2,0))</f>
        <v/>
      </c>
      <c r="AH407" s="4" t="str">
        <f>IF(J407="","",VLOOKUP(J407,List!$B$1:$C$6,2,0))</f>
        <v/>
      </c>
      <c r="AI407" s="4" t="str">
        <f>IF(K407="","",VLOOKUP(K407,List!$B$1:$C$6,2,0))</f>
        <v/>
      </c>
      <c r="AJ407" s="4">
        <f>IF(L407="","",VLOOKUP(L407,List!$B$1:$C$6,2,0))</f>
        <v>5</v>
      </c>
      <c r="AK407" s="4" t="str">
        <f>IF(M407="","",VLOOKUP(M407,List!$B$1:$C$6,2,0))</f>
        <v/>
      </c>
      <c r="AL407" s="4">
        <f>IF(N407="","",VLOOKUP(N407,List!$B$1:$C$6,2,0))</f>
        <v>5</v>
      </c>
      <c r="AM407" s="4">
        <f>IF(O407="","",VLOOKUP(O407,List!$B$1:$C$6,2,0))</f>
        <v>4</v>
      </c>
      <c r="AN407" s="4" t="str">
        <f>IF(P407="","",VLOOKUP(P407,List!$B$1:$C$6,2,0))</f>
        <v/>
      </c>
      <c r="AO407" s="4" t="str">
        <f>IF(Q407="","",VLOOKUP(Q407,List!$B$1:$C$6,2,0))</f>
        <v/>
      </c>
      <c r="AP407" s="4">
        <f>IF(R407="","",VLOOKUP(R407,List!$B$1:$C$6,2,0))</f>
        <v>4</v>
      </c>
      <c r="AQ407" s="4" t="str">
        <f>IF(S407="","",VLOOKUP(S407,List!$B$1:$C$6,2,0))</f>
        <v/>
      </c>
      <c r="AR407" s="4" t="str">
        <f>IF(T407="","",VLOOKUP(T407,List!$B$1:$C$6,2,0))</f>
        <v/>
      </c>
      <c r="AS407" s="4">
        <f>IF(U407="","",VLOOKUP(U407,List!$B$1:$C$6,2,0))</f>
        <v>4</v>
      </c>
      <c r="AT407" s="4">
        <f>IF(V407="","",VLOOKUP(V407,List!$B$1:$C$6,2,0))</f>
        <v>4</v>
      </c>
    </row>
    <row r="408" spans="1:46" ht="34.9" customHeight="1" x14ac:dyDescent="0.3">
      <c r="A408" s="4" t="s">
        <v>1211</v>
      </c>
      <c r="B408" s="4" t="s">
        <v>365</v>
      </c>
      <c r="C408" s="16" t="s">
        <v>57</v>
      </c>
      <c r="D408" s="4">
        <v>27</v>
      </c>
      <c r="E408" s="4" t="s">
        <v>1194</v>
      </c>
      <c r="F408" s="4" t="s">
        <v>58</v>
      </c>
      <c r="G408" s="4" t="s">
        <v>59</v>
      </c>
      <c r="L408" s="4" t="s">
        <v>58</v>
      </c>
      <c r="N408" s="4" t="s">
        <v>58</v>
      </c>
      <c r="O408" s="4" t="s">
        <v>58</v>
      </c>
      <c r="R408" s="4" t="s">
        <v>59</v>
      </c>
      <c r="U408" s="4" t="s">
        <v>59</v>
      </c>
      <c r="V408" s="4" t="s">
        <v>59</v>
      </c>
      <c r="W408" s="4">
        <v>8</v>
      </c>
      <c r="X408" s="4" t="s">
        <v>509</v>
      </c>
      <c r="Y408" s="4" t="s">
        <v>67</v>
      </c>
      <c r="Z408" s="4" t="s">
        <v>67</v>
      </c>
      <c r="AD408" s="4">
        <f>IF(F408="","",VLOOKUP(F408,List!$B$1:$C$6,2,0))</f>
        <v>5</v>
      </c>
      <c r="AE408" s="4">
        <f>IF(G408="","",VLOOKUP(G408,List!$B$1:$C$6,2,0))</f>
        <v>4</v>
      </c>
      <c r="AF408" s="4" t="str">
        <f>IF(H408="","",VLOOKUP(H408,List!$B$1:$C$6,2,0))</f>
        <v/>
      </c>
      <c r="AG408" s="4" t="str">
        <f>IF(I408="","",VLOOKUP(I408,List!$B$1:$C$6,2,0))</f>
        <v/>
      </c>
      <c r="AH408" s="4" t="str">
        <f>IF(J408="","",VLOOKUP(J408,List!$B$1:$C$6,2,0))</f>
        <v/>
      </c>
      <c r="AI408" s="4" t="str">
        <f>IF(K408="","",VLOOKUP(K408,List!$B$1:$C$6,2,0))</f>
        <v/>
      </c>
      <c r="AJ408" s="4">
        <f>IF(L408="","",VLOOKUP(L408,List!$B$1:$C$6,2,0))</f>
        <v>5</v>
      </c>
      <c r="AK408" s="4" t="str">
        <f>IF(M408="","",VLOOKUP(M408,List!$B$1:$C$6,2,0))</f>
        <v/>
      </c>
      <c r="AL408" s="4">
        <f>IF(N408="","",VLOOKUP(N408,List!$B$1:$C$6,2,0))</f>
        <v>5</v>
      </c>
      <c r="AM408" s="4">
        <f>IF(O408="","",VLOOKUP(O408,List!$B$1:$C$6,2,0))</f>
        <v>5</v>
      </c>
      <c r="AN408" s="4" t="str">
        <f>IF(P408="","",VLOOKUP(P408,List!$B$1:$C$6,2,0))</f>
        <v/>
      </c>
      <c r="AO408" s="4" t="str">
        <f>IF(Q408="","",VLOOKUP(Q408,List!$B$1:$C$6,2,0))</f>
        <v/>
      </c>
      <c r="AP408" s="4">
        <f>IF(R408="","",VLOOKUP(R408,List!$B$1:$C$6,2,0))</f>
        <v>4</v>
      </c>
      <c r="AQ408" s="4" t="str">
        <f>IF(S408="","",VLOOKUP(S408,List!$B$1:$C$6,2,0))</f>
        <v/>
      </c>
      <c r="AR408" s="4" t="str">
        <f>IF(T408="","",VLOOKUP(T408,List!$B$1:$C$6,2,0))</f>
        <v/>
      </c>
      <c r="AS408" s="4">
        <f>IF(U408="","",VLOOKUP(U408,List!$B$1:$C$6,2,0))</f>
        <v>4</v>
      </c>
      <c r="AT408" s="4">
        <f>IF(V408="","",VLOOKUP(V408,List!$B$1:$C$6,2,0))</f>
        <v>4</v>
      </c>
    </row>
    <row r="409" spans="1:46" ht="34.9" customHeight="1" x14ac:dyDescent="0.3">
      <c r="A409" s="4" t="s">
        <v>1211</v>
      </c>
      <c r="B409" s="4" t="s">
        <v>365</v>
      </c>
      <c r="C409" s="16" t="s">
        <v>57</v>
      </c>
      <c r="D409" s="4">
        <v>28</v>
      </c>
      <c r="E409" s="4" t="s">
        <v>1194</v>
      </c>
      <c r="F409" s="4" t="s">
        <v>58</v>
      </c>
      <c r="G409" s="4" t="s">
        <v>59</v>
      </c>
      <c r="L409" s="4" t="s">
        <v>58</v>
      </c>
      <c r="N409" s="4" t="s">
        <v>59</v>
      </c>
      <c r="O409" s="4" t="s">
        <v>59</v>
      </c>
      <c r="R409" s="4" t="s">
        <v>59</v>
      </c>
      <c r="U409" s="4" t="s">
        <v>59</v>
      </c>
      <c r="V409" s="4" t="s">
        <v>59</v>
      </c>
      <c r="W409" s="4">
        <v>9</v>
      </c>
      <c r="X409" s="4" t="s">
        <v>510</v>
      </c>
      <c r="Y409" s="4" t="s">
        <v>511</v>
      </c>
      <c r="Z409" s="4" t="s">
        <v>512</v>
      </c>
      <c r="AA409" s="4" t="s">
        <v>515</v>
      </c>
      <c r="AB409" s="4" t="s">
        <v>1161</v>
      </c>
      <c r="AC409" s="4" t="s">
        <v>1120</v>
      </c>
      <c r="AD409" s="4">
        <f>IF(F409="","",VLOOKUP(F409,List!$B$1:$C$6,2,0))</f>
        <v>5</v>
      </c>
      <c r="AE409" s="4">
        <f>IF(G409="","",VLOOKUP(G409,List!$B$1:$C$6,2,0))</f>
        <v>4</v>
      </c>
      <c r="AF409" s="4" t="str">
        <f>IF(H409="","",VLOOKUP(H409,List!$B$1:$C$6,2,0))</f>
        <v/>
      </c>
      <c r="AG409" s="4" t="str">
        <f>IF(I409="","",VLOOKUP(I409,List!$B$1:$C$6,2,0))</f>
        <v/>
      </c>
      <c r="AH409" s="4" t="str">
        <f>IF(J409="","",VLOOKUP(J409,List!$B$1:$C$6,2,0))</f>
        <v/>
      </c>
      <c r="AI409" s="4" t="str">
        <f>IF(K409="","",VLOOKUP(K409,List!$B$1:$C$6,2,0))</f>
        <v/>
      </c>
      <c r="AJ409" s="4">
        <f>IF(L409="","",VLOOKUP(L409,List!$B$1:$C$6,2,0))</f>
        <v>5</v>
      </c>
      <c r="AK409" s="4" t="str">
        <f>IF(M409="","",VLOOKUP(M409,List!$B$1:$C$6,2,0))</f>
        <v/>
      </c>
      <c r="AL409" s="4">
        <f>IF(N409="","",VLOOKUP(N409,List!$B$1:$C$6,2,0))</f>
        <v>4</v>
      </c>
      <c r="AM409" s="4">
        <f>IF(O409="","",VLOOKUP(O409,List!$B$1:$C$6,2,0))</f>
        <v>4</v>
      </c>
      <c r="AN409" s="4" t="str">
        <f>IF(P409="","",VLOOKUP(P409,List!$B$1:$C$6,2,0))</f>
        <v/>
      </c>
      <c r="AO409" s="4" t="str">
        <f>IF(Q409="","",VLOOKUP(Q409,List!$B$1:$C$6,2,0))</f>
        <v/>
      </c>
      <c r="AP409" s="4">
        <f>IF(R409="","",VLOOKUP(R409,List!$B$1:$C$6,2,0))</f>
        <v>4</v>
      </c>
      <c r="AQ409" s="4" t="str">
        <f>IF(S409="","",VLOOKUP(S409,List!$B$1:$C$6,2,0))</f>
        <v/>
      </c>
      <c r="AR409" s="4" t="str">
        <f>IF(T409="","",VLOOKUP(T409,List!$B$1:$C$6,2,0))</f>
        <v/>
      </c>
      <c r="AS409" s="4">
        <f>IF(U409="","",VLOOKUP(U409,List!$B$1:$C$6,2,0))</f>
        <v>4</v>
      </c>
      <c r="AT409" s="4">
        <f>IF(V409="","",VLOOKUP(V409,List!$B$1:$C$6,2,0))</f>
        <v>4</v>
      </c>
    </row>
    <row r="410" spans="1:46" ht="34.9" customHeight="1" x14ac:dyDescent="0.3">
      <c r="A410" s="4" t="s">
        <v>1211</v>
      </c>
      <c r="B410" s="4" t="s">
        <v>365</v>
      </c>
      <c r="C410" s="16" t="s">
        <v>57</v>
      </c>
      <c r="D410" s="4">
        <v>29</v>
      </c>
      <c r="E410" s="4" t="s">
        <v>1194</v>
      </c>
      <c r="F410" s="4" t="s">
        <v>58</v>
      </c>
      <c r="G410" s="4" t="s">
        <v>59</v>
      </c>
      <c r="L410" s="4" t="s">
        <v>59</v>
      </c>
      <c r="N410" s="4" t="s">
        <v>58</v>
      </c>
      <c r="O410" s="4" t="s">
        <v>60</v>
      </c>
      <c r="R410" s="4" t="s">
        <v>59</v>
      </c>
      <c r="U410" s="4" t="s">
        <v>58</v>
      </c>
      <c r="V410" s="4" t="s">
        <v>59</v>
      </c>
      <c r="W410" s="4">
        <v>7</v>
      </c>
      <c r="X410" s="4" t="s">
        <v>513</v>
      </c>
      <c r="Y410" s="4" t="s">
        <v>67</v>
      </c>
      <c r="Z410" s="4" t="s">
        <v>514</v>
      </c>
      <c r="AA410" s="4" t="s">
        <v>514</v>
      </c>
      <c r="AB410" s="4" t="s">
        <v>1175</v>
      </c>
      <c r="AC410" s="4" t="s">
        <v>1121</v>
      </c>
      <c r="AD410" s="4">
        <f>IF(F410="","",VLOOKUP(F410,List!$B$1:$C$6,2,0))</f>
        <v>5</v>
      </c>
      <c r="AE410" s="4">
        <f>IF(G410="","",VLOOKUP(G410,List!$B$1:$C$6,2,0))</f>
        <v>4</v>
      </c>
      <c r="AF410" s="4" t="str">
        <f>IF(H410="","",VLOOKUP(H410,List!$B$1:$C$6,2,0))</f>
        <v/>
      </c>
      <c r="AG410" s="4" t="str">
        <f>IF(I410="","",VLOOKUP(I410,List!$B$1:$C$6,2,0))</f>
        <v/>
      </c>
      <c r="AH410" s="4" t="str">
        <f>IF(J410="","",VLOOKUP(J410,List!$B$1:$C$6,2,0))</f>
        <v/>
      </c>
      <c r="AI410" s="4" t="str">
        <f>IF(K410="","",VLOOKUP(K410,List!$B$1:$C$6,2,0))</f>
        <v/>
      </c>
      <c r="AJ410" s="4">
        <f>IF(L410="","",VLOOKUP(L410,List!$B$1:$C$6,2,0))</f>
        <v>4</v>
      </c>
      <c r="AK410" s="4" t="str">
        <f>IF(M410="","",VLOOKUP(M410,List!$B$1:$C$6,2,0))</f>
        <v/>
      </c>
      <c r="AL410" s="4">
        <f>IF(N410="","",VLOOKUP(N410,List!$B$1:$C$6,2,0))</f>
        <v>5</v>
      </c>
      <c r="AM410" s="4">
        <f>IF(O410="","",VLOOKUP(O410,List!$B$1:$C$6,2,0))</f>
        <v>3</v>
      </c>
      <c r="AN410" s="4" t="str">
        <f>IF(P410="","",VLOOKUP(P410,List!$B$1:$C$6,2,0))</f>
        <v/>
      </c>
      <c r="AO410" s="4" t="str">
        <f>IF(Q410="","",VLOOKUP(Q410,List!$B$1:$C$6,2,0))</f>
        <v/>
      </c>
      <c r="AP410" s="4">
        <f>IF(R410="","",VLOOKUP(R410,List!$B$1:$C$6,2,0))</f>
        <v>4</v>
      </c>
      <c r="AQ410" s="4" t="str">
        <f>IF(S410="","",VLOOKUP(S410,List!$B$1:$C$6,2,0))</f>
        <v/>
      </c>
      <c r="AR410" s="4" t="str">
        <f>IF(T410="","",VLOOKUP(T410,List!$B$1:$C$6,2,0))</f>
        <v/>
      </c>
      <c r="AS410" s="4">
        <f>IF(U410="","",VLOOKUP(U410,List!$B$1:$C$6,2,0))</f>
        <v>5</v>
      </c>
      <c r="AT410" s="4">
        <f>IF(V410="","",VLOOKUP(V410,List!$B$1:$C$6,2,0))</f>
        <v>4</v>
      </c>
    </row>
    <row r="411" spans="1:46" ht="34.9" customHeight="1" x14ac:dyDescent="0.3">
      <c r="A411" s="4" t="s">
        <v>1212</v>
      </c>
      <c r="B411" s="4" t="s">
        <v>369</v>
      </c>
      <c r="C411" s="16" t="s">
        <v>55</v>
      </c>
      <c r="D411" s="4">
        <v>1</v>
      </c>
      <c r="E411" s="4" t="s">
        <v>5</v>
      </c>
      <c r="F411" s="4" t="s">
        <v>58</v>
      </c>
      <c r="G411" s="4" t="s">
        <v>58</v>
      </c>
      <c r="L411" s="4" t="s">
        <v>58</v>
      </c>
      <c r="N411" s="4" t="s">
        <v>58</v>
      </c>
      <c r="O411" s="4" t="s">
        <v>58</v>
      </c>
      <c r="R411" s="4" t="s">
        <v>58</v>
      </c>
      <c r="U411" s="4" t="s">
        <v>58</v>
      </c>
      <c r="V411" s="4" t="s">
        <v>58</v>
      </c>
      <c r="W411" s="4">
        <v>10</v>
      </c>
      <c r="X411" s="4" t="s">
        <v>61</v>
      </c>
      <c r="Y411" s="4" t="s">
        <v>67</v>
      </c>
      <c r="Z411" s="4" t="s">
        <v>132</v>
      </c>
      <c r="AD411" s="4">
        <f>IF(F411="","",VLOOKUP(F411,List!$B$1:$C$6,2,0))</f>
        <v>5</v>
      </c>
      <c r="AE411" s="4">
        <f>IF(G411="","",VLOOKUP(G411,List!$B$1:$C$6,2,0))</f>
        <v>5</v>
      </c>
      <c r="AF411" s="4" t="str">
        <f>IF(H411="","",VLOOKUP(H411,List!$B$1:$C$6,2,0))</f>
        <v/>
      </c>
      <c r="AG411" s="4" t="str">
        <f>IF(I411="","",VLOOKUP(I411,List!$B$1:$C$6,2,0))</f>
        <v/>
      </c>
      <c r="AH411" s="4" t="str">
        <f>IF(J411="","",VLOOKUP(J411,List!$B$1:$C$6,2,0))</f>
        <v/>
      </c>
      <c r="AI411" s="4" t="str">
        <f>IF(K411="","",VLOOKUP(K411,List!$B$1:$C$6,2,0))</f>
        <v/>
      </c>
      <c r="AJ411" s="4">
        <f>IF(L411="","",VLOOKUP(L411,List!$B$1:$C$6,2,0))</f>
        <v>5</v>
      </c>
      <c r="AK411" s="4" t="str">
        <f>IF(M411="","",VLOOKUP(M411,List!$B$1:$C$6,2,0))</f>
        <v/>
      </c>
      <c r="AL411" s="4">
        <f>IF(N411="","",VLOOKUP(N411,List!$B$1:$C$6,2,0))</f>
        <v>5</v>
      </c>
      <c r="AM411" s="4">
        <f>IF(O411="","",VLOOKUP(O411,List!$B$1:$C$6,2,0))</f>
        <v>5</v>
      </c>
      <c r="AN411" s="4" t="str">
        <f>IF(P411="","",VLOOKUP(P411,List!$B$1:$C$6,2,0))</f>
        <v/>
      </c>
      <c r="AO411" s="4" t="str">
        <f>IF(Q411="","",VLOOKUP(Q411,List!$B$1:$C$6,2,0))</f>
        <v/>
      </c>
      <c r="AP411" s="4">
        <f>IF(R411="","",VLOOKUP(R411,List!$B$1:$C$6,2,0))</f>
        <v>5</v>
      </c>
      <c r="AQ411" s="4" t="str">
        <f>IF(S411="","",VLOOKUP(S411,List!$B$1:$C$6,2,0))</f>
        <v/>
      </c>
      <c r="AR411" s="4" t="str">
        <f>IF(T411="","",VLOOKUP(T411,List!$B$1:$C$6,2,0))</f>
        <v/>
      </c>
      <c r="AS411" s="4">
        <f>IF(U411="","",VLOOKUP(U411,List!$B$1:$C$6,2,0))</f>
        <v>5</v>
      </c>
      <c r="AT411" s="4">
        <f>IF(V411="","",VLOOKUP(V411,List!$B$1:$C$6,2,0))</f>
        <v>5</v>
      </c>
    </row>
    <row r="412" spans="1:46" ht="34.9" customHeight="1" x14ac:dyDescent="0.3">
      <c r="A412" s="4" t="s">
        <v>1212</v>
      </c>
      <c r="B412" s="4" t="s">
        <v>369</v>
      </c>
      <c r="C412" s="16" t="s">
        <v>55</v>
      </c>
      <c r="D412" s="4">
        <v>2</v>
      </c>
      <c r="E412" s="4" t="s">
        <v>5</v>
      </c>
      <c r="F412" s="4" t="s">
        <v>58</v>
      </c>
      <c r="G412" s="4" t="s">
        <v>58</v>
      </c>
      <c r="L412" s="4" t="s">
        <v>58</v>
      </c>
      <c r="N412" s="4" t="s">
        <v>58</v>
      </c>
      <c r="O412" s="4" t="s">
        <v>58</v>
      </c>
      <c r="R412" s="4" t="s">
        <v>58</v>
      </c>
      <c r="U412" s="4" t="s">
        <v>58</v>
      </c>
      <c r="V412" s="4" t="s">
        <v>58</v>
      </c>
      <c r="W412" s="4">
        <v>10</v>
      </c>
      <c r="X412" s="4" t="s">
        <v>487</v>
      </c>
      <c r="Y412" s="4" t="s">
        <v>488</v>
      </c>
      <c r="Z412" s="4" t="s">
        <v>489</v>
      </c>
      <c r="AD412" s="4">
        <f>IF(F412="","",VLOOKUP(F412,List!$B$1:$C$6,2,0))</f>
        <v>5</v>
      </c>
      <c r="AE412" s="4">
        <f>IF(G412="","",VLOOKUP(G412,List!$B$1:$C$6,2,0))</f>
        <v>5</v>
      </c>
      <c r="AF412" s="4" t="str">
        <f>IF(H412="","",VLOOKUP(H412,List!$B$1:$C$6,2,0))</f>
        <v/>
      </c>
      <c r="AG412" s="4" t="str">
        <f>IF(I412="","",VLOOKUP(I412,List!$B$1:$C$6,2,0))</f>
        <v/>
      </c>
      <c r="AH412" s="4" t="str">
        <f>IF(J412="","",VLOOKUP(J412,List!$B$1:$C$6,2,0))</f>
        <v/>
      </c>
      <c r="AI412" s="4" t="str">
        <f>IF(K412="","",VLOOKUP(K412,List!$B$1:$C$6,2,0))</f>
        <v/>
      </c>
      <c r="AJ412" s="4">
        <f>IF(L412="","",VLOOKUP(L412,List!$B$1:$C$6,2,0))</f>
        <v>5</v>
      </c>
      <c r="AK412" s="4" t="str">
        <f>IF(M412="","",VLOOKUP(M412,List!$B$1:$C$6,2,0))</f>
        <v/>
      </c>
      <c r="AL412" s="4">
        <f>IF(N412="","",VLOOKUP(N412,List!$B$1:$C$6,2,0))</f>
        <v>5</v>
      </c>
      <c r="AM412" s="4">
        <f>IF(O412="","",VLOOKUP(O412,List!$B$1:$C$6,2,0))</f>
        <v>5</v>
      </c>
      <c r="AN412" s="4" t="str">
        <f>IF(P412="","",VLOOKUP(P412,List!$B$1:$C$6,2,0))</f>
        <v/>
      </c>
      <c r="AO412" s="4" t="str">
        <f>IF(Q412="","",VLOOKUP(Q412,List!$B$1:$C$6,2,0))</f>
        <v/>
      </c>
      <c r="AP412" s="4">
        <f>IF(R412="","",VLOOKUP(R412,List!$B$1:$C$6,2,0))</f>
        <v>5</v>
      </c>
      <c r="AQ412" s="4" t="str">
        <f>IF(S412="","",VLOOKUP(S412,List!$B$1:$C$6,2,0))</f>
        <v/>
      </c>
      <c r="AR412" s="4" t="str">
        <f>IF(T412="","",VLOOKUP(T412,List!$B$1:$C$6,2,0))</f>
        <v/>
      </c>
      <c r="AS412" s="4">
        <f>IF(U412="","",VLOOKUP(U412,List!$B$1:$C$6,2,0))</f>
        <v>5</v>
      </c>
      <c r="AT412" s="4">
        <f>IF(V412="","",VLOOKUP(V412,List!$B$1:$C$6,2,0))</f>
        <v>5</v>
      </c>
    </row>
    <row r="413" spans="1:46" ht="34.9" customHeight="1" x14ac:dyDescent="0.3">
      <c r="A413" s="4" t="s">
        <v>1212</v>
      </c>
      <c r="B413" s="4" t="s">
        <v>369</v>
      </c>
      <c r="C413" s="16" t="s">
        <v>55</v>
      </c>
      <c r="D413" s="4">
        <v>3</v>
      </c>
      <c r="E413" s="4" t="s">
        <v>5</v>
      </c>
      <c r="F413" s="4" t="s">
        <v>58</v>
      </c>
      <c r="G413" s="4" t="s">
        <v>58</v>
      </c>
      <c r="L413" s="4" t="s">
        <v>58</v>
      </c>
      <c r="N413" s="4" t="s">
        <v>58</v>
      </c>
      <c r="O413" s="4" t="s">
        <v>58</v>
      </c>
      <c r="R413" s="4" t="s">
        <v>58</v>
      </c>
      <c r="U413" s="4" t="s">
        <v>58</v>
      </c>
      <c r="V413" s="4" t="s">
        <v>58</v>
      </c>
      <c r="W413" s="4">
        <v>10</v>
      </c>
      <c r="X413" s="4" t="s">
        <v>490</v>
      </c>
      <c r="Y413" s="4" t="s">
        <v>67</v>
      </c>
      <c r="Z413" s="4" t="s">
        <v>491</v>
      </c>
      <c r="AD413" s="4">
        <f>IF(F413="","",VLOOKUP(F413,List!$B$1:$C$6,2,0))</f>
        <v>5</v>
      </c>
      <c r="AE413" s="4">
        <f>IF(G413="","",VLOOKUP(G413,List!$B$1:$C$6,2,0))</f>
        <v>5</v>
      </c>
      <c r="AF413" s="4" t="str">
        <f>IF(H413="","",VLOOKUP(H413,List!$B$1:$C$6,2,0))</f>
        <v/>
      </c>
      <c r="AG413" s="4" t="str">
        <f>IF(I413="","",VLOOKUP(I413,List!$B$1:$C$6,2,0))</f>
        <v/>
      </c>
      <c r="AH413" s="4" t="str">
        <f>IF(J413="","",VLOOKUP(J413,List!$B$1:$C$6,2,0))</f>
        <v/>
      </c>
      <c r="AI413" s="4" t="str">
        <f>IF(K413="","",VLOOKUP(K413,List!$B$1:$C$6,2,0))</f>
        <v/>
      </c>
      <c r="AJ413" s="4">
        <f>IF(L413="","",VLOOKUP(L413,List!$B$1:$C$6,2,0))</f>
        <v>5</v>
      </c>
      <c r="AK413" s="4" t="str">
        <f>IF(M413="","",VLOOKUP(M413,List!$B$1:$C$6,2,0))</f>
        <v/>
      </c>
      <c r="AL413" s="4">
        <f>IF(N413="","",VLOOKUP(N413,List!$B$1:$C$6,2,0))</f>
        <v>5</v>
      </c>
      <c r="AM413" s="4">
        <f>IF(O413="","",VLOOKUP(O413,List!$B$1:$C$6,2,0))</f>
        <v>5</v>
      </c>
      <c r="AN413" s="4" t="str">
        <f>IF(P413="","",VLOOKUP(P413,List!$B$1:$C$6,2,0))</f>
        <v/>
      </c>
      <c r="AO413" s="4" t="str">
        <f>IF(Q413="","",VLOOKUP(Q413,List!$B$1:$C$6,2,0))</f>
        <v/>
      </c>
      <c r="AP413" s="4">
        <f>IF(R413="","",VLOOKUP(R413,List!$B$1:$C$6,2,0))</f>
        <v>5</v>
      </c>
      <c r="AQ413" s="4" t="str">
        <f>IF(S413="","",VLOOKUP(S413,List!$B$1:$C$6,2,0))</f>
        <v/>
      </c>
      <c r="AR413" s="4" t="str">
        <f>IF(T413="","",VLOOKUP(T413,List!$B$1:$C$6,2,0))</f>
        <v/>
      </c>
      <c r="AS413" s="4">
        <f>IF(U413="","",VLOOKUP(U413,List!$B$1:$C$6,2,0))</f>
        <v>5</v>
      </c>
      <c r="AT413" s="4">
        <f>IF(V413="","",VLOOKUP(V413,List!$B$1:$C$6,2,0))</f>
        <v>5</v>
      </c>
    </row>
    <row r="414" spans="1:46" ht="34.9" customHeight="1" x14ac:dyDescent="0.3">
      <c r="A414" s="4" t="s">
        <v>1212</v>
      </c>
      <c r="B414" s="4" t="s">
        <v>369</v>
      </c>
      <c r="C414" s="16" t="s">
        <v>55</v>
      </c>
      <c r="D414" s="4">
        <v>4</v>
      </c>
      <c r="E414" s="4" t="s">
        <v>5</v>
      </c>
      <c r="F414" s="4" t="s">
        <v>59</v>
      </c>
      <c r="G414" s="4" t="s">
        <v>59</v>
      </c>
      <c r="L414" s="4" t="s">
        <v>59</v>
      </c>
      <c r="N414" s="4" t="s">
        <v>59</v>
      </c>
      <c r="O414" s="4" t="s">
        <v>59</v>
      </c>
      <c r="R414" s="4" t="s">
        <v>59</v>
      </c>
      <c r="U414" s="4" t="s">
        <v>59</v>
      </c>
      <c r="V414" s="4" t="s">
        <v>59</v>
      </c>
      <c r="W414" s="4">
        <v>8</v>
      </c>
      <c r="AD414" s="4">
        <f>IF(F414="","",VLOOKUP(F414,List!$B$1:$C$6,2,0))</f>
        <v>4</v>
      </c>
      <c r="AE414" s="4">
        <f>IF(G414="","",VLOOKUP(G414,List!$B$1:$C$6,2,0))</f>
        <v>4</v>
      </c>
      <c r="AF414" s="4" t="str">
        <f>IF(H414="","",VLOOKUP(H414,List!$B$1:$C$6,2,0))</f>
        <v/>
      </c>
      <c r="AG414" s="4" t="str">
        <f>IF(I414="","",VLOOKUP(I414,List!$B$1:$C$6,2,0))</f>
        <v/>
      </c>
      <c r="AH414" s="4" t="str">
        <f>IF(J414="","",VLOOKUP(J414,List!$B$1:$C$6,2,0))</f>
        <v/>
      </c>
      <c r="AI414" s="4" t="str">
        <f>IF(K414="","",VLOOKUP(K414,List!$B$1:$C$6,2,0))</f>
        <v/>
      </c>
      <c r="AJ414" s="4">
        <f>IF(L414="","",VLOOKUP(L414,List!$B$1:$C$6,2,0))</f>
        <v>4</v>
      </c>
      <c r="AK414" s="4" t="str">
        <f>IF(M414="","",VLOOKUP(M414,List!$B$1:$C$6,2,0))</f>
        <v/>
      </c>
      <c r="AL414" s="4">
        <f>IF(N414="","",VLOOKUP(N414,List!$B$1:$C$6,2,0))</f>
        <v>4</v>
      </c>
      <c r="AM414" s="4">
        <f>IF(O414="","",VLOOKUP(O414,List!$B$1:$C$6,2,0))</f>
        <v>4</v>
      </c>
      <c r="AN414" s="4" t="str">
        <f>IF(P414="","",VLOOKUP(P414,List!$B$1:$C$6,2,0))</f>
        <v/>
      </c>
      <c r="AO414" s="4" t="str">
        <f>IF(Q414="","",VLOOKUP(Q414,List!$B$1:$C$6,2,0))</f>
        <v/>
      </c>
      <c r="AP414" s="4">
        <f>IF(R414="","",VLOOKUP(R414,List!$B$1:$C$6,2,0))</f>
        <v>4</v>
      </c>
      <c r="AQ414" s="4" t="str">
        <f>IF(S414="","",VLOOKUP(S414,List!$B$1:$C$6,2,0))</f>
        <v/>
      </c>
      <c r="AR414" s="4" t="str">
        <f>IF(T414="","",VLOOKUP(T414,List!$B$1:$C$6,2,0))</f>
        <v/>
      </c>
      <c r="AS414" s="4">
        <f>IF(U414="","",VLOOKUP(U414,List!$B$1:$C$6,2,0))</f>
        <v>4</v>
      </c>
      <c r="AT414" s="4">
        <f>IF(V414="","",VLOOKUP(V414,List!$B$1:$C$6,2,0))</f>
        <v>4</v>
      </c>
    </row>
    <row r="415" spans="1:46" ht="34.9" customHeight="1" x14ac:dyDescent="0.3">
      <c r="A415" s="4" t="s">
        <v>1212</v>
      </c>
      <c r="B415" s="4" t="s">
        <v>369</v>
      </c>
      <c r="C415" s="16" t="s">
        <v>55</v>
      </c>
      <c r="D415" s="4">
        <v>5</v>
      </c>
      <c r="E415" s="4" t="s">
        <v>5</v>
      </c>
      <c r="F415" s="4" t="s">
        <v>58</v>
      </c>
      <c r="G415" s="4" t="s">
        <v>58</v>
      </c>
      <c r="L415" s="4" t="s">
        <v>58</v>
      </c>
      <c r="N415" s="4" t="s">
        <v>58</v>
      </c>
      <c r="O415" s="4" t="s">
        <v>59</v>
      </c>
      <c r="R415" s="4" t="s">
        <v>59</v>
      </c>
      <c r="U415" s="4" t="s">
        <v>58</v>
      </c>
      <c r="V415" s="4" t="s">
        <v>58</v>
      </c>
      <c r="W415" s="4">
        <v>9</v>
      </c>
      <c r="X415" s="4" t="s">
        <v>492</v>
      </c>
      <c r="AD415" s="4">
        <f>IF(F415="","",VLOOKUP(F415,List!$B$1:$C$6,2,0))</f>
        <v>5</v>
      </c>
      <c r="AE415" s="4">
        <f>IF(G415="","",VLOOKUP(G415,List!$B$1:$C$6,2,0))</f>
        <v>5</v>
      </c>
      <c r="AF415" s="4" t="str">
        <f>IF(H415="","",VLOOKUP(H415,List!$B$1:$C$6,2,0))</f>
        <v/>
      </c>
      <c r="AG415" s="4" t="str">
        <f>IF(I415="","",VLOOKUP(I415,List!$B$1:$C$6,2,0))</f>
        <v/>
      </c>
      <c r="AH415" s="4" t="str">
        <f>IF(J415="","",VLOOKUP(J415,List!$B$1:$C$6,2,0))</f>
        <v/>
      </c>
      <c r="AI415" s="4" t="str">
        <f>IF(K415="","",VLOOKUP(K415,List!$B$1:$C$6,2,0))</f>
        <v/>
      </c>
      <c r="AJ415" s="4">
        <f>IF(L415="","",VLOOKUP(L415,List!$B$1:$C$6,2,0))</f>
        <v>5</v>
      </c>
      <c r="AK415" s="4" t="str">
        <f>IF(M415="","",VLOOKUP(M415,List!$B$1:$C$6,2,0))</f>
        <v/>
      </c>
      <c r="AL415" s="4">
        <f>IF(N415="","",VLOOKUP(N415,List!$B$1:$C$6,2,0))</f>
        <v>5</v>
      </c>
      <c r="AM415" s="4">
        <f>IF(O415="","",VLOOKUP(O415,List!$B$1:$C$6,2,0))</f>
        <v>4</v>
      </c>
      <c r="AN415" s="4" t="str">
        <f>IF(P415="","",VLOOKUP(P415,List!$B$1:$C$6,2,0))</f>
        <v/>
      </c>
      <c r="AO415" s="4" t="str">
        <f>IF(Q415="","",VLOOKUP(Q415,List!$B$1:$C$6,2,0))</f>
        <v/>
      </c>
      <c r="AP415" s="4">
        <f>IF(R415="","",VLOOKUP(R415,List!$B$1:$C$6,2,0))</f>
        <v>4</v>
      </c>
      <c r="AQ415" s="4" t="str">
        <f>IF(S415="","",VLOOKUP(S415,List!$B$1:$C$6,2,0))</f>
        <v/>
      </c>
      <c r="AR415" s="4" t="str">
        <f>IF(T415="","",VLOOKUP(T415,List!$B$1:$C$6,2,0))</f>
        <v/>
      </c>
      <c r="AS415" s="4">
        <f>IF(U415="","",VLOOKUP(U415,List!$B$1:$C$6,2,0))</f>
        <v>5</v>
      </c>
      <c r="AT415" s="4">
        <f>IF(V415="","",VLOOKUP(V415,List!$B$1:$C$6,2,0))</f>
        <v>5</v>
      </c>
    </row>
    <row r="416" spans="1:46" ht="34.9" customHeight="1" x14ac:dyDescent="0.3">
      <c r="A416" s="4" t="s">
        <v>1213</v>
      </c>
      <c r="B416" s="4" t="s">
        <v>370</v>
      </c>
      <c r="C416" s="16" t="s">
        <v>55</v>
      </c>
      <c r="D416" s="4">
        <v>1</v>
      </c>
      <c r="E416" s="4" t="s">
        <v>4</v>
      </c>
      <c r="F416" s="4" t="s">
        <v>59</v>
      </c>
      <c r="G416" s="4" t="s">
        <v>59</v>
      </c>
      <c r="L416" s="4" t="s">
        <v>60</v>
      </c>
      <c r="N416" s="4" t="s">
        <v>60</v>
      </c>
      <c r="O416" s="4" t="s">
        <v>59</v>
      </c>
      <c r="R416" s="4" t="s">
        <v>60</v>
      </c>
      <c r="U416" s="4" t="s">
        <v>59</v>
      </c>
      <c r="V416" s="4" t="s">
        <v>59</v>
      </c>
      <c r="W416" s="4">
        <v>8</v>
      </c>
      <c r="AD416" s="4">
        <f>IF(F416="","",VLOOKUP(F416,List!$B$1:$C$6,2,0))</f>
        <v>4</v>
      </c>
      <c r="AE416" s="4">
        <f>IF(G416="","",VLOOKUP(G416,List!$B$1:$C$6,2,0))</f>
        <v>4</v>
      </c>
      <c r="AF416" s="4" t="str">
        <f>IF(H416="","",VLOOKUP(H416,List!$B$1:$C$6,2,0))</f>
        <v/>
      </c>
      <c r="AG416" s="4" t="str">
        <f>IF(I416="","",VLOOKUP(I416,List!$B$1:$C$6,2,0))</f>
        <v/>
      </c>
      <c r="AH416" s="4" t="str">
        <f>IF(J416="","",VLOOKUP(J416,List!$B$1:$C$6,2,0))</f>
        <v/>
      </c>
      <c r="AI416" s="4" t="str">
        <f>IF(K416="","",VLOOKUP(K416,List!$B$1:$C$6,2,0))</f>
        <v/>
      </c>
      <c r="AJ416" s="4">
        <f>IF(L416="","",VLOOKUP(L416,List!$B$1:$C$6,2,0))</f>
        <v>3</v>
      </c>
      <c r="AK416" s="4" t="str">
        <f>IF(M416="","",VLOOKUP(M416,List!$B$1:$C$6,2,0))</f>
        <v/>
      </c>
      <c r="AL416" s="4">
        <f>IF(N416="","",VLOOKUP(N416,List!$B$1:$C$6,2,0))</f>
        <v>3</v>
      </c>
      <c r="AM416" s="4">
        <f>IF(O416="","",VLOOKUP(O416,List!$B$1:$C$6,2,0))</f>
        <v>4</v>
      </c>
      <c r="AN416" s="4" t="str">
        <f>IF(P416="","",VLOOKUP(P416,List!$B$1:$C$6,2,0))</f>
        <v/>
      </c>
      <c r="AO416" s="4" t="str">
        <f>IF(Q416="","",VLOOKUP(Q416,List!$B$1:$C$6,2,0))</f>
        <v/>
      </c>
      <c r="AP416" s="4">
        <f>IF(R416="","",VLOOKUP(R416,List!$B$1:$C$6,2,0))</f>
        <v>3</v>
      </c>
      <c r="AQ416" s="4" t="str">
        <f>IF(S416="","",VLOOKUP(S416,List!$B$1:$C$6,2,0))</f>
        <v/>
      </c>
      <c r="AR416" s="4" t="str">
        <f>IF(T416="","",VLOOKUP(T416,List!$B$1:$C$6,2,0))</f>
        <v/>
      </c>
      <c r="AS416" s="4">
        <f>IF(U416="","",VLOOKUP(U416,List!$B$1:$C$6,2,0))</f>
        <v>4</v>
      </c>
      <c r="AT416" s="4">
        <f>IF(V416="","",VLOOKUP(V416,List!$B$1:$C$6,2,0))</f>
        <v>4</v>
      </c>
    </row>
    <row r="417" spans="1:46" ht="34.9" customHeight="1" x14ac:dyDescent="0.3">
      <c r="A417" s="4" t="s">
        <v>1213</v>
      </c>
      <c r="B417" s="4" t="s">
        <v>370</v>
      </c>
      <c r="C417" s="16" t="s">
        <v>55</v>
      </c>
      <c r="D417" s="4">
        <v>2</v>
      </c>
      <c r="E417" s="4" t="s">
        <v>1194</v>
      </c>
      <c r="F417" s="4" t="s">
        <v>58</v>
      </c>
      <c r="G417" s="4" t="s">
        <v>58</v>
      </c>
      <c r="L417" s="4" t="s">
        <v>58</v>
      </c>
      <c r="N417" s="4" t="s">
        <v>58</v>
      </c>
      <c r="O417" s="4" t="s">
        <v>58</v>
      </c>
      <c r="R417" s="4" t="s">
        <v>58</v>
      </c>
      <c r="U417" s="4" t="s">
        <v>58</v>
      </c>
      <c r="V417" s="4" t="s">
        <v>58</v>
      </c>
      <c r="W417" s="4">
        <v>4</v>
      </c>
      <c r="X417" s="4" t="s">
        <v>288</v>
      </c>
      <c r="Y417" s="4" t="s">
        <v>67</v>
      </c>
      <c r="Z417" s="4" t="s">
        <v>67</v>
      </c>
      <c r="AD417" s="4">
        <f>IF(F417="","",VLOOKUP(F417,List!$B$1:$C$6,2,0))</f>
        <v>5</v>
      </c>
      <c r="AE417" s="4">
        <f>IF(G417="","",VLOOKUP(G417,List!$B$1:$C$6,2,0))</f>
        <v>5</v>
      </c>
      <c r="AF417" s="4" t="str">
        <f>IF(H417="","",VLOOKUP(H417,List!$B$1:$C$6,2,0))</f>
        <v/>
      </c>
      <c r="AG417" s="4" t="str">
        <f>IF(I417="","",VLOOKUP(I417,List!$B$1:$C$6,2,0))</f>
        <v/>
      </c>
      <c r="AH417" s="4" t="str">
        <f>IF(J417="","",VLOOKUP(J417,List!$B$1:$C$6,2,0))</f>
        <v/>
      </c>
      <c r="AI417" s="4" t="str">
        <f>IF(K417="","",VLOOKUP(K417,List!$B$1:$C$6,2,0))</f>
        <v/>
      </c>
      <c r="AJ417" s="4">
        <f>IF(L417="","",VLOOKUP(L417,List!$B$1:$C$6,2,0))</f>
        <v>5</v>
      </c>
      <c r="AK417" s="4" t="str">
        <f>IF(M417="","",VLOOKUP(M417,List!$B$1:$C$6,2,0))</f>
        <v/>
      </c>
      <c r="AL417" s="4">
        <f>IF(N417="","",VLOOKUP(N417,List!$B$1:$C$6,2,0))</f>
        <v>5</v>
      </c>
      <c r="AM417" s="4">
        <f>IF(O417="","",VLOOKUP(O417,List!$B$1:$C$6,2,0))</f>
        <v>5</v>
      </c>
      <c r="AN417" s="4" t="str">
        <f>IF(P417="","",VLOOKUP(P417,List!$B$1:$C$6,2,0))</f>
        <v/>
      </c>
      <c r="AO417" s="4" t="str">
        <f>IF(Q417="","",VLOOKUP(Q417,List!$B$1:$C$6,2,0))</f>
        <v/>
      </c>
      <c r="AP417" s="4">
        <f>IF(R417="","",VLOOKUP(R417,List!$B$1:$C$6,2,0))</f>
        <v>5</v>
      </c>
      <c r="AQ417" s="4" t="str">
        <f>IF(S417="","",VLOOKUP(S417,List!$B$1:$C$6,2,0))</f>
        <v/>
      </c>
      <c r="AR417" s="4" t="str">
        <f>IF(T417="","",VLOOKUP(T417,List!$B$1:$C$6,2,0))</f>
        <v/>
      </c>
      <c r="AS417" s="4">
        <f>IF(U417="","",VLOOKUP(U417,List!$B$1:$C$6,2,0))</f>
        <v>5</v>
      </c>
      <c r="AT417" s="4">
        <f>IF(V417="","",VLOOKUP(V417,List!$B$1:$C$6,2,0))</f>
        <v>5</v>
      </c>
    </row>
    <row r="418" spans="1:46" ht="34.9" customHeight="1" x14ac:dyDescent="0.3">
      <c r="A418" s="4" t="s">
        <v>1213</v>
      </c>
      <c r="B418" s="4" t="s">
        <v>370</v>
      </c>
      <c r="C418" s="16" t="s">
        <v>55</v>
      </c>
      <c r="D418" s="4">
        <v>3</v>
      </c>
      <c r="E418" s="4" t="s">
        <v>1194</v>
      </c>
      <c r="F418" s="4" t="s">
        <v>73</v>
      </c>
      <c r="G418" s="4" t="s">
        <v>73</v>
      </c>
      <c r="L418" s="4" t="s">
        <v>73</v>
      </c>
      <c r="N418" s="4" t="s">
        <v>73</v>
      </c>
      <c r="O418" s="4" t="s">
        <v>73</v>
      </c>
      <c r="R418" s="4" t="s">
        <v>73</v>
      </c>
      <c r="U418" s="4" t="s">
        <v>73</v>
      </c>
      <c r="V418" s="4" t="s">
        <v>73</v>
      </c>
      <c r="W418" s="4">
        <v>10</v>
      </c>
      <c r="X418" s="4" t="s">
        <v>289</v>
      </c>
      <c r="Y418" s="4" t="s">
        <v>67</v>
      </c>
      <c r="AD418" s="4">
        <f>IF(F418="","",VLOOKUP(F418,List!$B$1:$C$6,2,0))</f>
        <v>1</v>
      </c>
      <c r="AE418" s="4">
        <f>IF(G418="","",VLOOKUP(G418,List!$B$1:$C$6,2,0))</f>
        <v>1</v>
      </c>
      <c r="AF418" s="4" t="str">
        <f>IF(H418="","",VLOOKUP(H418,List!$B$1:$C$6,2,0))</f>
        <v/>
      </c>
      <c r="AG418" s="4" t="str">
        <f>IF(I418="","",VLOOKUP(I418,List!$B$1:$C$6,2,0))</f>
        <v/>
      </c>
      <c r="AH418" s="4" t="str">
        <f>IF(J418="","",VLOOKUP(J418,List!$B$1:$C$6,2,0))</f>
        <v/>
      </c>
      <c r="AI418" s="4" t="str">
        <f>IF(K418="","",VLOOKUP(K418,List!$B$1:$C$6,2,0))</f>
        <v/>
      </c>
      <c r="AJ418" s="4">
        <f>IF(L418="","",VLOOKUP(L418,List!$B$1:$C$6,2,0))</f>
        <v>1</v>
      </c>
      <c r="AK418" s="4" t="str">
        <f>IF(M418="","",VLOOKUP(M418,List!$B$1:$C$6,2,0))</f>
        <v/>
      </c>
      <c r="AL418" s="4">
        <f>IF(N418="","",VLOOKUP(N418,List!$B$1:$C$6,2,0))</f>
        <v>1</v>
      </c>
      <c r="AM418" s="4">
        <f>IF(O418="","",VLOOKUP(O418,List!$B$1:$C$6,2,0))</f>
        <v>1</v>
      </c>
      <c r="AN418" s="4" t="str">
        <f>IF(P418="","",VLOOKUP(P418,List!$B$1:$C$6,2,0))</f>
        <v/>
      </c>
      <c r="AO418" s="4" t="str">
        <f>IF(Q418="","",VLOOKUP(Q418,List!$B$1:$C$6,2,0))</f>
        <v/>
      </c>
      <c r="AP418" s="4">
        <f>IF(R418="","",VLOOKUP(R418,List!$B$1:$C$6,2,0))</f>
        <v>1</v>
      </c>
      <c r="AQ418" s="4" t="str">
        <f>IF(S418="","",VLOOKUP(S418,List!$B$1:$C$6,2,0))</f>
        <v/>
      </c>
      <c r="AR418" s="4" t="str">
        <f>IF(T418="","",VLOOKUP(T418,List!$B$1:$C$6,2,0))</f>
        <v/>
      </c>
      <c r="AS418" s="4">
        <f>IF(U418="","",VLOOKUP(U418,List!$B$1:$C$6,2,0))</f>
        <v>1</v>
      </c>
      <c r="AT418" s="4">
        <f>IF(V418="","",VLOOKUP(V418,List!$B$1:$C$6,2,0))</f>
        <v>1</v>
      </c>
    </row>
    <row r="419" spans="1:46" ht="34.9" customHeight="1" x14ac:dyDescent="0.3">
      <c r="A419" s="4" t="s">
        <v>1213</v>
      </c>
      <c r="B419" s="4" t="s">
        <v>370</v>
      </c>
      <c r="C419" s="16" t="s">
        <v>55</v>
      </c>
      <c r="D419" s="4">
        <v>4</v>
      </c>
      <c r="E419" s="4" t="s">
        <v>1195</v>
      </c>
      <c r="F419" s="4" t="s">
        <v>58</v>
      </c>
      <c r="G419" s="4" t="s">
        <v>58</v>
      </c>
      <c r="L419" s="4" t="s">
        <v>58</v>
      </c>
      <c r="N419" s="4" t="s">
        <v>58</v>
      </c>
      <c r="O419" s="4" t="s">
        <v>58</v>
      </c>
      <c r="R419" s="4" t="s">
        <v>58</v>
      </c>
      <c r="U419" s="4" t="s">
        <v>58</v>
      </c>
      <c r="V419" s="4" t="s">
        <v>58</v>
      </c>
      <c r="W419" s="4">
        <v>10</v>
      </c>
      <c r="X419" s="4" t="s">
        <v>290</v>
      </c>
      <c r="Y419" s="4" t="s">
        <v>291</v>
      </c>
      <c r="Z419" s="4" t="s">
        <v>291</v>
      </c>
      <c r="AD419" s="4">
        <f>IF(F419="","",VLOOKUP(F419,List!$B$1:$C$6,2,0))</f>
        <v>5</v>
      </c>
      <c r="AE419" s="4">
        <f>IF(G419="","",VLOOKUP(G419,List!$B$1:$C$6,2,0))</f>
        <v>5</v>
      </c>
      <c r="AF419" s="4" t="str">
        <f>IF(H419="","",VLOOKUP(H419,List!$B$1:$C$6,2,0))</f>
        <v/>
      </c>
      <c r="AG419" s="4" t="str">
        <f>IF(I419="","",VLOOKUP(I419,List!$B$1:$C$6,2,0))</f>
        <v/>
      </c>
      <c r="AH419" s="4" t="str">
        <f>IF(J419="","",VLOOKUP(J419,List!$B$1:$C$6,2,0))</f>
        <v/>
      </c>
      <c r="AI419" s="4" t="str">
        <f>IF(K419="","",VLOOKUP(K419,List!$B$1:$C$6,2,0))</f>
        <v/>
      </c>
      <c r="AJ419" s="4">
        <f>IF(L419="","",VLOOKUP(L419,List!$B$1:$C$6,2,0))</f>
        <v>5</v>
      </c>
      <c r="AK419" s="4" t="str">
        <f>IF(M419="","",VLOOKUP(M419,List!$B$1:$C$6,2,0))</f>
        <v/>
      </c>
      <c r="AL419" s="4">
        <f>IF(N419="","",VLOOKUP(N419,List!$B$1:$C$6,2,0))</f>
        <v>5</v>
      </c>
      <c r="AM419" s="4">
        <f>IF(O419="","",VLOOKUP(O419,List!$B$1:$C$6,2,0))</f>
        <v>5</v>
      </c>
      <c r="AN419" s="4" t="str">
        <f>IF(P419="","",VLOOKUP(P419,List!$B$1:$C$6,2,0))</f>
        <v/>
      </c>
      <c r="AO419" s="4" t="str">
        <f>IF(Q419="","",VLOOKUP(Q419,List!$B$1:$C$6,2,0))</f>
        <v/>
      </c>
      <c r="AP419" s="4">
        <f>IF(R419="","",VLOOKUP(R419,List!$B$1:$C$6,2,0))</f>
        <v>5</v>
      </c>
      <c r="AQ419" s="4" t="str">
        <f>IF(S419="","",VLOOKUP(S419,List!$B$1:$C$6,2,0))</f>
        <v/>
      </c>
      <c r="AR419" s="4" t="str">
        <f>IF(T419="","",VLOOKUP(T419,List!$B$1:$C$6,2,0))</f>
        <v/>
      </c>
      <c r="AS419" s="4">
        <f>IF(U419="","",VLOOKUP(U419,List!$B$1:$C$6,2,0))</f>
        <v>5</v>
      </c>
      <c r="AT419" s="4">
        <f>IF(V419="","",VLOOKUP(V419,List!$B$1:$C$6,2,0))</f>
        <v>5</v>
      </c>
    </row>
    <row r="420" spans="1:46" ht="34.9" customHeight="1" x14ac:dyDescent="0.3">
      <c r="A420" s="4" t="s">
        <v>1213</v>
      </c>
      <c r="B420" s="4" t="s">
        <v>370</v>
      </c>
      <c r="C420" s="16" t="s">
        <v>55</v>
      </c>
      <c r="D420" s="4">
        <v>5</v>
      </c>
      <c r="E420" s="4" t="s">
        <v>1195</v>
      </c>
      <c r="F420" s="4" t="s">
        <v>59</v>
      </c>
      <c r="G420" s="4" t="s">
        <v>59</v>
      </c>
      <c r="L420" s="4" t="s">
        <v>59</v>
      </c>
      <c r="N420" s="4" t="s">
        <v>58</v>
      </c>
      <c r="O420" s="4" t="s">
        <v>59</v>
      </c>
      <c r="R420" s="4" t="s">
        <v>59</v>
      </c>
      <c r="U420" s="4" t="s">
        <v>60</v>
      </c>
      <c r="V420" s="4" t="s">
        <v>59</v>
      </c>
      <c r="W420" s="4">
        <v>8</v>
      </c>
      <c r="AD420" s="4">
        <f>IF(F420="","",VLOOKUP(F420,List!$B$1:$C$6,2,0))</f>
        <v>4</v>
      </c>
      <c r="AE420" s="4">
        <f>IF(G420="","",VLOOKUP(G420,List!$B$1:$C$6,2,0))</f>
        <v>4</v>
      </c>
      <c r="AF420" s="4" t="str">
        <f>IF(H420="","",VLOOKUP(H420,List!$B$1:$C$6,2,0))</f>
        <v/>
      </c>
      <c r="AG420" s="4" t="str">
        <f>IF(I420="","",VLOOKUP(I420,List!$B$1:$C$6,2,0))</f>
        <v/>
      </c>
      <c r="AH420" s="4" t="str">
        <f>IF(J420="","",VLOOKUP(J420,List!$B$1:$C$6,2,0))</f>
        <v/>
      </c>
      <c r="AI420" s="4" t="str">
        <f>IF(K420="","",VLOOKUP(K420,List!$B$1:$C$6,2,0))</f>
        <v/>
      </c>
      <c r="AJ420" s="4">
        <f>IF(L420="","",VLOOKUP(L420,List!$B$1:$C$6,2,0))</f>
        <v>4</v>
      </c>
      <c r="AK420" s="4" t="str">
        <f>IF(M420="","",VLOOKUP(M420,List!$B$1:$C$6,2,0))</f>
        <v/>
      </c>
      <c r="AL420" s="4">
        <f>IF(N420="","",VLOOKUP(N420,List!$B$1:$C$6,2,0))</f>
        <v>5</v>
      </c>
      <c r="AM420" s="4">
        <f>IF(O420="","",VLOOKUP(O420,List!$B$1:$C$6,2,0))</f>
        <v>4</v>
      </c>
      <c r="AN420" s="4" t="str">
        <f>IF(P420="","",VLOOKUP(P420,List!$B$1:$C$6,2,0))</f>
        <v/>
      </c>
      <c r="AO420" s="4" t="str">
        <f>IF(Q420="","",VLOOKUP(Q420,List!$B$1:$C$6,2,0))</f>
        <v/>
      </c>
      <c r="AP420" s="4">
        <f>IF(R420="","",VLOOKUP(R420,List!$B$1:$C$6,2,0))</f>
        <v>4</v>
      </c>
      <c r="AQ420" s="4" t="str">
        <f>IF(S420="","",VLOOKUP(S420,List!$B$1:$C$6,2,0))</f>
        <v/>
      </c>
      <c r="AR420" s="4" t="str">
        <f>IF(T420="","",VLOOKUP(T420,List!$B$1:$C$6,2,0))</f>
        <v/>
      </c>
      <c r="AS420" s="4">
        <f>IF(U420="","",VLOOKUP(U420,List!$B$1:$C$6,2,0))</f>
        <v>3</v>
      </c>
      <c r="AT420" s="4">
        <f>IF(V420="","",VLOOKUP(V420,List!$B$1:$C$6,2,0))</f>
        <v>4</v>
      </c>
    </row>
    <row r="421" spans="1:46" ht="34.9" customHeight="1" x14ac:dyDescent="0.3">
      <c r="A421" s="4" t="s">
        <v>1213</v>
      </c>
      <c r="B421" s="4" t="s">
        <v>370</v>
      </c>
      <c r="C421" s="16" t="s">
        <v>55</v>
      </c>
      <c r="D421" s="4">
        <v>6</v>
      </c>
      <c r="E421" s="4" t="s">
        <v>1194</v>
      </c>
      <c r="F421" s="4" t="s">
        <v>58</v>
      </c>
      <c r="G421" s="4" t="s">
        <v>58</v>
      </c>
      <c r="L421" s="4" t="s">
        <v>58</v>
      </c>
      <c r="N421" s="4" t="s">
        <v>58</v>
      </c>
      <c r="O421" s="4" t="s">
        <v>58</v>
      </c>
      <c r="R421" s="4" t="s">
        <v>58</v>
      </c>
      <c r="U421" s="4" t="s">
        <v>58</v>
      </c>
      <c r="V421" s="4" t="s">
        <v>58</v>
      </c>
      <c r="W421" s="4">
        <v>10</v>
      </c>
      <c r="AD421" s="4">
        <f>IF(F421="","",VLOOKUP(F421,List!$B$1:$C$6,2,0))</f>
        <v>5</v>
      </c>
      <c r="AE421" s="4">
        <f>IF(G421="","",VLOOKUP(G421,List!$B$1:$C$6,2,0))</f>
        <v>5</v>
      </c>
      <c r="AF421" s="4" t="str">
        <f>IF(H421="","",VLOOKUP(H421,List!$B$1:$C$6,2,0))</f>
        <v/>
      </c>
      <c r="AG421" s="4" t="str">
        <f>IF(I421="","",VLOOKUP(I421,List!$B$1:$C$6,2,0))</f>
        <v/>
      </c>
      <c r="AH421" s="4" t="str">
        <f>IF(J421="","",VLOOKUP(J421,List!$B$1:$C$6,2,0))</f>
        <v/>
      </c>
      <c r="AI421" s="4" t="str">
        <f>IF(K421="","",VLOOKUP(K421,List!$B$1:$C$6,2,0))</f>
        <v/>
      </c>
      <c r="AJ421" s="4">
        <f>IF(L421="","",VLOOKUP(L421,List!$B$1:$C$6,2,0))</f>
        <v>5</v>
      </c>
      <c r="AK421" s="4" t="str">
        <f>IF(M421="","",VLOOKUP(M421,List!$B$1:$C$6,2,0))</f>
        <v/>
      </c>
      <c r="AL421" s="4">
        <f>IF(N421="","",VLOOKUP(N421,List!$B$1:$C$6,2,0))</f>
        <v>5</v>
      </c>
      <c r="AM421" s="4">
        <f>IF(O421="","",VLOOKUP(O421,List!$B$1:$C$6,2,0))</f>
        <v>5</v>
      </c>
      <c r="AN421" s="4" t="str">
        <f>IF(P421="","",VLOOKUP(P421,List!$B$1:$C$6,2,0))</f>
        <v/>
      </c>
      <c r="AO421" s="4" t="str">
        <f>IF(Q421="","",VLOOKUP(Q421,List!$B$1:$C$6,2,0))</f>
        <v/>
      </c>
      <c r="AP421" s="4">
        <f>IF(R421="","",VLOOKUP(R421,List!$B$1:$C$6,2,0))</f>
        <v>5</v>
      </c>
      <c r="AQ421" s="4" t="str">
        <f>IF(S421="","",VLOOKUP(S421,List!$B$1:$C$6,2,0))</f>
        <v/>
      </c>
      <c r="AR421" s="4" t="str">
        <f>IF(T421="","",VLOOKUP(T421,List!$B$1:$C$6,2,0))</f>
        <v/>
      </c>
      <c r="AS421" s="4">
        <f>IF(U421="","",VLOOKUP(U421,List!$B$1:$C$6,2,0))</f>
        <v>5</v>
      </c>
      <c r="AT421" s="4">
        <f>IF(V421="","",VLOOKUP(V421,List!$B$1:$C$6,2,0))</f>
        <v>5</v>
      </c>
    </row>
    <row r="422" spans="1:46" ht="34.9" customHeight="1" x14ac:dyDescent="0.3">
      <c r="A422" s="4" t="s">
        <v>1213</v>
      </c>
      <c r="B422" s="4" t="s">
        <v>370</v>
      </c>
      <c r="C422" s="16" t="s">
        <v>55</v>
      </c>
      <c r="D422" s="4">
        <v>7</v>
      </c>
      <c r="E422" s="4" t="s">
        <v>1194</v>
      </c>
      <c r="F422" s="4" t="s">
        <v>58</v>
      </c>
      <c r="G422" s="4" t="s">
        <v>58</v>
      </c>
      <c r="L422" s="4" t="s">
        <v>58</v>
      </c>
      <c r="N422" s="4" t="s">
        <v>58</v>
      </c>
      <c r="O422" s="4" t="s">
        <v>58</v>
      </c>
      <c r="R422" s="4" t="s">
        <v>58</v>
      </c>
      <c r="U422" s="4" t="s">
        <v>58</v>
      </c>
      <c r="V422" s="4" t="s">
        <v>58</v>
      </c>
      <c r="W422" s="4">
        <v>10</v>
      </c>
      <c r="X422" s="4" t="s">
        <v>292</v>
      </c>
      <c r="AD422" s="4">
        <f>IF(F422="","",VLOOKUP(F422,List!$B$1:$C$6,2,0))</f>
        <v>5</v>
      </c>
      <c r="AE422" s="4">
        <f>IF(G422="","",VLOOKUP(G422,List!$B$1:$C$6,2,0))</f>
        <v>5</v>
      </c>
      <c r="AF422" s="4" t="str">
        <f>IF(H422="","",VLOOKUP(H422,List!$B$1:$C$6,2,0))</f>
        <v/>
      </c>
      <c r="AG422" s="4" t="str">
        <f>IF(I422="","",VLOOKUP(I422,List!$B$1:$C$6,2,0))</f>
        <v/>
      </c>
      <c r="AH422" s="4" t="str">
        <f>IF(J422="","",VLOOKUP(J422,List!$B$1:$C$6,2,0))</f>
        <v/>
      </c>
      <c r="AI422" s="4" t="str">
        <f>IF(K422="","",VLOOKUP(K422,List!$B$1:$C$6,2,0))</f>
        <v/>
      </c>
      <c r="AJ422" s="4">
        <f>IF(L422="","",VLOOKUP(L422,List!$B$1:$C$6,2,0))</f>
        <v>5</v>
      </c>
      <c r="AK422" s="4" t="str">
        <f>IF(M422="","",VLOOKUP(M422,List!$B$1:$C$6,2,0))</f>
        <v/>
      </c>
      <c r="AL422" s="4">
        <f>IF(N422="","",VLOOKUP(N422,List!$B$1:$C$6,2,0))</f>
        <v>5</v>
      </c>
      <c r="AM422" s="4">
        <f>IF(O422="","",VLOOKUP(O422,List!$B$1:$C$6,2,0))</f>
        <v>5</v>
      </c>
      <c r="AN422" s="4" t="str">
        <f>IF(P422="","",VLOOKUP(P422,List!$B$1:$C$6,2,0))</f>
        <v/>
      </c>
      <c r="AO422" s="4" t="str">
        <f>IF(Q422="","",VLOOKUP(Q422,List!$B$1:$C$6,2,0))</f>
        <v/>
      </c>
      <c r="AP422" s="4">
        <f>IF(R422="","",VLOOKUP(R422,List!$B$1:$C$6,2,0))</f>
        <v>5</v>
      </c>
      <c r="AQ422" s="4" t="str">
        <f>IF(S422="","",VLOOKUP(S422,List!$B$1:$C$6,2,0))</f>
        <v/>
      </c>
      <c r="AR422" s="4" t="str">
        <f>IF(T422="","",VLOOKUP(T422,List!$B$1:$C$6,2,0))</f>
        <v/>
      </c>
      <c r="AS422" s="4">
        <f>IF(U422="","",VLOOKUP(U422,List!$B$1:$C$6,2,0))</f>
        <v>5</v>
      </c>
      <c r="AT422" s="4">
        <f>IF(V422="","",VLOOKUP(V422,List!$B$1:$C$6,2,0))</f>
        <v>5</v>
      </c>
    </row>
    <row r="423" spans="1:46" ht="34.9" customHeight="1" x14ac:dyDescent="0.3">
      <c r="A423" s="4" t="s">
        <v>1213</v>
      </c>
      <c r="B423" s="4" t="s">
        <v>370</v>
      </c>
      <c r="C423" s="16" t="s">
        <v>55</v>
      </c>
      <c r="D423" s="4">
        <v>8</v>
      </c>
      <c r="E423" s="4" t="s">
        <v>1194</v>
      </c>
      <c r="F423" s="4" t="s">
        <v>58</v>
      </c>
      <c r="G423" s="4" t="s">
        <v>58</v>
      </c>
      <c r="L423" s="4" t="s">
        <v>58</v>
      </c>
      <c r="N423" s="4" t="s">
        <v>58</v>
      </c>
      <c r="O423" s="4" t="s">
        <v>58</v>
      </c>
      <c r="R423" s="4" t="s">
        <v>58</v>
      </c>
      <c r="U423" s="4" t="s">
        <v>58</v>
      </c>
      <c r="V423" s="4" t="s">
        <v>58</v>
      </c>
      <c r="W423" s="4">
        <v>7</v>
      </c>
      <c r="AD423" s="4">
        <f>IF(F423="","",VLOOKUP(F423,List!$B$1:$C$6,2,0))</f>
        <v>5</v>
      </c>
      <c r="AE423" s="4">
        <f>IF(G423="","",VLOOKUP(G423,List!$B$1:$C$6,2,0))</f>
        <v>5</v>
      </c>
      <c r="AF423" s="4" t="str">
        <f>IF(H423="","",VLOOKUP(H423,List!$B$1:$C$6,2,0))</f>
        <v/>
      </c>
      <c r="AG423" s="4" t="str">
        <f>IF(I423="","",VLOOKUP(I423,List!$B$1:$C$6,2,0))</f>
        <v/>
      </c>
      <c r="AH423" s="4" t="str">
        <f>IF(J423="","",VLOOKUP(J423,List!$B$1:$C$6,2,0))</f>
        <v/>
      </c>
      <c r="AI423" s="4" t="str">
        <f>IF(K423="","",VLOOKUP(K423,List!$B$1:$C$6,2,0))</f>
        <v/>
      </c>
      <c r="AJ423" s="4">
        <f>IF(L423="","",VLOOKUP(L423,List!$B$1:$C$6,2,0))</f>
        <v>5</v>
      </c>
      <c r="AK423" s="4" t="str">
        <f>IF(M423="","",VLOOKUP(M423,List!$B$1:$C$6,2,0))</f>
        <v/>
      </c>
      <c r="AL423" s="4">
        <f>IF(N423="","",VLOOKUP(N423,List!$B$1:$C$6,2,0))</f>
        <v>5</v>
      </c>
      <c r="AM423" s="4">
        <f>IF(O423="","",VLOOKUP(O423,List!$B$1:$C$6,2,0))</f>
        <v>5</v>
      </c>
      <c r="AN423" s="4" t="str">
        <f>IF(P423="","",VLOOKUP(P423,List!$B$1:$C$6,2,0))</f>
        <v/>
      </c>
      <c r="AO423" s="4" t="str">
        <f>IF(Q423="","",VLOOKUP(Q423,List!$B$1:$C$6,2,0))</f>
        <v/>
      </c>
      <c r="AP423" s="4">
        <f>IF(R423="","",VLOOKUP(R423,List!$B$1:$C$6,2,0))</f>
        <v>5</v>
      </c>
      <c r="AQ423" s="4" t="str">
        <f>IF(S423="","",VLOOKUP(S423,List!$B$1:$C$6,2,0))</f>
        <v/>
      </c>
      <c r="AR423" s="4" t="str">
        <f>IF(T423="","",VLOOKUP(T423,List!$B$1:$C$6,2,0))</f>
        <v/>
      </c>
      <c r="AS423" s="4">
        <f>IF(U423="","",VLOOKUP(U423,List!$B$1:$C$6,2,0))</f>
        <v>5</v>
      </c>
      <c r="AT423" s="4">
        <f>IF(V423="","",VLOOKUP(V423,List!$B$1:$C$6,2,0))</f>
        <v>5</v>
      </c>
    </row>
    <row r="424" spans="1:46" ht="34.9" customHeight="1" x14ac:dyDescent="0.3">
      <c r="A424" s="4" t="s">
        <v>1213</v>
      </c>
      <c r="B424" s="4" t="s">
        <v>370</v>
      </c>
      <c r="C424" s="16" t="s">
        <v>55</v>
      </c>
      <c r="D424" s="4">
        <v>9</v>
      </c>
      <c r="E424" s="4" t="s">
        <v>6</v>
      </c>
      <c r="F424" s="4" t="s">
        <v>58</v>
      </c>
      <c r="G424" s="4" t="s">
        <v>59</v>
      </c>
      <c r="L424" s="4" t="s">
        <v>60</v>
      </c>
      <c r="N424" s="4" t="s">
        <v>59</v>
      </c>
      <c r="O424" s="4" t="s">
        <v>59</v>
      </c>
      <c r="R424" s="4" t="s">
        <v>60</v>
      </c>
      <c r="U424" s="4" t="s">
        <v>58</v>
      </c>
      <c r="V424" s="4" t="s">
        <v>59</v>
      </c>
      <c r="W424" s="4">
        <v>7</v>
      </c>
      <c r="X424" s="4" t="s">
        <v>293</v>
      </c>
      <c r="AD424" s="4">
        <f>IF(F424="","",VLOOKUP(F424,List!$B$1:$C$6,2,0))</f>
        <v>5</v>
      </c>
      <c r="AE424" s="4">
        <f>IF(G424="","",VLOOKUP(G424,List!$B$1:$C$6,2,0))</f>
        <v>4</v>
      </c>
      <c r="AF424" s="4" t="str">
        <f>IF(H424="","",VLOOKUP(H424,List!$B$1:$C$6,2,0))</f>
        <v/>
      </c>
      <c r="AG424" s="4" t="str">
        <f>IF(I424="","",VLOOKUP(I424,List!$B$1:$C$6,2,0))</f>
        <v/>
      </c>
      <c r="AH424" s="4" t="str">
        <f>IF(J424="","",VLOOKUP(J424,List!$B$1:$C$6,2,0))</f>
        <v/>
      </c>
      <c r="AI424" s="4" t="str">
        <f>IF(K424="","",VLOOKUP(K424,List!$B$1:$C$6,2,0))</f>
        <v/>
      </c>
      <c r="AJ424" s="4">
        <f>IF(L424="","",VLOOKUP(L424,List!$B$1:$C$6,2,0))</f>
        <v>3</v>
      </c>
      <c r="AK424" s="4" t="str">
        <f>IF(M424="","",VLOOKUP(M424,List!$B$1:$C$6,2,0))</f>
        <v/>
      </c>
      <c r="AL424" s="4">
        <f>IF(N424="","",VLOOKUP(N424,List!$B$1:$C$6,2,0))</f>
        <v>4</v>
      </c>
      <c r="AM424" s="4">
        <f>IF(O424="","",VLOOKUP(O424,List!$B$1:$C$6,2,0))</f>
        <v>4</v>
      </c>
      <c r="AN424" s="4" t="str">
        <f>IF(P424="","",VLOOKUP(P424,List!$B$1:$C$6,2,0))</f>
        <v/>
      </c>
      <c r="AO424" s="4" t="str">
        <f>IF(Q424="","",VLOOKUP(Q424,List!$B$1:$C$6,2,0))</f>
        <v/>
      </c>
      <c r="AP424" s="4">
        <f>IF(R424="","",VLOOKUP(R424,List!$B$1:$C$6,2,0))</f>
        <v>3</v>
      </c>
      <c r="AQ424" s="4" t="str">
        <f>IF(S424="","",VLOOKUP(S424,List!$B$1:$C$6,2,0))</f>
        <v/>
      </c>
      <c r="AR424" s="4" t="str">
        <f>IF(T424="","",VLOOKUP(T424,List!$B$1:$C$6,2,0))</f>
        <v/>
      </c>
      <c r="AS424" s="4">
        <f>IF(U424="","",VLOOKUP(U424,List!$B$1:$C$6,2,0))</f>
        <v>5</v>
      </c>
      <c r="AT424" s="4">
        <f>IF(V424="","",VLOOKUP(V424,List!$B$1:$C$6,2,0))</f>
        <v>4</v>
      </c>
    </row>
    <row r="425" spans="1:46" ht="34.9" customHeight="1" x14ac:dyDescent="0.3">
      <c r="A425" s="4" t="s">
        <v>1213</v>
      </c>
      <c r="B425" s="4" t="s">
        <v>370</v>
      </c>
      <c r="C425" s="16" t="s">
        <v>55</v>
      </c>
      <c r="D425" s="4">
        <v>10</v>
      </c>
      <c r="E425" s="4" t="s">
        <v>1195</v>
      </c>
      <c r="F425" s="4" t="s">
        <v>59</v>
      </c>
      <c r="G425" s="4" t="s">
        <v>59</v>
      </c>
      <c r="L425" s="4" t="s">
        <v>58</v>
      </c>
      <c r="N425" s="4" t="s">
        <v>59</v>
      </c>
      <c r="O425" s="4" t="s">
        <v>59</v>
      </c>
      <c r="R425" s="4" t="s">
        <v>58</v>
      </c>
      <c r="U425" s="4" t="s">
        <v>59</v>
      </c>
      <c r="V425" s="4" t="s">
        <v>59</v>
      </c>
      <c r="W425" s="4">
        <v>8</v>
      </c>
      <c r="X425" s="4" t="s">
        <v>294</v>
      </c>
      <c r="Y425" s="4" t="s">
        <v>91</v>
      </c>
      <c r="Z425" s="4" t="s">
        <v>295</v>
      </c>
      <c r="AA425" s="4" t="s">
        <v>308</v>
      </c>
      <c r="AB425" s="4" t="s">
        <v>1160</v>
      </c>
      <c r="AC425" s="4" t="s">
        <v>1120</v>
      </c>
      <c r="AD425" s="4">
        <f>IF(F425="","",VLOOKUP(F425,List!$B$1:$C$6,2,0))</f>
        <v>4</v>
      </c>
      <c r="AE425" s="4">
        <f>IF(G425="","",VLOOKUP(G425,List!$B$1:$C$6,2,0))</f>
        <v>4</v>
      </c>
      <c r="AF425" s="4" t="str">
        <f>IF(H425="","",VLOOKUP(H425,List!$B$1:$C$6,2,0))</f>
        <v/>
      </c>
      <c r="AG425" s="4" t="str">
        <f>IF(I425="","",VLOOKUP(I425,List!$B$1:$C$6,2,0))</f>
        <v/>
      </c>
      <c r="AH425" s="4" t="str">
        <f>IF(J425="","",VLOOKUP(J425,List!$B$1:$C$6,2,0))</f>
        <v/>
      </c>
      <c r="AI425" s="4" t="str">
        <f>IF(K425="","",VLOOKUP(K425,List!$B$1:$C$6,2,0))</f>
        <v/>
      </c>
      <c r="AJ425" s="4">
        <f>IF(L425="","",VLOOKUP(L425,List!$B$1:$C$6,2,0))</f>
        <v>5</v>
      </c>
      <c r="AK425" s="4" t="str">
        <f>IF(M425="","",VLOOKUP(M425,List!$B$1:$C$6,2,0))</f>
        <v/>
      </c>
      <c r="AL425" s="4">
        <f>IF(N425="","",VLOOKUP(N425,List!$B$1:$C$6,2,0))</f>
        <v>4</v>
      </c>
      <c r="AM425" s="4">
        <f>IF(O425="","",VLOOKUP(O425,List!$B$1:$C$6,2,0))</f>
        <v>4</v>
      </c>
      <c r="AN425" s="4" t="str">
        <f>IF(P425="","",VLOOKUP(P425,List!$B$1:$C$6,2,0))</f>
        <v/>
      </c>
      <c r="AO425" s="4" t="str">
        <f>IF(Q425="","",VLOOKUP(Q425,List!$B$1:$C$6,2,0))</f>
        <v/>
      </c>
      <c r="AP425" s="4">
        <f>IF(R425="","",VLOOKUP(R425,List!$B$1:$C$6,2,0))</f>
        <v>5</v>
      </c>
      <c r="AQ425" s="4" t="str">
        <f>IF(S425="","",VLOOKUP(S425,List!$B$1:$C$6,2,0))</f>
        <v/>
      </c>
      <c r="AR425" s="4" t="str">
        <f>IF(T425="","",VLOOKUP(T425,List!$B$1:$C$6,2,0))</f>
        <v/>
      </c>
      <c r="AS425" s="4">
        <f>IF(U425="","",VLOOKUP(U425,List!$B$1:$C$6,2,0))</f>
        <v>4</v>
      </c>
      <c r="AT425" s="4">
        <f>IF(V425="","",VLOOKUP(V425,List!$B$1:$C$6,2,0))</f>
        <v>4</v>
      </c>
    </row>
    <row r="426" spans="1:46" ht="34.9" customHeight="1" x14ac:dyDescent="0.3">
      <c r="A426" s="4" t="s">
        <v>1213</v>
      </c>
      <c r="B426" s="4" t="s">
        <v>370</v>
      </c>
      <c r="C426" s="16" t="s">
        <v>55</v>
      </c>
      <c r="D426" s="4">
        <v>11</v>
      </c>
      <c r="E426" s="4" t="s">
        <v>1194</v>
      </c>
      <c r="F426" s="4" t="s">
        <v>58</v>
      </c>
      <c r="G426" s="4" t="s">
        <v>58</v>
      </c>
      <c r="L426" s="4" t="s">
        <v>58</v>
      </c>
      <c r="N426" s="4" t="s">
        <v>58</v>
      </c>
      <c r="O426" s="4" t="s">
        <v>58</v>
      </c>
      <c r="R426" s="4" t="s">
        <v>58</v>
      </c>
      <c r="U426" s="4" t="s">
        <v>58</v>
      </c>
      <c r="V426" s="4" t="s">
        <v>58</v>
      </c>
      <c r="W426" s="4">
        <v>10</v>
      </c>
      <c r="X426" s="4" t="s">
        <v>296</v>
      </c>
      <c r="AD426" s="4">
        <f>IF(F426="","",VLOOKUP(F426,List!$B$1:$C$6,2,0))</f>
        <v>5</v>
      </c>
      <c r="AE426" s="4">
        <f>IF(G426="","",VLOOKUP(G426,List!$B$1:$C$6,2,0))</f>
        <v>5</v>
      </c>
      <c r="AF426" s="4" t="str">
        <f>IF(H426="","",VLOOKUP(H426,List!$B$1:$C$6,2,0))</f>
        <v/>
      </c>
      <c r="AG426" s="4" t="str">
        <f>IF(I426="","",VLOOKUP(I426,List!$B$1:$C$6,2,0))</f>
        <v/>
      </c>
      <c r="AH426" s="4" t="str">
        <f>IF(J426="","",VLOOKUP(J426,List!$B$1:$C$6,2,0))</f>
        <v/>
      </c>
      <c r="AI426" s="4" t="str">
        <f>IF(K426="","",VLOOKUP(K426,List!$B$1:$C$6,2,0))</f>
        <v/>
      </c>
      <c r="AJ426" s="4">
        <f>IF(L426="","",VLOOKUP(L426,List!$B$1:$C$6,2,0))</f>
        <v>5</v>
      </c>
      <c r="AK426" s="4" t="str">
        <f>IF(M426="","",VLOOKUP(M426,List!$B$1:$C$6,2,0))</f>
        <v/>
      </c>
      <c r="AL426" s="4">
        <f>IF(N426="","",VLOOKUP(N426,List!$B$1:$C$6,2,0))</f>
        <v>5</v>
      </c>
      <c r="AM426" s="4">
        <f>IF(O426="","",VLOOKUP(O426,List!$B$1:$C$6,2,0))</f>
        <v>5</v>
      </c>
      <c r="AN426" s="4" t="str">
        <f>IF(P426="","",VLOOKUP(P426,List!$B$1:$C$6,2,0))</f>
        <v/>
      </c>
      <c r="AO426" s="4" t="str">
        <f>IF(Q426="","",VLOOKUP(Q426,List!$B$1:$C$6,2,0))</f>
        <v/>
      </c>
      <c r="AP426" s="4">
        <f>IF(R426="","",VLOOKUP(R426,List!$B$1:$C$6,2,0))</f>
        <v>5</v>
      </c>
      <c r="AQ426" s="4" t="str">
        <f>IF(S426="","",VLOOKUP(S426,List!$B$1:$C$6,2,0))</f>
        <v/>
      </c>
      <c r="AR426" s="4" t="str">
        <f>IF(T426="","",VLOOKUP(T426,List!$B$1:$C$6,2,0))</f>
        <v/>
      </c>
      <c r="AS426" s="4">
        <f>IF(U426="","",VLOOKUP(U426,List!$B$1:$C$6,2,0))</f>
        <v>5</v>
      </c>
      <c r="AT426" s="4">
        <f>IF(V426="","",VLOOKUP(V426,List!$B$1:$C$6,2,0))</f>
        <v>5</v>
      </c>
    </row>
    <row r="427" spans="1:46" ht="34.9" customHeight="1" x14ac:dyDescent="0.3">
      <c r="A427" s="4" t="s">
        <v>1213</v>
      </c>
      <c r="B427" s="4" t="s">
        <v>370</v>
      </c>
      <c r="C427" s="16" t="s">
        <v>55</v>
      </c>
      <c r="D427" s="4">
        <v>12</v>
      </c>
      <c r="E427" s="4" t="s">
        <v>1195</v>
      </c>
      <c r="F427" s="4" t="s">
        <v>58</v>
      </c>
      <c r="G427" s="4" t="s">
        <v>58</v>
      </c>
      <c r="L427" s="4" t="s">
        <v>58</v>
      </c>
      <c r="N427" s="4" t="s">
        <v>58</v>
      </c>
      <c r="O427" s="4" t="s">
        <v>58</v>
      </c>
      <c r="R427" s="4" t="s">
        <v>58</v>
      </c>
      <c r="U427" s="4" t="s">
        <v>58</v>
      </c>
      <c r="V427" s="4" t="s">
        <v>58</v>
      </c>
      <c r="W427" s="4">
        <v>10</v>
      </c>
      <c r="X427" s="4" t="s">
        <v>297</v>
      </c>
      <c r="Y427" s="4" t="s">
        <v>67</v>
      </c>
      <c r="Z427" s="4" t="s">
        <v>67</v>
      </c>
      <c r="AA427" s="4" t="s">
        <v>309</v>
      </c>
      <c r="AB427" s="4" t="s">
        <v>690</v>
      </c>
      <c r="AC427" s="4" t="s">
        <v>1126</v>
      </c>
      <c r="AD427" s="4">
        <f>IF(F427="","",VLOOKUP(F427,List!$B$1:$C$6,2,0))</f>
        <v>5</v>
      </c>
      <c r="AE427" s="4">
        <f>IF(G427="","",VLOOKUP(G427,List!$B$1:$C$6,2,0))</f>
        <v>5</v>
      </c>
      <c r="AF427" s="4" t="str">
        <f>IF(H427="","",VLOOKUP(H427,List!$B$1:$C$6,2,0))</f>
        <v/>
      </c>
      <c r="AG427" s="4" t="str">
        <f>IF(I427="","",VLOOKUP(I427,List!$B$1:$C$6,2,0))</f>
        <v/>
      </c>
      <c r="AH427" s="4" t="str">
        <f>IF(J427="","",VLOOKUP(J427,List!$B$1:$C$6,2,0))</f>
        <v/>
      </c>
      <c r="AI427" s="4" t="str">
        <f>IF(K427="","",VLOOKUP(K427,List!$B$1:$C$6,2,0))</f>
        <v/>
      </c>
      <c r="AJ427" s="4">
        <f>IF(L427="","",VLOOKUP(L427,List!$B$1:$C$6,2,0))</f>
        <v>5</v>
      </c>
      <c r="AK427" s="4" t="str">
        <f>IF(M427="","",VLOOKUP(M427,List!$B$1:$C$6,2,0))</f>
        <v/>
      </c>
      <c r="AL427" s="4">
        <f>IF(N427="","",VLOOKUP(N427,List!$B$1:$C$6,2,0))</f>
        <v>5</v>
      </c>
      <c r="AM427" s="4">
        <f>IF(O427="","",VLOOKUP(O427,List!$B$1:$C$6,2,0))</f>
        <v>5</v>
      </c>
      <c r="AN427" s="4" t="str">
        <f>IF(P427="","",VLOOKUP(P427,List!$B$1:$C$6,2,0))</f>
        <v/>
      </c>
      <c r="AO427" s="4" t="str">
        <f>IF(Q427="","",VLOOKUP(Q427,List!$B$1:$C$6,2,0))</f>
        <v/>
      </c>
      <c r="AP427" s="4">
        <f>IF(R427="","",VLOOKUP(R427,List!$B$1:$C$6,2,0))</f>
        <v>5</v>
      </c>
      <c r="AQ427" s="4" t="str">
        <f>IF(S427="","",VLOOKUP(S427,List!$B$1:$C$6,2,0))</f>
        <v/>
      </c>
      <c r="AR427" s="4" t="str">
        <f>IF(T427="","",VLOOKUP(T427,List!$B$1:$C$6,2,0))</f>
        <v/>
      </c>
      <c r="AS427" s="4">
        <f>IF(U427="","",VLOOKUP(U427,List!$B$1:$C$6,2,0))</f>
        <v>5</v>
      </c>
      <c r="AT427" s="4">
        <f>IF(V427="","",VLOOKUP(V427,List!$B$1:$C$6,2,0))</f>
        <v>5</v>
      </c>
    </row>
    <row r="428" spans="1:46" ht="34.9" customHeight="1" x14ac:dyDescent="0.3">
      <c r="A428" s="4" t="s">
        <v>1213</v>
      </c>
      <c r="B428" s="4" t="s">
        <v>370</v>
      </c>
      <c r="C428" s="16" t="s">
        <v>55</v>
      </c>
      <c r="D428" s="4">
        <v>13</v>
      </c>
      <c r="E428" s="4" t="s">
        <v>2</v>
      </c>
      <c r="F428" s="4" t="s">
        <v>59</v>
      </c>
      <c r="G428" s="4" t="s">
        <v>59</v>
      </c>
      <c r="L428" s="4" t="s">
        <v>59</v>
      </c>
      <c r="N428" s="4" t="s">
        <v>59</v>
      </c>
      <c r="O428" s="4" t="s">
        <v>59</v>
      </c>
      <c r="R428" s="4" t="s">
        <v>59</v>
      </c>
      <c r="U428" s="4" t="s">
        <v>59</v>
      </c>
      <c r="V428" s="4" t="s">
        <v>59</v>
      </c>
      <c r="W428" s="4">
        <v>8</v>
      </c>
      <c r="AD428" s="4">
        <f>IF(F428="","",VLOOKUP(F428,List!$B$1:$C$6,2,0))</f>
        <v>4</v>
      </c>
      <c r="AE428" s="4">
        <f>IF(G428="","",VLOOKUP(G428,List!$B$1:$C$6,2,0))</f>
        <v>4</v>
      </c>
      <c r="AF428" s="4" t="str">
        <f>IF(H428="","",VLOOKUP(H428,List!$B$1:$C$6,2,0))</f>
        <v/>
      </c>
      <c r="AG428" s="4" t="str">
        <f>IF(I428="","",VLOOKUP(I428,List!$B$1:$C$6,2,0))</f>
        <v/>
      </c>
      <c r="AH428" s="4" t="str">
        <f>IF(J428="","",VLOOKUP(J428,List!$B$1:$C$6,2,0))</f>
        <v/>
      </c>
      <c r="AI428" s="4" t="str">
        <f>IF(K428="","",VLOOKUP(K428,List!$B$1:$C$6,2,0))</f>
        <v/>
      </c>
      <c r="AJ428" s="4">
        <f>IF(L428="","",VLOOKUP(L428,List!$B$1:$C$6,2,0))</f>
        <v>4</v>
      </c>
      <c r="AK428" s="4" t="str">
        <f>IF(M428="","",VLOOKUP(M428,List!$B$1:$C$6,2,0))</f>
        <v/>
      </c>
      <c r="AL428" s="4">
        <f>IF(N428="","",VLOOKUP(N428,List!$B$1:$C$6,2,0))</f>
        <v>4</v>
      </c>
      <c r="AM428" s="4">
        <f>IF(O428="","",VLOOKUP(O428,List!$B$1:$C$6,2,0))</f>
        <v>4</v>
      </c>
      <c r="AN428" s="4" t="str">
        <f>IF(P428="","",VLOOKUP(P428,List!$B$1:$C$6,2,0))</f>
        <v/>
      </c>
      <c r="AO428" s="4" t="str">
        <f>IF(Q428="","",VLOOKUP(Q428,List!$B$1:$C$6,2,0))</f>
        <v/>
      </c>
      <c r="AP428" s="4">
        <f>IF(R428="","",VLOOKUP(R428,List!$B$1:$C$6,2,0))</f>
        <v>4</v>
      </c>
      <c r="AQ428" s="4" t="str">
        <f>IF(S428="","",VLOOKUP(S428,List!$B$1:$C$6,2,0))</f>
        <v/>
      </c>
      <c r="AR428" s="4" t="str">
        <f>IF(T428="","",VLOOKUP(T428,List!$B$1:$C$6,2,0))</f>
        <v/>
      </c>
      <c r="AS428" s="4">
        <f>IF(U428="","",VLOOKUP(U428,List!$B$1:$C$6,2,0))</f>
        <v>4</v>
      </c>
      <c r="AT428" s="4">
        <f>IF(V428="","",VLOOKUP(V428,List!$B$1:$C$6,2,0))</f>
        <v>4</v>
      </c>
    </row>
    <row r="429" spans="1:46" ht="34.9" customHeight="1" x14ac:dyDescent="0.3">
      <c r="A429" s="4" t="s">
        <v>1213</v>
      </c>
      <c r="B429" s="4" t="s">
        <v>370</v>
      </c>
      <c r="C429" s="16" t="s">
        <v>55</v>
      </c>
      <c r="D429" s="4">
        <v>14</v>
      </c>
      <c r="E429" s="4" t="s">
        <v>1194</v>
      </c>
      <c r="F429" s="4" t="s">
        <v>73</v>
      </c>
      <c r="G429" s="4" t="s">
        <v>73</v>
      </c>
      <c r="L429" s="4" t="s">
        <v>73</v>
      </c>
      <c r="N429" s="4" t="s">
        <v>73</v>
      </c>
      <c r="O429" s="4" t="s">
        <v>73</v>
      </c>
      <c r="R429" s="4" t="s">
        <v>73</v>
      </c>
      <c r="U429" s="4" t="s">
        <v>73</v>
      </c>
      <c r="V429" s="4" t="s">
        <v>73</v>
      </c>
      <c r="W429" s="4">
        <v>10</v>
      </c>
      <c r="X429" s="4" t="s">
        <v>298</v>
      </c>
      <c r="Y429" s="4" t="s">
        <v>241</v>
      </c>
      <c r="Z429" s="4" t="s">
        <v>67</v>
      </c>
      <c r="AD429" s="4">
        <f>IF(F429="","",VLOOKUP(F429,List!$B$1:$C$6,2,0))</f>
        <v>1</v>
      </c>
      <c r="AE429" s="4">
        <f>IF(G429="","",VLOOKUP(G429,List!$B$1:$C$6,2,0))</f>
        <v>1</v>
      </c>
      <c r="AF429" s="4" t="str">
        <f>IF(H429="","",VLOOKUP(H429,List!$B$1:$C$6,2,0))</f>
        <v/>
      </c>
      <c r="AG429" s="4" t="str">
        <f>IF(I429="","",VLOOKUP(I429,List!$B$1:$C$6,2,0))</f>
        <v/>
      </c>
      <c r="AH429" s="4" t="str">
        <f>IF(J429="","",VLOOKUP(J429,List!$B$1:$C$6,2,0))</f>
        <v/>
      </c>
      <c r="AI429" s="4" t="str">
        <f>IF(K429="","",VLOOKUP(K429,List!$B$1:$C$6,2,0))</f>
        <v/>
      </c>
      <c r="AJ429" s="4">
        <f>IF(L429="","",VLOOKUP(L429,List!$B$1:$C$6,2,0))</f>
        <v>1</v>
      </c>
      <c r="AK429" s="4" t="str">
        <f>IF(M429="","",VLOOKUP(M429,List!$B$1:$C$6,2,0))</f>
        <v/>
      </c>
      <c r="AL429" s="4">
        <f>IF(N429="","",VLOOKUP(N429,List!$B$1:$C$6,2,0))</f>
        <v>1</v>
      </c>
      <c r="AM429" s="4">
        <f>IF(O429="","",VLOOKUP(O429,List!$B$1:$C$6,2,0))</f>
        <v>1</v>
      </c>
      <c r="AN429" s="4" t="str">
        <f>IF(P429="","",VLOOKUP(P429,List!$B$1:$C$6,2,0))</f>
        <v/>
      </c>
      <c r="AO429" s="4" t="str">
        <f>IF(Q429="","",VLOOKUP(Q429,List!$B$1:$C$6,2,0))</f>
        <v/>
      </c>
      <c r="AP429" s="4">
        <f>IF(R429="","",VLOOKUP(R429,List!$B$1:$C$6,2,0))</f>
        <v>1</v>
      </c>
      <c r="AQ429" s="4" t="str">
        <f>IF(S429="","",VLOOKUP(S429,List!$B$1:$C$6,2,0))</f>
        <v/>
      </c>
      <c r="AR429" s="4" t="str">
        <f>IF(T429="","",VLOOKUP(T429,List!$B$1:$C$6,2,0))</f>
        <v/>
      </c>
      <c r="AS429" s="4">
        <f>IF(U429="","",VLOOKUP(U429,List!$B$1:$C$6,2,0))</f>
        <v>1</v>
      </c>
      <c r="AT429" s="4">
        <f>IF(V429="","",VLOOKUP(V429,List!$B$1:$C$6,2,0))</f>
        <v>1</v>
      </c>
    </row>
    <row r="430" spans="1:46" ht="34.9" customHeight="1" x14ac:dyDescent="0.3">
      <c r="A430" s="4" t="s">
        <v>1213</v>
      </c>
      <c r="B430" s="4" t="s">
        <v>370</v>
      </c>
      <c r="C430" s="16" t="s">
        <v>55</v>
      </c>
      <c r="D430" s="4">
        <v>15</v>
      </c>
      <c r="E430" s="4" t="s">
        <v>1195</v>
      </c>
      <c r="F430" s="4" t="s">
        <v>58</v>
      </c>
      <c r="G430" s="4" t="s">
        <v>59</v>
      </c>
      <c r="L430" s="4" t="s">
        <v>58</v>
      </c>
      <c r="N430" s="4" t="s">
        <v>58</v>
      </c>
      <c r="O430" s="4" t="s">
        <v>59</v>
      </c>
      <c r="R430" s="4" t="s">
        <v>59</v>
      </c>
      <c r="U430" s="4" t="s">
        <v>58</v>
      </c>
      <c r="V430" s="4" t="s">
        <v>59</v>
      </c>
      <c r="W430" s="4">
        <v>10</v>
      </c>
      <c r="X430" s="4" t="s">
        <v>299</v>
      </c>
      <c r="Y430" s="4" t="s">
        <v>67</v>
      </c>
      <c r="Z430" s="4" t="s">
        <v>67</v>
      </c>
      <c r="AD430" s="4">
        <f>IF(F430="","",VLOOKUP(F430,List!$B$1:$C$6,2,0))</f>
        <v>5</v>
      </c>
      <c r="AE430" s="4">
        <f>IF(G430="","",VLOOKUP(G430,List!$B$1:$C$6,2,0))</f>
        <v>4</v>
      </c>
      <c r="AF430" s="4" t="str">
        <f>IF(H430="","",VLOOKUP(H430,List!$B$1:$C$6,2,0))</f>
        <v/>
      </c>
      <c r="AG430" s="4" t="str">
        <f>IF(I430="","",VLOOKUP(I430,List!$B$1:$C$6,2,0))</f>
        <v/>
      </c>
      <c r="AH430" s="4" t="str">
        <f>IF(J430="","",VLOOKUP(J430,List!$B$1:$C$6,2,0))</f>
        <v/>
      </c>
      <c r="AI430" s="4" t="str">
        <f>IF(K430="","",VLOOKUP(K430,List!$B$1:$C$6,2,0))</f>
        <v/>
      </c>
      <c r="AJ430" s="4">
        <f>IF(L430="","",VLOOKUP(L430,List!$B$1:$C$6,2,0))</f>
        <v>5</v>
      </c>
      <c r="AK430" s="4" t="str">
        <f>IF(M430="","",VLOOKUP(M430,List!$B$1:$C$6,2,0))</f>
        <v/>
      </c>
      <c r="AL430" s="4">
        <f>IF(N430="","",VLOOKUP(N430,List!$B$1:$C$6,2,0))</f>
        <v>5</v>
      </c>
      <c r="AM430" s="4">
        <f>IF(O430="","",VLOOKUP(O430,List!$B$1:$C$6,2,0))</f>
        <v>4</v>
      </c>
      <c r="AN430" s="4" t="str">
        <f>IF(P430="","",VLOOKUP(P430,List!$B$1:$C$6,2,0))</f>
        <v/>
      </c>
      <c r="AO430" s="4" t="str">
        <f>IF(Q430="","",VLOOKUP(Q430,List!$B$1:$C$6,2,0))</f>
        <v/>
      </c>
      <c r="AP430" s="4">
        <f>IF(R430="","",VLOOKUP(R430,List!$B$1:$C$6,2,0))</f>
        <v>4</v>
      </c>
      <c r="AQ430" s="4" t="str">
        <f>IF(S430="","",VLOOKUP(S430,List!$B$1:$C$6,2,0))</f>
        <v/>
      </c>
      <c r="AR430" s="4" t="str">
        <f>IF(T430="","",VLOOKUP(T430,List!$B$1:$C$6,2,0))</f>
        <v/>
      </c>
      <c r="AS430" s="4">
        <f>IF(U430="","",VLOOKUP(U430,List!$B$1:$C$6,2,0))</f>
        <v>5</v>
      </c>
      <c r="AT430" s="4">
        <f>IF(V430="","",VLOOKUP(V430,List!$B$1:$C$6,2,0))</f>
        <v>4</v>
      </c>
    </row>
    <row r="431" spans="1:46" ht="34.9" customHeight="1" x14ac:dyDescent="0.3">
      <c r="A431" s="4" t="s">
        <v>1213</v>
      </c>
      <c r="B431" s="4" t="s">
        <v>370</v>
      </c>
      <c r="C431" s="16" t="s">
        <v>55</v>
      </c>
      <c r="D431" s="4">
        <v>16</v>
      </c>
      <c r="E431" s="4" t="s">
        <v>1195</v>
      </c>
      <c r="F431" s="4" t="s">
        <v>59</v>
      </c>
      <c r="G431" s="4" t="s">
        <v>59</v>
      </c>
      <c r="L431" s="4" t="s">
        <v>59</v>
      </c>
      <c r="N431" s="4" t="s">
        <v>59</v>
      </c>
      <c r="O431" s="4" t="s">
        <v>59</v>
      </c>
      <c r="R431" s="4" t="s">
        <v>59</v>
      </c>
      <c r="U431" s="4" t="s">
        <v>59</v>
      </c>
      <c r="V431" s="4" t="s">
        <v>59</v>
      </c>
      <c r="W431" s="4">
        <v>9</v>
      </c>
      <c r="AD431" s="4">
        <f>IF(F431="","",VLOOKUP(F431,List!$B$1:$C$6,2,0))</f>
        <v>4</v>
      </c>
      <c r="AE431" s="4">
        <f>IF(G431="","",VLOOKUP(G431,List!$B$1:$C$6,2,0))</f>
        <v>4</v>
      </c>
      <c r="AF431" s="4" t="str">
        <f>IF(H431="","",VLOOKUP(H431,List!$B$1:$C$6,2,0))</f>
        <v/>
      </c>
      <c r="AG431" s="4" t="str">
        <f>IF(I431="","",VLOOKUP(I431,List!$B$1:$C$6,2,0))</f>
        <v/>
      </c>
      <c r="AH431" s="4" t="str">
        <f>IF(J431="","",VLOOKUP(J431,List!$B$1:$C$6,2,0))</f>
        <v/>
      </c>
      <c r="AI431" s="4" t="str">
        <f>IF(K431="","",VLOOKUP(K431,List!$B$1:$C$6,2,0))</f>
        <v/>
      </c>
      <c r="AJ431" s="4">
        <f>IF(L431="","",VLOOKUP(L431,List!$B$1:$C$6,2,0))</f>
        <v>4</v>
      </c>
      <c r="AK431" s="4" t="str">
        <f>IF(M431="","",VLOOKUP(M431,List!$B$1:$C$6,2,0))</f>
        <v/>
      </c>
      <c r="AL431" s="4">
        <f>IF(N431="","",VLOOKUP(N431,List!$B$1:$C$6,2,0))</f>
        <v>4</v>
      </c>
      <c r="AM431" s="4">
        <f>IF(O431="","",VLOOKUP(O431,List!$B$1:$C$6,2,0))</f>
        <v>4</v>
      </c>
      <c r="AN431" s="4" t="str">
        <f>IF(P431="","",VLOOKUP(P431,List!$B$1:$C$6,2,0))</f>
        <v/>
      </c>
      <c r="AO431" s="4" t="str">
        <f>IF(Q431="","",VLOOKUP(Q431,List!$B$1:$C$6,2,0))</f>
        <v/>
      </c>
      <c r="AP431" s="4">
        <f>IF(R431="","",VLOOKUP(R431,List!$B$1:$C$6,2,0))</f>
        <v>4</v>
      </c>
      <c r="AQ431" s="4" t="str">
        <f>IF(S431="","",VLOOKUP(S431,List!$B$1:$C$6,2,0))</f>
        <v/>
      </c>
      <c r="AR431" s="4" t="str">
        <f>IF(T431="","",VLOOKUP(T431,List!$B$1:$C$6,2,0))</f>
        <v/>
      </c>
      <c r="AS431" s="4">
        <f>IF(U431="","",VLOOKUP(U431,List!$B$1:$C$6,2,0))</f>
        <v>4</v>
      </c>
      <c r="AT431" s="4">
        <f>IF(V431="","",VLOOKUP(V431,List!$B$1:$C$6,2,0))</f>
        <v>4</v>
      </c>
    </row>
    <row r="432" spans="1:46" ht="34.9" customHeight="1" x14ac:dyDescent="0.3">
      <c r="A432" s="4" t="s">
        <v>1213</v>
      </c>
      <c r="B432" s="4" t="s">
        <v>370</v>
      </c>
      <c r="C432" s="16" t="s">
        <v>55</v>
      </c>
      <c r="D432" s="4">
        <v>17</v>
      </c>
      <c r="E432" s="4" t="s">
        <v>1196</v>
      </c>
      <c r="F432" s="4" t="s">
        <v>58</v>
      </c>
      <c r="G432" s="4" t="s">
        <v>58</v>
      </c>
      <c r="L432" s="4" t="s">
        <v>58</v>
      </c>
      <c r="N432" s="4" t="s">
        <v>58</v>
      </c>
      <c r="O432" s="4" t="s">
        <v>58</v>
      </c>
      <c r="R432" s="4" t="s">
        <v>58</v>
      </c>
      <c r="U432" s="4" t="s">
        <v>58</v>
      </c>
      <c r="V432" s="4" t="s">
        <v>58</v>
      </c>
      <c r="W432" s="4">
        <v>10</v>
      </c>
      <c r="X432" s="4" t="s">
        <v>99</v>
      </c>
      <c r="Y432" s="4" t="s">
        <v>67</v>
      </c>
      <c r="Z432" s="4" t="s">
        <v>67</v>
      </c>
      <c r="AD432" s="4">
        <f>IF(F432="","",VLOOKUP(F432,List!$B$1:$C$6,2,0))</f>
        <v>5</v>
      </c>
      <c r="AE432" s="4">
        <f>IF(G432="","",VLOOKUP(G432,List!$B$1:$C$6,2,0))</f>
        <v>5</v>
      </c>
      <c r="AF432" s="4" t="str">
        <f>IF(H432="","",VLOOKUP(H432,List!$B$1:$C$6,2,0))</f>
        <v/>
      </c>
      <c r="AG432" s="4" t="str">
        <f>IF(I432="","",VLOOKUP(I432,List!$B$1:$C$6,2,0))</f>
        <v/>
      </c>
      <c r="AH432" s="4" t="str">
        <f>IF(J432="","",VLOOKUP(J432,List!$B$1:$C$6,2,0))</f>
        <v/>
      </c>
      <c r="AI432" s="4" t="str">
        <f>IF(K432="","",VLOOKUP(K432,List!$B$1:$C$6,2,0))</f>
        <v/>
      </c>
      <c r="AJ432" s="4">
        <f>IF(L432="","",VLOOKUP(L432,List!$B$1:$C$6,2,0))</f>
        <v>5</v>
      </c>
      <c r="AK432" s="4" t="str">
        <f>IF(M432="","",VLOOKUP(M432,List!$B$1:$C$6,2,0))</f>
        <v/>
      </c>
      <c r="AL432" s="4">
        <f>IF(N432="","",VLOOKUP(N432,List!$B$1:$C$6,2,0))</f>
        <v>5</v>
      </c>
      <c r="AM432" s="4">
        <f>IF(O432="","",VLOOKUP(O432,List!$B$1:$C$6,2,0))</f>
        <v>5</v>
      </c>
      <c r="AN432" s="4" t="str">
        <f>IF(P432="","",VLOOKUP(P432,List!$B$1:$C$6,2,0))</f>
        <v/>
      </c>
      <c r="AO432" s="4" t="str">
        <f>IF(Q432="","",VLOOKUP(Q432,List!$B$1:$C$6,2,0))</f>
        <v/>
      </c>
      <c r="AP432" s="4">
        <f>IF(R432="","",VLOOKUP(R432,List!$B$1:$C$6,2,0))</f>
        <v>5</v>
      </c>
      <c r="AQ432" s="4" t="str">
        <f>IF(S432="","",VLOOKUP(S432,List!$B$1:$C$6,2,0))</f>
        <v/>
      </c>
      <c r="AR432" s="4" t="str">
        <f>IF(T432="","",VLOOKUP(T432,List!$B$1:$C$6,2,0))</f>
        <v/>
      </c>
      <c r="AS432" s="4">
        <f>IF(U432="","",VLOOKUP(U432,List!$B$1:$C$6,2,0))</f>
        <v>5</v>
      </c>
      <c r="AT432" s="4">
        <f>IF(V432="","",VLOOKUP(V432,List!$B$1:$C$6,2,0))</f>
        <v>5</v>
      </c>
    </row>
    <row r="433" spans="1:46" ht="34.9" customHeight="1" x14ac:dyDescent="0.3">
      <c r="A433" s="4" t="s">
        <v>1213</v>
      </c>
      <c r="B433" s="4" t="s">
        <v>370</v>
      </c>
      <c r="C433" s="16" t="s">
        <v>55</v>
      </c>
      <c r="D433" s="4">
        <v>18</v>
      </c>
      <c r="E433" s="4" t="s">
        <v>1194</v>
      </c>
      <c r="F433" s="4" t="s">
        <v>58</v>
      </c>
      <c r="G433" s="4" t="s">
        <v>58</v>
      </c>
      <c r="L433" s="4" t="s">
        <v>58</v>
      </c>
      <c r="N433" s="4" t="s">
        <v>58</v>
      </c>
      <c r="O433" s="4" t="s">
        <v>58</v>
      </c>
      <c r="R433" s="4" t="s">
        <v>58</v>
      </c>
      <c r="U433" s="4" t="s">
        <v>58</v>
      </c>
      <c r="V433" s="4" t="s">
        <v>58</v>
      </c>
      <c r="W433" s="4">
        <v>10</v>
      </c>
      <c r="X433" s="4" t="s">
        <v>300</v>
      </c>
      <c r="Y433" s="4" t="s">
        <v>67</v>
      </c>
      <c r="Z433" s="4" t="s">
        <v>67</v>
      </c>
      <c r="AD433" s="4">
        <f>IF(F433="","",VLOOKUP(F433,List!$B$1:$C$6,2,0))</f>
        <v>5</v>
      </c>
      <c r="AE433" s="4">
        <f>IF(G433="","",VLOOKUP(G433,List!$B$1:$C$6,2,0))</f>
        <v>5</v>
      </c>
      <c r="AF433" s="4" t="str">
        <f>IF(H433="","",VLOOKUP(H433,List!$B$1:$C$6,2,0))</f>
        <v/>
      </c>
      <c r="AG433" s="4" t="str">
        <f>IF(I433="","",VLOOKUP(I433,List!$B$1:$C$6,2,0))</f>
        <v/>
      </c>
      <c r="AH433" s="4" t="str">
        <f>IF(J433="","",VLOOKUP(J433,List!$B$1:$C$6,2,0))</f>
        <v/>
      </c>
      <c r="AI433" s="4" t="str">
        <f>IF(K433="","",VLOOKUP(K433,List!$B$1:$C$6,2,0))</f>
        <v/>
      </c>
      <c r="AJ433" s="4">
        <f>IF(L433="","",VLOOKUP(L433,List!$B$1:$C$6,2,0))</f>
        <v>5</v>
      </c>
      <c r="AK433" s="4" t="str">
        <f>IF(M433="","",VLOOKUP(M433,List!$B$1:$C$6,2,0))</f>
        <v/>
      </c>
      <c r="AL433" s="4">
        <f>IF(N433="","",VLOOKUP(N433,List!$B$1:$C$6,2,0))</f>
        <v>5</v>
      </c>
      <c r="AM433" s="4">
        <f>IF(O433="","",VLOOKUP(O433,List!$B$1:$C$6,2,0))</f>
        <v>5</v>
      </c>
      <c r="AN433" s="4" t="str">
        <f>IF(P433="","",VLOOKUP(P433,List!$B$1:$C$6,2,0))</f>
        <v/>
      </c>
      <c r="AO433" s="4" t="str">
        <f>IF(Q433="","",VLOOKUP(Q433,List!$B$1:$C$6,2,0))</f>
        <v/>
      </c>
      <c r="AP433" s="4">
        <f>IF(R433="","",VLOOKUP(R433,List!$B$1:$C$6,2,0))</f>
        <v>5</v>
      </c>
      <c r="AQ433" s="4" t="str">
        <f>IF(S433="","",VLOOKUP(S433,List!$B$1:$C$6,2,0))</f>
        <v/>
      </c>
      <c r="AR433" s="4" t="str">
        <f>IF(T433="","",VLOOKUP(T433,List!$B$1:$C$6,2,0))</f>
        <v/>
      </c>
      <c r="AS433" s="4">
        <f>IF(U433="","",VLOOKUP(U433,List!$B$1:$C$6,2,0))</f>
        <v>5</v>
      </c>
      <c r="AT433" s="4">
        <f>IF(V433="","",VLOOKUP(V433,List!$B$1:$C$6,2,0))</f>
        <v>5</v>
      </c>
    </row>
    <row r="434" spans="1:46" ht="34.9" customHeight="1" x14ac:dyDescent="0.3">
      <c r="A434" s="4" t="s">
        <v>1213</v>
      </c>
      <c r="B434" s="4" t="s">
        <v>370</v>
      </c>
      <c r="C434" s="16" t="s">
        <v>55</v>
      </c>
      <c r="D434" s="4">
        <v>19</v>
      </c>
      <c r="E434" s="4" t="s">
        <v>11</v>
      </c>
      <c r="F434" s="4" t="s">
        <v>58</v>
      </c>
      <c r="G434" s="4" t="s">
        <v>58</v>
      </c>
      <c r="L434" s="4" t="s">
        <v>58</v>
      </c>
      <c r="N434" s="4" t="s">
        <v>58</v>
      </c>
      <c r="O434" s="4" t="s">
        <v>58</v>
      </c>
      <c r="R434" s="4" t="s">
        <v>58</v>
      </c>
      <c r="U434" s="4" t="s">
        <v>58</v>
      </c>
      <c r="V434" s="4" t="s">
        <v>58</v>
      </c>
      <c r="W434" s="4">
        <v>10</v>
      </c>
      <c r="X434" s="4" t="s">
        <v>301</v>
      </c>
      <c r="Y434" s="4" t="s">
        <v>67</v>
      </c>
      <c r="Z434" s="4" t="s">
        <v>302</v>
      </c>
      <c r="AA434" s="4" t="s">
        <v>302</v>
      </c>
      <c r="AB434" s="4" t="s">
        <v>1168</v>
      </c>
      <c r="AC434" s="4" t="s">
        <v>1125</v>
      </c>
      <c r="AD434" s="4">
        <f>IF(F434="","",VLOOKUP(F434,List!$B$1:$C$6,2,0))</f>
        <v>5</v>
      </c>
      <c r="AE434" s="4">
        <f>IF(G434="","",VLOOKUP(G434,List!$B$1:$C$6,2,0))</f>
        <v>5</v>
      </c>
      <c r="AF434" s="4" t="str">
        <f>IF(H434="","",VLOOKUP(H434,List!$B$1:$C$6,2,0))</f>
        <v/>
      </c>
      <c r="AG434" s="4" t="str">
        <f>IF(I434="","",VLOOKUP(I434,List!$B$1:$C$6,2,0))</f>
        <v/>
      </c>
      <c r="AH434" s="4" t="str">
        <f>IF(J434="","",VLOOKUP(J434,List!$B$1:$C$6,2,0))</f>
        <v/>
      </c>
      <c r="AI434" s="4" t="str">
        <f>IF(K434="","",VLOOKUP(K434,List!$B$1:$C$6,2,0))</f>
        <v/>
      </c>
      <c r="AJ434" s="4">
        <f>IF(L434="","",VLOOKUP(L434,List!$B$1:$C$6,2,0))</f>
        <v>5</v>
      </c>
      <c r="AK434" s="4" t="str">
        <f>IF(M434="","",VLOOKUP(M434,List!$B$1:$C$6,2,0))</f>
        <v/>
      </c>
      <c r="AL434" s="4">
        <f>IF(N434="","",VLOOKUP(N434,List!$B$1:$C$6,2,0))</f>
        <v>5</v>
      </c>
      <c r="AM434" s="4">
        <f>IF(O434="","",VLOOKUP(O434,List!$B$1:$C$6,2,0))</f>
        <v>5</v>
      </c>
      <c r="AN434" s="4" t="str">
        <f>IF(P434="","",VLOOKUP(P434,List!$B$1:$C$6,2,0))</f>
        <v/>
      </c>
      <c r="AO434" s="4" t="str">
        <f>IF(Q434="","",VLOOKUP(Q434,List!$B$1:$C$6,2,0))</f>
        <v/>
      </c>
      <c r="AP434" s="4">
        <f>IF(R434="","",VLOOKUP(R434,List!$B$1:$C$6,2,0))</f>
        <v>5</v>
      </c>
      <c r="AQ434" s="4" t="str">
        <f>IF(S434="","",VLOOKUP(S434,List!$B$1:$C$6,2,0))</f>
        <v/>
      </c>
      <c r="AR434" s="4" t="str">
        <f>IF(T434="","",VLOOKUP(T434,List!$B$1:$C$6,2,0))</f>
        <v/>
      </c>
      <c r="AS434" s="4">
        <f>IF(U434="","",VLOOKUP(U434,List!$B$1:$C$6,2,0))</f>
        <v>5</v>
      </c>
      <c r="AT434" s="4">
        <f>IF(V434="","",VLOOKUP(V434,List!$B$1:$C$6,2,0))</f>
        <v>5</v>
      </c>
    </row>
    <row r="435" spans="1:46" ht="34.9" customHeight="1" x14ac:dyDescent="0.3">
      <c r="A435" s="4" t="s">
        <v>1213</v>
      </c>
      <c r="B435" s="4" t="s">
        <v>370</v>
      </c>
      <c r="C435" s="16" t="s">
        <v>55</v>
      </c>
      <c r="D435" s="4">
        <v>20</v>
      </c>
      <c r="E435" s="4" t="s">
        <v>1194</v>
      </c>
      <c r="F435" s="4" t="s">
        <v>58</v>
      </c>
      <c r="G435" s="4" t="s">
        <v>58</v>
      </c>
      <c r="L435" s="4" t="s">
        <v>58</v>
      </c>
      <c r="N435" s="4" t="s">
        <v>58</v>
      </c>
      <c r="O435" s="4" t="s">
        <v>58</v>
      </c>
      <c r="R435" s="4" t="s">
        <v>58</v>
      </c>
      <c r="U435" s="4" t="s">
        <v>58</v>
      </c>
      <c r="V435" s="4" t="s">
        <v>58</v>
      </c>
      <c r="W435" s="4">
        <v>10</v>
      </c>
      <c r="X435" s="4" t="s">
        <v>303</v>
      </c>
      <c r="Y435" s="4" t="s">
        <v>304</v>
      </c>
      <c r="AD435" s="4">
        <f>IF(F435="","",VLOOKUP(F435,List!$B$1:$C$6,2,0))</f>
        <v>5</v>
      </c>
      <c r="AE435" s="4">
        <f>IF(G435="","",VLOOKUP(G435,List!$B$1:$C$6,2,0))</f>
        <v>5</v>
      </c>
      <c r="AF435" s="4" t="str">
        <f>IF(H435="","",VLOOKUP(H435,List!$B$1:$C$6,2,0))</f>
        <v/>
      </c>
      <c r="AG435" s="4" t="str">
        <f>IF(I435="","",VLOOKUP(I435,List!$B$1:$C$6,2,0))</f>
        <v/>
      </c>
      <c r="AH435" s="4" t="str">
        <f>IF(J435="","",VLOOKUP(J435,List!$B$1:$C$6,2,0))</f>
        <v/>
      </c>
      <c r="AI435" s="4" t="str">
        <f>IF(K435="","",VLOOKUP(K435,List!$B$1:$C$6,2,0))</f>
        <v/>
      </c>
      <c r="AJ435" s="4">
        <f>IF(L435="","",VLOOKUP(L435,List!$B$1:$C$6,2,0))</f>
        <v>5</v>
      </c>
      <c r="AK435" s="4" t="str">
        <f>IF(M435="","",VLOOKUP(M435,List!$B$1:$C$6,2,0))</f>
        <v/>
      </c>
      <c r="AL435" s="4">
        <f>IF(N435="","",VLOOKUP(N435,List!$B$1:$C$6,2,0))</f>
        <v>5</v>
      </c>
      <c r="AM435" s="4">
        <f>IF(O435="","",VLOOKUP(O435,List!$B$1:$C$6,2,0))</f>
        <v>5</v>
      </c>
      <c r="AN435" s="4" t="str">
        <f>IF(P435="","",VLOOKUP(P435,List!$B$1:$C$6,2,0))</f>
        <v/>
      </c>
      <c r="AO435" s="4" t="str">
        <f>IF(Q435="","",VLOOKUP(Q435,List!$B$1:$C$6,2,0))</f>
        <v/>
      </c>
      <c r="AP435" s="4">
        <f>IF(R435="","",VLOOKUP(R435,List!$B$1:$C$6,2,0))</f>
        <v>5</v>
      </c>
      <c r="AQ435" s="4" t="str">
        <f>IF(S435="","",VLOOKUP(S435,List!$B$1:$C$6,2,0))</f>
        <v/>
      </c>
      <c r="AR435" s="4" t="str">
        <f>IF(T435="","",VLOOKUP(T435,List!$B$1:$C$6,2,0))</f>
        <v/>
      </c>
      <c r="AS435" s="4">
        <f>IF(U435="","",VLOOKUP(U435,List!$B$1:$C$6,2,0))</f>
        <v>5</v>
      </c>
      <c r="AT435" s="4">
        <f>IF(V435="","",VLOOKUP(V435,List!$B$1:$C$6,2,0))</f>
        <v>5</v>
      </c>
    </row>
    <row r="436" spans="1:46" ht="34.9" customHeight="1" x14ac:dyDescent="0.3">
      <c r="A436" s="4" t="s">
        <v>1213</v>
      </c>
      <c r="B436" s="4" t="s">
        <v>370</v>
      </c>
      <c r="C436" s="16" t="s">
        <v>55</v>
      </c>
      <c r="D436" s="4">
        <v>21</v>
      </c>
      <c r="E436" s="4" t="s">
        <v>1195</v>
      </c>
      <c r="F436" s="4" t="s">
        <v>59</v>
      </c>
      <c r="G436" s="4" t="s">
        <v>59</v>
      </c>
      <c r="L436" s="4" t="s">
        <v>59</v>
      </c>
      <c r="N436" s="4" t="s">
        <v>59</v>
      </c>
      <c r="O436" s="4" t="s">
        <v>59</v>
      </c>
      <c r="R436" s="4" t="s">
        <v>59</v>
      </c>
      <c r="U436" s="4" t="s">
        <v>59</v>
      </c>
      <c r="V436" s="4" t="s">
        <v>59</v>
      </c>
      <c r="W436" s="4">
        <v>9</v>
      </c>
      <c r="AD436" s="4">
        <f>IF(F436="","",VLOOKUP(F436,List!$B$1:$C$6,2,0))</f>
        <v>4</v>
      </c>
      <c r="AE436" s="4">
        <f>IF(G436="","",VLOOKUP(G436,List!$B$1:$C$6,2,0))</f>
        <v>4</v>
      </c>
      <c r="AF436" s="4" t="str">
        <f>IF(H436="","",VLOOKUP(H436,List!$B$1:$C$6,2,0))</f>
        <v/>
      </c>
      <c r="AG436" s="4" t="str">
        <f>IF(I436="","",VLOOKUP(I436,List!$B$1:$C$6,2,0))</f>
        <v/>
      </c>
      <c r="AH436" s="4" t="str">
        <f>IF(J436="","",VLOOKUP(J436,List!$B$1:$C$6,2,0))</f>
        <v/>
      </c>
      <c r="AI436" s="4" t="str">
        <f>IF(K436="","",VLOOKUP(K436,List!$B$1:$C$6,2,0))</f>
        <v/>
      </c>
      <c r="AJ436" s="4">
        <f>IF(L436="","",VLOOKUP(L436,List!$B$1:$C$6,2,0))</f>
        <v>4</v>
      </c>
      <c r="AK436" s="4" t="str">
        <f>IF(M436="","",VLOOKUP(M436,List!$B$1:$C$6,2,0))</f>
        <v/>
      </c>
      <c r="AL436" s="4">
        <f>IF(N436="","",VLOOKUP(N436,List!$B$1:$C$6,2,0))</f>
        <v>4</v>
      </c>
      <c r="AM436" s="4">
        <f>IF(O436="","",VLOOKUP(O436,List!$B$1:$C$6,2,0))</f>
        <v>4</v>
      </c>
      <c r="AN436" s="4" t="str">
        <f>IF(P436="","",VLOOKUP(P436,List!$B$1:$C$6,2,0))</f>
        <v/>
      </c>
      <c r="AO436" s="4" t="str">
        <f>IF(Q436="","",VLOOKUP(Q436,List!$B$1:$C$6,2,0))</f>
        <v/>
      </c>
      <c r="AP436" s="4">
        <f>IF(R436="","",VLOOKUP(R436,List!$B$1:$C$6,2,0))</f>
        <v>4</v>
      </c>
      <c r="AQ436" s="4" t="str">
        <f>IF(S436="","",VLOOKUP(S436,List!$B$1:$C$6,2,0))</f>
        <v/>
      </c>
      <c r="AR436" s="4" t="str">
        <f>IF(T436="","",VLOOKUP(T436,List!$B$1:$C$6,2,0))</f>
        <v/>
      </c>
      <c r="AS436" s="4">
        <f>IF(U436="","",VLOOKUP(U436,List!$B$1:$C$6,2,0))</f>
        <v>4</v>
      </c>
      <c r="AT436" s="4">
        <f>IF(V436="","",VLOOKUP(V436,List!$B$1:$C$6,2,0))</f>
        <v>4</v>
      </c>
    </row>
    <row r="437" spans="1:46" ht="34.9" customHeight="1" x14ac:dyDescent="0.3">
      <c r="A437" s="4" t="s">
        <v>1213</v>
      </c>
      <c r="B437" s="4" t="s">
        <v>370</v>
      </c>
      <c r="C437" s="16" t="s">
        <v>55</v>
      </c>
      <c r="D437" s="4">
        <v>22</v>
      </c>
      <c r="E437" s="4" t="s">
        <v>1195</v>
      </c>
      <c r="F437" s="4" t="s">
        <v>58</v>
      </c>
      <c r="G437" s="4" t="s">
        <v>58</v>
      </c>
      <c r="L437" s="4" t="s">
        <v>58</v>
      </c>
      <c r="N437" s="4" t="s">
        <v>58</v>
      </c>
      <c r="O437" s="4" t="s">
        <v>58</v>
      </c>
      <c r="R437" s="4" t="s">
        <v>58</v>
      </c>
      <c r="U437" s="4" t="s">
        <v>58</v>
      </c>
      <c r="V437" s="4" t="s">
        <v>58</v>
      </c>
      <c r="W437" s="4">
        <v>10</v>
      </c>
      <c r="X437" s="4" t="s">
        <v>77</v>
      </c>
      <c r="Y437" s="4" t="s">
        <v>78</v>
      </c>
      <c r="Z437" s="4" t="s">
        <v>78</v>
      </c>
      <c r="AD437" s="4">
        <f>IF(F437="","",VLOOKUP(F437,List!$B$1:$C$6,2,0))</f>
        <v>5</v>
      </c>
      <c r="AE437" s="4">
        <f>IF(G437="","",VLOOKUP(G437,List!$B$1:$C$6,2,0))</f>
        <v>5</v>
      </c>
      <c r="AF437" s="4" t="str">
        <f>IF(H437="","",VLOOKUP(H437,List!$B$1:$C$6,2,0))</f>
        <v/>
      </c>
      <c r="AG437" s="4" t="str">
        <f>IF(I437="","",VLOOKUP(I437,List!$B$1:$C$6,2,0))</f>
        <v/>
      </c>
      <c r="AH437" s="4" t="str">
        <f>IF(J437="","",VLOOKUP(J437,List!$B$1:$C$6,2,0))</f>
        <v/>
      </c>
      <c r="AI437" s="4" t="str">
        <f>IF(K437="","",VLOOKUP(K437,List!$B$1:$C$6,2,0))</f>
        <v/>
      </c>
      <c r="AJ437" s="4">
        <f>IF(L437="","",VLOOKUP(L437,List!$B$1:$C$6,2,0))</f>
        <v>5</v>
      </c>
      <c r="AK437" s="4" t="str">
        <f>IF(M437="","",VLOOKUP(M437,List!$B$1:$C$6,2,0))</f>
        <v/>
      </c>
      <c r="AL437" s="4">
        <f>IF(N437="","",VLOOKUP(N437,List!$B$1:$C$6,2,0))</f>
        <v>5</v>
      </c>
      <c r="AM437" s="4">
        <f>IF(O437="","",VLOOKUP(O437,List!$B$1:$C$6,2,0))</f>
        <v>5</v>
      </c>
      <c r="AN437" s="4" t="str">
        <f>IF(P437="","",VLOOKUP(P437,List!$B$1:$C$6,2,0))</f>
        <v/>
      </c>
      <c r="AO437" s="4" t="str">
        <f>IF(Q437="","",VLOOKUP(Q437,List!$B$1:$C$6,2,0))</f>
        <v/>
      </c>
      <c r="AP437" s="4">
        <f>IF(R437="","",VLOOKUP(R437,List!$B$1:$C$6,2,0))</f>
        <v>5</v>
      </c>
      <c r="AQ437" s="4" t="str">
        <f>IF(S437="","",VLOOKUP(S437,List!$B$1:$C$6,2,0))</f>
        <v/>
      </c>
      <c r="AR437" s="4" t="str">
        <f>IF(T437="","",VLOOKUP(T437,List!$B$1:$C$6,2,0))</f>
        <v/>
      </c>
      <c r="AS437" s="4">
        <f>IF(U437="","",VLOOKUP(U437,List!$B$1:$C$6,2,0))</f>
        <v>5</v>
      </c>
      <c r="AT437" s="4">
        <f>IF(V437="","",VLOOKUP(V437,List!$B$1:$C$6,2,0))</f>
        <v>5</v>
      </c>
    </row>
    <row r="438" spans="1:46" ht="34.9" customHeight="1" x14ac:dyDescent="0.3">
      <c r="A438" s="4" t="s">
        <v>1213</v>
      </c>
      <c r="B438" s="4" t="s">
        <v>370</v>
      </c>
      <c r="C438" s="16" t="s">
        <v>55</v>
      </c>
      <c r="D438" s="4">
        <v>23</v>
      </c>
      <c r="E438" s="4" t="s">
        <v>1195</v>
      </c>
      <c r="F438" s="4" t="s">
        <v>58</v>
      </c>
      <c r="G438" s="4" t="s">
        <v>58</v>
      </c>
      <c r="L438" s="4" t="s">
        <v>58</v>
      </c>
      <c r="N438" s="4" t="s">
        <v>59</v>
      </c>
      <c r="O438" s="4" t="s">
        <v>58</v>
      </c>
      <c r="R438" s="4" t="s">
        <v>59</v>
      </c>
      <c r="U438" s="4" t="s">
        <v>59</v>
      </c>
      <c r="V438" s="4" t="s">
        <v>58</v>
      </c>
      <c r="W438" s="4">
        <v>10</v>
      </c>
      <c r="X438" s="4" t="s">
        <v>305</v>
      </c>
      <c r="Y438" s="4" t="s">
        <v>306</v>
      </c>
      <c r="Z438" s="4" t="s">
        <v>307</v>
      </c>
      <c r="AA438" s="4" t="s">
        <v>307</v>
      </c>
      <c r="AB438" s="4" t="s">
        <v>1175</v>
      </c>
      <c r="AC438" s="4" t="s">
        <v>1121</v>
      </c>
      <c r="AD438" s="4">
        <f>IF(F438="","",VLOOKUP(F438,List!$B$1:$C$6,2,0))</f>
        <v>5</v>
      </c>
      <c r="AE438" s="4">
        <f>IF(G438="","",VLOOKUP(G438,List!$B$1:$C$6,2,0))</f>
        <v>5</v>
      </c>
      <c r="AF438" s="4" t="str">
        <f>IF(H438="","",VLOOKUP(H438,List!$B$1:$C$6,2,0))</f>
        <v/>
      </c>
      <c r="AG438" s="4" t="str">
        <f>IF(I438="","",VLOOKUP(I438,List!$B$1:$C$6,2,0))</f>
        <v/>
      </c>
      <c r="AH438" s="4" t="str">
        <f>IF(J438="","",VLOOKUP(J438,List!$B$1:$C$6,2,0))</f>
        <v/>
      </c>
      <c r="AI438" s="4" t="str">
        <f>IF(K438="","",VLOOKUP(K438,List!$B$1:$C$6,2,0))</f>
        <v/>
      </c>
      <c r="AJ438" s="4">
        <f>IF(L438="","",VLOOKUP(L438,List!$B$1:$C$6,2,0))</f>
        <v>5</v>
      </c>
      <c r="AK438" s="4" t="str">
        <f>IF(M438="","",VLOOKUP(M438,List!$B$1:$C$6,2,0))</f>
        <v/>
      </c>
      <c r="AL438" s="4">
        <f>IF(N438="","",VLOOKUP(N438,List!$B$1:$C$6,2,0))</f>
        <v>4</v>
      </c>
      <c r="AM438" s="4">
        <f>IF(O438="","",VLOOKUP(O438,List!$B$1:$C$6,2,0))</f>
        <v>5</v>
      </c>
      <c r="AN438" s="4" t="str">
        <f>IF(P438="","",VLOOKUP(P438,List!$B$1:$C$6,2,0))</f>
        <v/>
      </c>
      <c r="AO438" s="4" t="str">
        <f>IF(Q438="","",VLOOKUP(Q438,List!$B$1:$C$6,2,0))</f>
        <v/>
      </c>
      <c r="AP438" s="4">
        <f>IF(R438="","",VLOOKUP(R438,List!$B$1:$C$6,2,0))</f>
        <v>4</v>
      </c>
      <c r="AQ438" s="4" t="str">
        <f>IF(S438="","",VLOOKUP(S438,List!$B$1:$C$6,2,0))</f>
        <v/>
      </c>
      <c r="AR438" s="4" t="str">
        <f>IF(T438="","",VLOOKUP(T438,List!$B$1:$C$6,2,0))</f>
        <v/>
      </c>
      <c r="AS438" s="4">
        <f>IF(U438="","",VLOOKUP(U438,List!$B$1:$C$6,2,0))</f>
        <v>4</v>
      </c>
      <c r="AT438" s="4">
        <f>IF(V438="","",VLOOKUP(V438,List!$B$1:$C$6,2,0))</f>
        <v>5</v>
      </c>
    </row>
    <row r="439" spans="1:46" ht="34.9" customHeight="1" x14ac:dyDescent="0.3">
      <c r="A439" s="4" t="s">
        <v>1214</v>
      </c>
      <c r="B439" s="4" t="s">
        <v>373</v>
      </c>
      <c r="C439" s="16" t="s">
        <v>57</v>
      </c>
      <c r="D439" s="4">
        <v>1</v>
      </c>
      <c r="E439" s="4" t="s">
        <v>1194</v>
      </c>
      <c r="F439" s="4" t="s">
        <v>58</v>
      </c>
      <c r="G439" s="4" t="s">
        <v>58</v>
      </c>
      <c r="L439" s="4" t="s">
        <v>58</v>
      </c>
      <c r="N439" s="4" t="s">
        <v>58</v>
      </c>
      <c r="O439" s="4" t="s">
        <v>58</v>
      </c>
      <c r="R439" s="4" t="s">
        <v>58</v>
      </c>
      <c r="U439" s="4" t="s">
        <v>58</v>
      </c>
      <c r="V439" s="4" t="s">
        <v>58</v>
      </c>
      <c r="W439" s="4">
        <v>10</v>
      </c>
      <c r="X439" s="4" t="s">
        <v>435</v>
      </c>
      <c r="Y439" s="4" t="s">
        <v>78</v>
      </c>
      <c r="Z439" s="4" t="s">
        <v>67</v>
      </c>
      <c r="AD439" s="4">
        <f>IF(F439="","",VLOOKUP(F439,List!$B$1:$C$6,2,0))</f>
        <v>5</v>
      </c>
      <c r="AE439" s="4">
        <f>IF(G439="","",VLOOKUP(G439,List!$B$1:$C$6,2,0))</f>
        <v>5</v>
      </c>
      <c r="AF439" s="4" t="str">
        <f>IF(H439="","",VLOOKUP(H439,List!$B$1:$C$6,2,0))</f>
        <v/>
      </c>
      <c r="AG439" s="4" t="str">
        <f>IF(I439="","",VLOOKUP(I439,List!$B$1:$C$6,2,0))</f>
        <v/>
      </c>
      <c r="AH439" s="4" t="str">
        <f>IF(J439="","",VLOOKUP(J439,List!$B$1:$C$6,2,0))</f>
        <v/>
      </c>
      <c r="AI439" s="4" t="str">
        <f>IF(K439="","",VLOOKUP(K439,List!$B$1:$C$6,2,0))</f>
        <v/>
      </c>
      <c r="AJ439" s="4">
        <f>IF(L439="","",VLOOKUP(L439,List!$B$1:$C$6,2,0))</f>
        <v>5</v>
      </c>
      <c r="AK439" s="4" t="str">
        <f>IF(M439="","",VLOOKUP(M439,List!$B$1:$C$6,2,0))</f>
        <v/>
      </c>
      <c r="AL439" s="4">
        <f>IF(N439="","",VLOOKUP(N439,List!$B$1:$C$6,2,0))</f>
        <v>5</v>
      </c>
      <c r="AM439" s="4">
        <f>IF(O439="","",VLOOKUP(O439,List!$B$1:$C$6,2,0))</f>
        <v>5</v>
      </c>
      <c r="AN439" s="4" t="str">
        <f>IF(P439="","",VLOOKUP(P439,List!$B$1:$C$6,2,0))</f>
        <v/>
      </c>
      <c r="AO439" s="4" t="str">
        <f>IF(Q439="","",VLOOKUP(Q439,List!$B$1:$C$6,2,0))</f>
        <v/>
      </c>
      <c r="AP439" s="4">
        <f>IF(R439="","",VLOOKUP(R439,List!$B$1:$C$6,2,0))</f>
        <v>5</v>
      </c>
      <c r="AQ439" s="4" t="str">
        <f>IF(S439="","",VLOOKUP(S439,List!$B$1:$C$6,2,0))</f>
        <v/>
      </c>
      <c r="AR439" s="4" t="str">
        <f>IF(T439="","",VLOOKUP(T439,List!$B$1:$C$6,2,0))</f>
        <v/>
      </c>
      <c r="AS439" s="4">
        <f>IF(U439="","",VLOOKUP(U439,List!$B$1:$C$6,2,0))</f>
        <v>5</v>
      </c>
      <c r="AT439" s="4">
        <f>IF(V439="","",VLOOKUP(V439,List!$B$1:$C$6,2,0))</f>
        <v>5</v>
      </c>
    </row>
    <row r="440" spans="1:46" ht="34.9" customHeight="1" x14ac:dyDescent="0.3">
      <c r="A440" s="4" t="s">
        <v>1214</v>
      </c>
      <c r="B440" s="4" t="s">
        <v>373</v>
      </c>
      <c r="C440" s="16" t="s">
        <v>57</v>
      </c>
      <c r="D440" s="4">
        <v>2</v>
      </c>
      <c r="E440" s="4" t="s">
        <v>1194</v>
      </c>
      <c r="F440" s="4" t="s">
        <v>58</v>
      </c>
      <c r="G440" s="4" t="s">
        <v>58</v>
      </c>
      <c r="L440" s="4" t="s">
        <v>58</v>
      </c>
      <c r="N440" s="4" t="s">
        <v>58</v>
      </c>
      <c r="O440" s="4" t="s">
        <v>58</v>
      </c>
      <c r="R440" s="4" t="s">
        <v>58</v>
      </c>
      <c r="U440" s="4" t="s">
        <v>58</v>
      </c>
      <c r="V440" s="4" t="s">
        <v>58</v>
      </c>
      <c r="W440" s="4">
        <v>10</v>
      </c>
      <c r="X440" s="4" t="s">
        <v>94</v>
      </c>
      <c r="AD440" s="4">
        <f>IF(F440="","",VLOOKUP(F440,List!$B$1:$C$6,2,0))</f>
        <v>5</v>
      </c>
      <c r="AE440" s="4">
        <f>IF(G440="","",VLOOKUP(G440,List!$B$1:$C$6,2,0))</f>
        <v>5</v>
      </c>
      <c r="AF440" s="4" t="str">
        <f>IF(H440="","",VLOOKUP(H440,List!$B$1:$C$6,2,0))</f>
        <v/>
      </c>
      <c r="AG440" s="4" t="str">
        <f>IF(I440="","",VLOOKUP(I440,List!$B$1:$C$6,2,0))</f>
        <v/>
      </c>
      <c r="AH440" s="4" t="str">
        <f>IF(J440="","",VLOOKUP(J440,List!$B$1:$C$6,2,0))</f>
        <v/>
      </c>
      <c r="AI440" s="4" t="str">
        <f>IF(K440="","",VLOOKUP(K440,List!$B$1:$C$6,2,0))</f>
        <v/>
      </c>
      <c r="AJ440" s="4">
        <f>IF(L440="","",VLOOKUP(L440,List!$B$1:$C$6,2,0))</f>
        <v>5</v>
      </c>
      <c r="AK440" s="4" t="str">
        <f>IF(M440="","",VLOOKUP(M440,List!$B$1:$C$6,2,0))</f>
        <v/>
      </c>
      <c r="AL440" s="4">
        <f>IF(N440="","",VLOOKUP(N440,List!$B$1:$C$6,2,0))</f>
        <v>5</v>
      </c>
      <c r="AM440" s="4">
        <f>IF(O440="","",VLOOKUP(O440,List!$B$1:$C$6,2,0))</f>
        <v>5</v>
      </c>
      <c r="AN440" s="4" t="str">
        <f>IF(P440="","",VLOOKUP(P440,List!$B$1:$C$6,2,0))</f>
        <v/>
      </c>
      <c r="AO440" s="4" t="str">
        <f>IF(Q440="","",VLOOKUP(Q440,List!$B$1:$C$6,2,0))</f>
        <v/>
      </c>
      <c r="AP440" s="4">
        <f>IF(R440="","",VLOOKUP(R440,List!$B$1:$C$6,2,0))</f>
        <v>5</v>
      </c>
      <c r="AQ440" s="4" t="str">
        <f>IF(S440="","",VLOOKUP(S440,List!$B$1:$C$6,2,0))</f>
        <v/>
      </c>
      <c r="AR440" s="4" t="str">
        <f>IF(T440="","",VLOOKUP(T440,List!$B$1:$C$6,2,0))</f>
        <v/>
      </c>
      <c r="AS440" s="4">
        <f>IF(U440="","",VLOOKUP(U440,List!$B$1:$C$6,2,0))</f>
        <v>5</v>
      </c>
      <c r="AT440" s="4">
        <f>IF(V440="","",VLOOKUP(V440,List!$B$1:$C$6,2,0))</f>
        <v>5</v>
      </c>
    </row>
    <row r="441" spans="1:46" ht="34.9" customHeight="1" x14ac:dyDescent="0.3">
      <c r="A441" s="4" t="s">
        <v>1214</v>
      </c>
      <c r="B441" s="4" t="s">
        <v>373</v>
      </c>
      <c r="C441" s="16" t="s">
        <v>57</v>
      </c>
      <c r="D441" s="4">
        <v>3</v>
      </c>
      <c r="E441" s="4" t="s">
        <v>1194</v>
      </c>
      <c r="F441" s="4" t="s">
        <v>58</v>
      </c>
      <c r="G441" s="4" t="s">
        <v>58</v>
      </c>
      <c r="L441" s="4" t="s">
        <v>58</v>
      </c>
      <c r="N441" s="4" t="s">
        <v>58</v>
      </c>
      <c r="O441" s="4" t="s">
        <v>58</v>
      </c>
      <c r="R441" s="4" t="s">
        <v>58</v>
      </c>
      <c r="U441" s="4" t="s">
        <v>59</v>
      </c>
      <c r="V441" s="4" t="s">
        <v>59</v>
      </c>
      <c r="W441" s="4">
        <v>10</v>
      </c>
      <c r="X441" s="4" t="s">
        <v>61</v>
      </c>
      <c r="Y441" s="4" t="s">
        <v>76</v>
      </c>
      <c r="AD441" s="4">
        <f>IF(F441="","",VLOOKUP(F441,List!$B$1:$C$6,2,0))</f>
        <v>5</v>
      </c>
      <c r="AE441" s="4">
        <f>IF(G441="","",VLOOKUP(G441,List!$B$1:$C$6,2,0))</f>
        <v>5</v>
      </c>
      <c r="AF441" s="4" t="str">
        <f>IF(H441="","",VLOOKUP(H441,List!$B$1:$C$6,2,0))</f>
        <v/>
      </c>
      <c r="AG441" s="4" t="str">
        <f>IF(I441="","",VLOOKUP(I441,List!$B$1:$C$6,2,0))</f>
        <v/>
      </c>
      <c r="AH441" s="4" t="str">
        <f>IF(J441="","",VLOOKUP(J441,List!$B$1:$C$6,2,0))</f>
        <v/>
      </c>
      <c r="AI441" s="4" t="str">
        <f>IF(K441="","",VLOOKUP(K441,List!$B$1:$C$6,2,0))</f>
        <v/>
      </c>
      <c r="AJ441" s="4">
        <f>IF(L441="","",VLOOKUP(L441,List!$B$1:$C$6,2,0))</f>
        <v>5</v>
      </c>
      <c r="AK441" s="4" t="str">
        <f>IF(M441="","",VLOOKUP(M441,List!$B$1:$C$6,2,0))</f>
        <v/>
      </c>
      <c r="AL441" s="4">
        <f>IF(N441="","",VLOOKUP(N441,List!$B$1:$C$6,2,0))</f>
        <v>5</v>
      </c>
      <c r="AM441" s="4">
        <f>IF(O441="","",VLOOKUP(O441,List!$B$1:$C$6,2,0))</f>
        <v>5</v>
      </c>
      <c r="AN441" s="4" t="str">
        <f>IF(P441="","",VLOOKUP(P441,List!$B$1:$C$6,2,0))</f>
        <v/>
      </c>
      <c r="AO441" s="4" t="str">
        <f>IF(Q441="","",VLOOKUP(Q441,List!$B$1:$C$6,2,0))</f>
        <v/>
      </c>
      <c r="AP441" s="4">
        <f>IF(R441="","",VLOOKUP(R441,List!$B$1:$C$6,2,0))</f>
        <v>5</v>
      </c>
      <c r="AQ441" s="4" t="str">
        <f>IF(S441="","",VLOOKUP(S441,List!$B$1:$C$6,2,0))</f>
        <v/>
      </c>
      <c r="AR441" s="4" t="str">
        <f>IF(T441="","",VLOOKUP(T441,List!$B$1:$C$6,2,0))</f>
        <v/>
      </c>
      <c r="AS441" s="4">
        <f>IF(U441="","",VLOOKUP(U441,List!$B$1:$C$6,2,0))</f>
        <v>4</v>
      </c>
      <c r="AT441" s="4">
        <f>IF(V441="","",VLOOKUP(V441,List!$B$1:$C$6,2,0))</f>
        <v>4</v>
      </c>
    </row>
    <row r="442" spans="1:46" ht="34.9" customHeight="1" x14ac:dyDescent="0.3">
      <c r="A442" s="4" t="s">
        <v>1214</v>
      </c>
      <c r="B442" s="4" t="s">
        <v>373</v>
      </c>
      <c r="C442" s="16" t="s">
        <v>57</v>
      </c>
      <c r="D442" s="4">
        <v>4</v>
      </c>
      <c r="E442" s="4" t="s">
        <v>1194</v>
      </c>
      <c r="F442" s="4" t="s">
        <v>58</v>
      </c>
      <c r="G442" s="4" t="s">
        <v>58</v>
      </c>
      <c r="L442" s="4" t="s">
        <v>58</v>
      </c>
      <c r="N442" s="4" t="s">
        <v>58</v>
      </c>
      <c r="O442" s="4" t="s">
        <v>58</v>
      </c>
      <c r="R442" s="4" t="s">
        <v>58</v>
      </c>
      <c r="U442" s="4" t="s">
        <v>58</v>
      </c>
      <c r="V442" s="4" t="s">
        <v>58</v>
      </c>
      <c r="W442" s="4">
        <v>10</v>
      </c>
      <c r="X442" s="4" t="s">
        <v>85</v>
      </c>
      <c r="Y442" s="4" t="s">
        <v>85</v>
      </c>
      <c r="Z442" s="4" t="s">
        <v>85</v>
      </c>
      <c r="AD442" s="4">
        <f>IF(F442="","",VLOOKUP(F442,List!$B$1:$C$6,2,0))</f>
        <v>5</v>
      </c>
      <c r="AE442" s="4">
        <f>IF(G442="","",VLOOKUP(G442,List!$B$1:$C$6,2,0))</f>
        <v>5</v>
      </c>
      <c r="AF442" s="4" t="str">
        <f>IF(H442="","",VLOOKUP(H442,List!$B$1:$C$6,2,0))</f>
        <v/>
      </c>
      <c r="AG442" s="4" t="str">
        <f>IF(I442="","",VLOOKUP(I442,List!$B$1:$C$6,2,0))</f>
        <v/>
      </c>
      <c r="AH442" s="4" t="str">
        <f>IF(J442="","",VLOOKUP(J442,List!$B$1:$C$6,2,0))</f>
        <v/>
      </c>
      <c r="AI442" s="4" t="str">
        <f>IF(K442="","",VLOOKUP(K442,List!$B$1:$C$6,2,0))</f>
        <v/>
      </c>
      <c r="AJ442" s="4">
        <f>IF(L442="","",VLOOKUP(L442,List!$B$1:$C$6,2,0))</f>
        <v>5</v>
      </c>
      <c r="AK442" s="4" t="str">
        <f>IF(M442="","",VLOOKUP(M442,List!$B$1:$C$6,2,0))</f>
        <v/>
      </c>
      <c r="AL442" s="4">
        <f>IF(N442="","",VLOOKUP(N442,List!$B$1:$C$6,2,0))</f>
        <v>5</v>
      </c>
      <c r="AM442" s="4">
        <f>IF(O442="","",VLOOKUP(O442,List!$B$1:$C$6,2,0))</f>
        <v>5</v>
      </c>
      <c r="AN442" s="4" t="str">
        <f>IF(P442="","",VLOOKUP(P442,List!$B$1:$C$6,2,0))</f>
        <v/>
      </c>
      <c r="AO442" s="4" t="str">
        <f>IF(Q442="","",VLOOKUP(Q442,List!$B$1:$C$6,2,0))</f>
        <v/>
      </c>
      <c r="AP442" s="4">
        <f>IF(R442="","",VLOOKUP(R442,List!$B$1:$C$6,2,0))</f>
        <v>5</v>
      </c>
      <c r="AQ442" s="4" t="str">
        <f>IF(S442="","",VLOOKUP(S442,List!$B$1:$C$6,2,0))</f>
        <v/>
      </c>
      <c r="AR442" s="4" t="str">
        <f>IF(T442="","",VLOOKUP(T442,List!$B$1:$C$6,2,0))</f>
        <v/>
      </c>
      <c r="AS442" s="4">
        <f>IF(U442="","",VLOOKUP(U442,List!$B$1:$C$6,2,0))</f>
        <v>5</v>
      </c>
      <c r="AT442" s="4">
        <f>IF(V442="","",VLOOKUP(V442,List!$B$1:$C$6,2,0))</f>
        <v>5</v>
      </c>
    </row>
    <row r="443" spans="1:46" ht="34.9" customHeight="1" x14ac:dyDescent="0.3">
      <c r="A443" s="4" t="s">
        <v>1214</v>
      </c>
      <c r="B443" s="4" t="s">
        <v>373</v>
      </c>
      <c r="C443" s="16" t="s">
        <v>57</v>
      </c>
      <c r="D443" s="4">
        <v>5</v>
      </c>
      <c r="E443" s="4" t="s">
        <v>1194</v>
      </c>
      <c r="F443" s="4" t="s">
        <v>58</v>
      </c>
      <c r="G443" s="4" t="s">
        <v>58</v>
      </c>
      <c r="L443" s="4" t="s">
        <v>58</v>
      </c>
      <c r="N443" s="4" t="s">
        <v>58</v>
      </c>
      <c r="O443" s="4" t="s">
        <v>58</v>
      </c>
      <c r="R443" s="4" t="s">
        <v>58</v>
      </c>
      <c r="U443" s="4" t="s">
        <v>58</v>
      </c>
      <c r="V443" s="4" t="s">
        <v>58</v>
      </c>
      <c r="W443" s="4">
        <v>10</v>
      </c>
      <c r="X443" s="4" t="s">
        <v>85</v>
      </c>
      <c r="Y443" s="4" t="s">
        <v>85</v>
      </c>
      <c r="Z443" s="4" t="s">
        <v>85</v>
      </c>
      <c r="AD443" s="4">
        <f>IF(F443="","",VLOOKUP(F443,List!$B$1:$C$6,2,0))</f>
        <v>5</v>
      </c>
      <c r="AE443" s="4">
        <f>IF(G443="","",VLOOKUP(G443,List!$B$1:$C$6,2,0))</f>
        <v>5</v>
      </c>
      <c r="AF443" s="4" t="str">
        <f>IF(H443="","",VLOOKUP(H443,List!$B$1:$C$6,2,0))</f>
        <v/>
      </c>
      <c r="AG443" s="4" t="str">
        <f>IF(I443="","",VLOOKUP(I443,List!$B$1:$C$6,2,0))</f>
        <v/>
      </c>
      <c r="AH443" s="4" t="str">
        <f>IF(J443="","",VLOOKUP(J443,List!$B$1:$C$6,2,0))</f>
        <v/>
      </c>
      <c r="AI443" s="4" t="str">
        <f>IF(K443="","",VLOOKUP(K443,List!$B$1:$C$6,2,0))</f>
        <v/>
      </c>
      <c r="AJ443" s="4">
        <f>IF(L443="","",VLOOKUP(L443,List!$B$1:$C$6,2,0))</f>
        <v>5</v>
      </c>
      <c r="AK443" s="4" t="str">
        <f>IF(M443="","",VLOOKUP(M443,List!$B$1:$C$6,2,0))</f>
        <v/>
      </c>
      <c r="AL443" s="4">
        <f>IF(N443="","",VLOOKUP(N443,List!$B$1:$C$6,2,0))</f>
        <v>5</v>
      </c>
      <c r="AM443" s="4">
        <f>IF(O443="","",VLOOKUP(O443,List!$B$1:$C$6,2,0))</f>
        <v>5</v>
      </c>
      <c r="AN443" s="4" t="str">
        <f>IF(P443="","",VLOOKUP(P443,List!$B$1:$C$6,2,0))</f>
        <v/>
      </c>
      <c r="AO443" s="4" t="str">
        <f>IF(Q443="","",VLOOKUP(Q443,List!$B$1:$C$6,2,0))</f>
        <v/>
      </c>
      <c r="AP443" s="4">
        <f>IF(R443="","",VLOOKUP(R443,List!$B$1:$C$6,2,0))</f>
        <v>5</v>
      </c>
      <c r="AQ443" s="4" t="str">
        <f>IF(S443="","",VLOOKUP(S443,List!$B$1:$C$6,2,0))</f>
        <v/>
      </c>
      <c r="AR443" s="4" t="str">
        <f>IF(T443="","",VLOOKUP(T443,List!$B$1:$C$6,2,0))</f>
        <v/>
      </c>
      <c r="AS443" s="4">
        <f>IF(U443="","",VLOOKUP(U443,List!$B$1:$C$6,2,0))</f>
        <v>5</v>
      </c>
      <c r="AT443" s="4">
        <f>IF(V443="","",VLOOKUP(V443,List!$B$1:$C$6,2,0))</f>
        <v>5</v>
      </c>
    </row>
    <row r="444" spans="1:46" ht="34.9" customHeight="1" x14ac:dyDescent="0.3">
      <c r="A444" s="4" t="s">
        <v>1214</v>
      </c>
      <c r="B444" s="4" t="s">
        <v>373</v>
      </c>
      <c r="C444" s="16" t="s">
        <v>57</v>
      </c>
      <c r="D444" s="4">
        <v>6</v>
      </c>
      <c r="E444" s="4" t="s">
        <v>1194</v>
      </c>
      <c r="F444" s="4" t="s">
        <v>58</v>
      </c>
      <c r="G444" s="4" t="s">
        <v>58</v>
      </c>
      <c r="L444" s="4" t="s">
        <v>58</v>
      </c>
      <c r="N444" s="4" t="s">
        <v>58</v>
      </c>
      <c r="O444" s="4" t="s">
        <v>58</v>
      </c>
      <c r="R444" s="4" t="s">
        <v>58</v>
      </c>
      <c r="U444" s="4" t="s">
        <v>59</v>
      </c>
      <c r="V444" s="4" t="s">
        <v>59</v>
      </c>
      <c r="W444" s="4">
        <v>10</v>
      </c>
      <c r="X444" s="4" t="s">
        <v>516</v>
      </c>
      <c r="Y444" s="4" t="s">
        <v>85</v>
      </c>
      <c r="Z444" s="4" t="s">
        <v>85</v>
      </c>
      <c r="AD444" s="4">
        <f>IF(F444="","",VLOOKUP(F444,List!$B$1:$C$6,2,0))</f>
        <v>5</v>
      </c>
      <c r="AE444" s="4">
        <f>IF(G444="","",VLOOKUP(G444,List!$B$1:$C$6,2,0))</f>
        <v>5</v>
      </c>
      <c r="AF444" s="4" t="str">
        <f>IF(H444="","",VLOOKUP(H444,List!$B$1:$C$6,2,0))</f>
        <v/>
      </c>
      <c r="AG444" s="4" t="str">
        <f>IF(I444="","",VLOOKUP(I444,List!$B$1:$C$6,2,0))</f>
        <v/>
      </c>
      <c r="AH444" s="4" t="str">
        <f>IF(J444="","",VLOOKUP(J444,List!$B$1:$C$6,2,0))</f>
        <v/>
      </c>
      <c r="AI444" s="4" t="str">
        <f>IF(K444="","",VLOOKUP(K444,List!$B$1:$C$6,2,0))</f>
        <v/>
      </c>
      <c r="AJ444" s="4">
        <f>IF(L444="","",VLOOKUP(L444,List!$B$1:$C$6,2,0))</f>
        <v>5</v>
      </c>
      <c r="AK444" s="4" t="str">
        <f>IF(M444="","",VLOOKUP(M444,List!$B$1:$C$6,2,0))</f>
        <v/>
      </c>
      <c r="AL444" s="4">
        <f>IF(N444="","",VLOOKUP(N444,List!$B$1:$C$6,2,0))</f>
        <v>5</v>
      </c>
      <c r="AM444" s="4">
        <f>IF(O444="","",VLOOKUP(O444,List!$B$1:$C$6,2,0))</f>
        <v>5</v>
      </c>
      <c r="AN444" s="4" t="str">
        <f>IF(P444="","",VLOOKUP(P444,List!$B$1:$C$6,2,0))</f>
        <v/>
      </c>
      <c r="AO444" s="4" t="str">
        <f>IF(Q444="","",VLOOKUP(Q444,List!$B$1:$C$6,2,0))</f>
        <v/>
      </c>
      <c r="AP444" s="4">
        <f>IF(R444="","",VLOOKUP(R444,List!$B$1:$C$6,2,0))</f>
        <v>5</v>
      </c>
      <c r="AQ444" s="4" t="str">
        <f>IF(S444="","",VLOOKUP(S444,List!$B$1:$C$6,2,0))</f>
        <v/>
      </c>
      <c r="AR444" s="4" t="str">
        <f>IF(T444="","",VLOOKUP(T444,List!$B$1:$C$6,2,0))</f>
        <v/>
      </c>
      <c r="AS444" s="4">
        <f>IF(U444="","",VLOOKUP(U444,List!$B$1:$C$6,2,0))</f>
        <v>4</v>
      </c>
      <c r="AT444" s="4">
        <f>IF(V444="","",VLOOKUP(V444,List!$B$1:$C$6,2,0))</f>
        <v>4</v>
      </c>
    </row>
    <row r="445" spans="1:46" ht="34.9" customHeight="1" x14ac:dyDescent="0.3">
      <c r="A445" s="4" t="s">
        <v>1214</v>
      </c>
      <c r="B445" s="4" t="s">
        <v>373</v>
      </c>
      <c r="C445" s="16" t="s">
        <v>57</v>
      </c>
      <c r="D445" s="4">
        <v>7</v>
      </c>
      <c r="E445" s="4" t="s">
        <v>5</v>
      </c>
      <c r="F445" s="4" t="s">
        <v>58</v>
      </c>
      <c r="G445" s="4" t="s">
        <v>58</v>
      </c>
      <c r="L445" s="4" t="s">
        <v>58</v>
      </c>
      <c r="N445" s="4" t="s">
        <v>58</v>
      </c>
      <c r="O445" s="4" t="s">
        <v>58</v>
      </c>
      <c r="R445" s="4" t="s">
        <v>58</v>
      </c>
      <c r="U445" s="4" t="s">
        <v>58</v>
      </c>
      <c r="V445" s="4" t="s">
        <v>58</v>
      </c>
      <c r="W445" s="4">
        <v>9</v>
      </c>
      <c r="X445" s="4" t="s">
        <v>517</v>
      </c>
      <c r="AD445" s="4">
        <f>IF(F445="","",VLOOKUP(F445,List!$B$1:$C$6,2,0))</f>
        <v>5</v>
      </c>
      <c r="AE445" s="4">
        <f>IF(G445="","",VLOOKUP(G445,List!$B$1:$C$6,2,0))</f>
        <v>5</v>
      </c>
      <c r="AF445" s="4" t="str">
        <f>IF(H445="","",VLOOKUP(H445,List!$B$1:$C$6,2,0))</f>
        <v/>
      </c>
      <c r="AG445" s="4" t="str">
        <f>IF(I445="","",VLOOKUP(I445,List!$B$1:$C$6,2,0))</f>
        <v/>
      </c>
      <c r="AH445" s="4" t="str">
        <f>IF(J445="","",VLOOKUP(J445,List!$B$1:$C$6,2,0))</f>
        <v/>
      </c>
      <c r="AI445" s="4" t="str">
        <f>IF(K445="","",VLOOKUP(K445,List!$B$1:$C$6,2,0))</f>
        <v/>
      </c>
      <c r="AJ445" s="4">
        <f>IF(L445="","",VLOOKUP(L445,List!$B$1:$C$6,2,0))</f>
        <v>5</v>
      </c>
      <c r="AK445" s="4" t="str">
        <f>IF(M445="","",VLOOKUP(M445,List!$B$1:$C$6,2,0))</f>
        <v/>
      </c>
      <c r="AL445" s="4">
        <f>IF(N445="","",VLOOKUP(N445,List!$B$1:$C$6,2,0))</f>
        <v>5</v>
      </c>
      <c r="AM445" s="4">
        <f>IF(O445="","",VLOOKUP(O445,List!$B$1:$C$6,2,0))</f>
        <v>5</v>
      </c>
      <c r="AN445" s="4" t="str">
        <f>IF(P445="","",VLOOKUP(P445,List!$B$1:$C$6,2,0))</f>
        <v/>
      </c>
      <c r="AO445" s="4" t="str">
        <f>IF(Q445="","",VLOOKUP(Q445,List!$B$1:$C$6,2,0))</f>
        <v/>
      </c>
      <c r="AP445" s="4">
        <f>IF(R445="","",VLOOKUP(R445,List!$B$1:$C$6,2,0))</f>
        <v>5</v>
      </c>
      <c r="AQ445" s="4" t="str">
        <f>IF(S445="","",VLOOKUP(S445,List!$B$1:$C$6,2,0))</f>
        <v/>
      </c>
      <c r="AR445" s="4" t="str">
        <f>IF(T445="","",VLOOKUP(T445,List!$B$1:$C$6,2,0))</f>
        <v/>
      </c>
      <c r="AS445" s="4">
        <f>IF(U445="","",VLOOKUP(U445,List!$B$1:$C$6,2,0))</f>
        <v>5</v>
      </c>
      <c r="AT445" s="4">
        <f>IF(V445="","",VLOOKUP(V445,List!$B$1:$C$6,2,0))</f>
        <v>5</v>
      </c>
    </row>
    <row r="446" spans="1:46" ht="34.9" customHeight="1" x14ac:dyDescent="0.3">
      <c r="A446" s="4" t="s">
        <v>1214</v>
      </c>
      <c r="B446" s="4" t="s">
        <v>373</v>
      </c>
      <c r="C446" s="16" t="s">
        <v>57</v>
      </c>
      <c r="D446" s="4">
        <v>8</v>
      </c>
      <c r="E446" s="4" t="s">
        <v>5</v>
      </c>
      <c r="F446" s="4" t="s">
        <v>58</v>
      </c>
      <c r="G446" s="4" t="s">
        <v>58</v>
      </c>
      <c r="L446" s="4" t="s">
        <v>58</v>
      </c>
      <c r="N446" s="4" t="s">
        <v>58</v>
      </c>
      <c r="O446" s="4" t="s">
        <v>58</v>
      </c>
      <c r="R446" s="4" t="s">
        <v>58</v>
      </c>
      <c r="U446" s="4" t="s">
        <v>58</v>
      </c>
      <c r="V446" s="4" t="s">
        <v>58</v>
      </c>
      <c r="W446" s="4">
        <v>10</v>
      </c>
      <c r="X446" s="4" t="s">
        <v>518</v>
      </c>
      <c r="AD446" s="4">
        <f>IF(F446="","",VLOOKUP(F446,List!$B$1:$C$6,2,0))</f>
        <v>5</v>
      </c>
      <c r="AE446" s="4">
        <f>IF(G446="","",VLOOKUP(G446,List!$B$1:$C$6,2,0))</f>
        <v>5</v>
      </c>
      <c r="AF446" s="4" t="str">
        <f>IF(H446="","",VLOOKUP(H446,List!$B$1:$C$6,2,0))</f>
        <v/>
      </c>
      <c r="AG446" s="4" t="str">
        <f>IF(I446="","",VLOOKUP(I446,List!$B$1:$C$6,2,0))</f>
        <v/>
      </c>
      <c r="AH446" s="4" t="str">
        <f>IF(J446="","",VLOOKUP(J446,List!$B$1:$C$6,2,0))</f>
        <v/>
      </c>
      <c r="AI446" s="4" t="str">
        <f>IF(K446="","",VLOOKUP(K446,List!$B$1:$C$6,2,0))</f>
        <v/>
      </c>
      <c r="AJ446" s="4">
        <f>IF(L446="","",VLOOKUP(L446,List!$B$1:$C$6,2,0))</f>
        <v>5</v>
      </c>
      <c r="AK446" s="4" t="str">
        <f>IF(M446="","",VLOOKUP(M446,List!$B$1:$C$6,2,0))</f>
        <v/>
      </c>
      <c r="AL446" s="4">
        <f>IF(N446="","",VLOOKUP(N446,List!$B$1:$C$6,2,0))</f>
        <v>5</v>
      </c>
      <c r="AM446" s="4">
        <f>IF(O446="","",VLOOKUP(O446,List!$B$1:$C$6,2,0))</f>
        <v>5</v>
      </c>
      <c r="AN446" s="4" t="str">
        <f>IF(P446="","",VLOOKUP(P446,List!$B$1:$C$6,2,0))</f>
        <v/>
      </c>
      <c r="AO446" s="4" t="str">
        <f>IF(Q446="","",VLOOKUP(Q446,List!$B$1:$C$6,2,0))</f>
        <v/>
      </c>
      <c r="AP446" s="4">
        <f>IF(R446="","",VLOOKUP(R446,List!$B$1:$C$6,2,0))</f>
        <v>5</v>
      </c>
      <c r="AQ446" s="4" t="str">
        <f>IF(S446="","",VLOOKUP(S446,List!$B$1:$C$6,2,0))</f>
        <v/>
      </c>
      <c r="AR446" s="4" t="str">
        <f>IF(T446="","",VLOOKUP(T446,List!$B$1:$C$6,2,0))</f>
        <v/>
      </c>
      <c r="AS446" s="4">
        <f>IF(U446="","",VLOOKUP(U446,List!$B$1:$C$6,2,0))</f>
        <v>5</v>
      </c>
      <c r="AT446" s="4">
        <f>IF(V446="","",VLOOKUP(V446,List!$B$1:$C$6,2,0))</f>
        <v>5</v>
      </c>
    </row>
    <row r="447" spans="1:46" ht="34.9" customHeight="1" x14ac:dyDescent="0.3">
      <c r="A447" s="4" t="s">
        <v>1214</v>
      </c>
      <c r="B447" s="4" t="s">
        <v>373</v>
      </c>
      <c r="C447" s="16" t="s">
        <v>57</v>
      </c>
      <c r="D447" s="4">
        <v>9</v>
      </c>
      <c r="E447" s="4" t="s">
        <v>5</v>
      </c>
      <c r="F447" s="4" t="s">
        <v>58</v>
      </c>
      <c r="G447" s="4" t="s">
        <v>58</v>
      </c>
      <c r="L447" s="4" t="s">
        <v>58</v>
      </c>
      <c r="N447" s="4" t="s">
        <v>58</v>
      </c>
      <c r="O447" s="4" t="s">
        <v>58</v>
      </c>
      <c r="R447" s="4" t="s">
        <v>58</v>
      </c>
      <c r="U447" s="4" t="s">
        <v>58</v>
      </c>
      <c r="V447" s="4" t="s">
        <v>58</v>
      </c>
      <c r="W447" s="4">
        <v>6</v>
      </c>
      <c r="X447" s="4" t="s">
        <v>519</v>
      </c>
      <c r="Y447" s="4" t="s">
        <v>91</v>
      </c>
      <c r="Z447" s="4" t="s">
        <v>520</v>
      </c>
      <c r="AA447" s="4" t="s">
        <v>520</v>
      </c>
      <c r="AB447" s="4" t="s">
        <v>1178</v>
      </c>
      <c r="AC447" s="4" t="s">
        <v>1121</v>
      </c>
      <c r="AD447" s="4">
        <f>IF(F447="","",VLOOKUP(F447,List!$B$1:$C$6,2,0))</f>
        <v>5</v>
      </c>
      <c r="AE447" s="4">
        <f>IF(G447="","",VLOOKUP(G447,List!$B$1:$C$6,2,0))</f>
        <v>5</v>
      </c>
      <c r="AF447" s="4" t="str">
        <f>IF(H447="","",VLOOKUP(H447,List!$B$1:$C$6,2,0))</f>
        <v/>
      </c>
      <c r="AG447" s="4" t="str">
        <f>IF(I447="","",VLOOKUP(I447,List!$B$1:$C$6,2,0))</f>
        <v/>
      </c>
      <c r="AH447" s="4" t="str">
        <f>IF(J447="","",VLOOKUP(J447,List!$B$1:$C$6,2,0))</f>
        <v/>
      </c>
      <c r="AI447" s="4" t="str">
        <f>IF(K447="","",VLOOKUP(K447,List!$B$1:$C$6,2,0))</f>
        <v/>
      </c>
      <c r="AJ447" s="4">
        <f>IF(L447="","",VLOOKUP(L447,List!$B$1:$C$6,2,0))</f>
        <v>5</v>
      </c>
      <c r="AK447" s="4" t="str">
        <f>IF(M447="","",VLOOKUP(M447,List!$B$1:$C$6,2,0))</f>
        <v/>
      </c>
      <c r="AL447" s="4">
        <f>IF(N447="","",VLOOKUP(N447,List!$B$1:$C$6,2,0))</f>
        <v>5</v>
      </c>
      <c r="AM447" s="4">
        <f>IF(O447="","",VLOOKUP(O447,List!$B$1:$C$6,2,0))</f>
        <v>5</v>
      </c>
      <c r="AN447" s="4" t="str">
        <f>IF(P447="","",VLOOKUP(P447,List!$B$1:$C$6,2,0))</f>
        <v/>
      </c>
      <c r="AO447" s="4" t="str">
        <f>IF(Q447="","",VLOOKUP(Q447,List!$B$1:$C$6,2,0))</f>
        <v/>
      </c>
      <c r="AP447" s="4">
        <f>IF(R447="","",VLOOKUP(R447,List!$B$1:$C$6,2,0))</f>
        <v>5</v>
      </c>
      <c r="AQ447" s="4" t="str">
        <f>IF(S447="","",VLOOKUP(S447,List!$B$1:$C$6,2,0))</f>
        <v/>
      </c>
      <c r="AR447" s="4" t="str">
        <f>IF(T447="","",VLOOKUP(T447,List!$B$1:$C$6,2,0))</f>
        <v/>
      </c>
      <c r="AS447" s="4">
        <f>IF(U447="","",VLOOKUP(U447,List!$B$1:$C$6,2,0))</f>
        <v>5</v>
      </c>
      <c r="AT447" s="4">
        <f>IF(V447="","",VLOOKUP(V447,List!$B$1:$C$6,2,0))</f>
        <v>5</v>
      </c>
    </row>
    <row r="448" spans="1:46" ht="34.9" customHeight="1" x14ac:dyDescent="0.3">
      <c r="A448" s="4" t="s">
        <v>1214</v>
      </c>
      <c r="B448" s="4" t="s">
        <v>373</v>
      </c>
      <c r="C448" s="16" t="s">
        <v>57</v>
      </c>
      <c r="D448" s="4">
        <v>10</v>
      </c>
      <c r="E448" s="4" t="s">
        <v>1194</v>
      </c>
      <c r="F448" s="4" t="s">
        <v>58</v>
      </c>
      <c r="G448" s="4" t="s">
        <v>58</v>
      </c>
      <c r="L448" s="4" t="s">
        <v>58</v>
      </c>
      <c r="N448" s="4" t="s">
        <v>58</v>
      </c>
      <c r="O448" s="4" t="s">
        <v>58</v>
      </c>
      <c r="R448" s="4" t="s">
        <v>58</v>
      </c>
      <c r="U448" s="4" t="s">
        <v>58</v>
      </c>
      <c r="V448" s="4" t="s">
        <v>58</v>
      </c>
      <c r="W448" s="4">
        <v>10</v>
      </c>
      <c r="X448" s="4" t="s">
        <v>521</v>
      </c>
      <c r="Y448" s="4" t="s">
        <v>78</v>
      </c>
      <c r="Z448" s="4" t="s">
        <v>154</v>
      </c>
      <c r="AD448" s="4">
        <f>IF(F448="","",VLOOKUP(F448,List!$B$1:$C$6,2,0))</f>
        <v>5</v>
      </c>
      <c r="AE448" s="4">
        <f>IF(G448="","",VLOOKUP(G448,List!$B$1:$C$6,2,0))</f>
        <v>5</v>
      </c>
      <c r="AF448" s="4" t="str">
        <f>IF(H448="","",VLOOKUP(H448,List!$B$1:$C$6,2,0))</f>
        <v/>
      </c>
      <c r="AG448" s="4" t="str">
        <f>IF(I448="","",VLOOKUP(I448,List!$B$1:$C$6,2,0))</f>
        <v/>
      </c>
      <c r="AH448" s="4" t="str">
        <f>IF(J448="","",VLOOKUP(J448,List!$B$1:$C$6,2,0))</f>
        <v/>
      </c>
      <c r="AI448" s="4" t="str">
        <f>IF(K448="","",VLOOKUP(K448,List!$B$1:$C$6,2,0))</f>
        <v/>
      </c>
      <c r="AJ448" s="4">
        <f>IF(L448="","",VLOOKUP(L448,List!$B$1:$C$6,2,0))</f>
        <v>5</v>
      </c>
      <c r="AK448" s="4" t="str">
        <f>IF(M448="","",VLOOKUP(M448,List!$B$1:$C$6,2,0))</f>
        <v/>
      </c>
      <c r="AL448" s="4">
        <f>IF(N448="","",VLOOKUP(N448,List!$B$1:$C$6,2,0))</f>
        <v>5</v>
      </c>
      <c r="AM448" s="4">
        <f>IF(O448="","",VLOOKUP(O448,List!$B$1:$C$6,2,0))</f>
        <v>5</v>
      </c>
      <c r="AN448" s="4" t="str">
        <f>IF(P448="","",VLOOKUP(P448,List!$B$1:$C$6,2,0))</f>
        <v/>
      </c>
      <c r="AO448" s="4" t="str">
        <f>IF(Q448="","",VLOOKUP(Q448,List!$B$1:$C$6,2,0))</f>
        <v/>
      </c>
      <c r="AP448" s="4">
        <f>IF(R448="","",VLOOKUP(R448,List!$B$1:$C$6,2,0))</f>
        <v>5</v>
      </c>
      <c r="AQ448" s="4" t="str">
        <f>IF(S448="","",VLOOKUP(S448,List!$B$1:$C$6,2,0))</f>
        <v/>
      </c>
      <c r="AR448" s="4" t="str">
        <f>IF(T448="","",VLOOKUP(T448,List!$B$1:$C$6,2,0))</f>
        <v/>
      </c>
      <c r="AS448" s="4">
        <f>IF(U448="","",VLOOKUP(U448,List!$B$1:$C$6,2,0))</f>
        <v>5</v>
      </c>
      <c r="AT448" s="4">
        <f>IF(V448="","",VLOOKUP(V448,List!$B$1:$C$6,2,0))</f>
        <v>5</v>
      </c>
    </row>
    <row r="449" spans="1:46" ht="34.9" customHeight="1" x14ac:dyDescent="0.3">
      <c r="A449" s="4" t="s">
        <v>1214</v>
      </c>
      <c r="B449" s="4" t="s">
        <v>373</v>
      </c>
      <c r="C449" s="16" t="s">
        <v>57</v>
      </c>
      <c r="D449" s="4">
        <v>11</v>
      </c>
      <c r="E449" s="4" t="s">
        <v>5</v>
      </c>
      <c r="F449" s="4" t="s">
        <v>58</v>
      </c>
      <c r="G449" s="4" t="s">
        <v>58</v>
      </c>
      <c r="L449" s="4" t="s">
        <v>58</v>
      </c>
      <c r="N449" s="4" t="s">
        <v>58</v>
      </c>
      <c r="O449" s="4" t="s">
        <v>58</v>
      </c>
      <c r="R449" s="4" t="s">
        <v>58</v>
      </c>
      <c r="U449" s="4" t="s">
        <v>58</v>
      </c>
      <c r="V449" s="4" t="s">
        <v>58</v>
      </c>
      <c r="W449" s="4">
        <v>10</v>
      </c>
      <c r="X449" s="4" t="s">
        <v>522</v>
      </c>
      <c r="Y449" s="4" t="s">
        <v>78</v>
      </c>
      <c r="Z449" s="4" t="s">
        <v>523</v>
      </c>
      <c r="AD449" s="4">
        <f>IF(F449="","",VLOOKUP(F449,List!$B$1:$C$6,2,0))</f>
        <v>5</v>
      </c>
      <c r="AE449" s="4">
        <f>IF(G449="","",VLOOKUP(G449,List!$B$1:$C$6,2,0))</f>
        <v>5</v>
      </c>
      <c r="AF449" s="4" t="str">
        <f>IF(H449="","",VLOOKUP(H449,List!$B$1:$C$6,2,0))</f>
        <v/>
      </c>
      <c r="AG449" s="4" t="str">
        <f>IF(I449="","",VLOOKUP(I449,List!$B$1:$C$6,2,0))</f>
        <v/>
      </c>
      <c r="AH449" s="4" t="str">
        <f>IF(J449="","",VLOOKUP(J449,List!$B$1:$C$6,2,0))</f>
        <v/>
      </c>
      <c r="AI449" s="4" t="str">
        <f>IF(K449="","",VLOOKUP(K449,List!$B$1:$C$6,2,0))</f>
        <v/>
      </c>
      <c r="AJ449" s="4">
        <f>IF(L449="","",VLOOKUP(L449,List!$B$1:$C$6,2,0))</f>
        <v>5</v>
      </c>
      <c r="AK449" s="4" t="str">
        <f>IF(M449="","",VLOOKUP(M449,List!$B$1:$C$6,2,0))</f>
        <v/>
      </c>
      <c r="AL449" s="4">
        <f>IF(N449="","",VLOOKUP(N449,List!$B$1:$C$6,2,0))</f>
        <v>5</v>
      </c>
      <c r="AM449" s="4">
        <f>IF(O449="","",VLOOKUP(O449,List!$B$1:$C$6,2,0))</f>
        <v>5</v>
      </c>
      <c r="AN449" s="4" t="str">
        <f>IF(P449="","",VLOOKUP(P449,List!$B$1:$C$6,2,0))</f>
        <v/>
      </c>
      <c r="AO449" s="4" t="str">
        <f>IF(Q449="","",VLOOKUP(Q449,List!$B$1:$C$6,2,0))</f>
        <v/>
      </c>
      <c r="AP449" s="4">
        <f>IF(R449="","",VLOOKUP(R449,List!$B$1:$C$6,2,0))</f>
        <v>5</v>
      </c>
      <c r="AQ449" s="4" t="str">
        <f>IF(S449="","",VLOOKUP(S449,List!$B$1:$C$6,2,0))</f>
        <v/>
      </c>
      <c r="AR449" s="4" t="str">
        <f>IF(T449="","",VLOOKUP(T449,List!$B$1:$C$6,2,0))</f>
        <v/>
      </c>
      <c r="AS449" s="4">
        <f>IF(U449="","",VLOOKUP(U449,List!$B$1:$C$6,2,0))</f>
        <v>5</v>
      </c>
      <c r="AT449" s="4">
        <f>IF(V449="","",VLOOKUP(V449,List!$B$1:$C$6,2,0))</f>
        <v>5</v>
      </c>
    </row>
    <row r="450" spans="1:46" ht="34.9" customHeight="1" x14ac:dyDescent="0.3">
      <c r="A450" s="4" t="s">
        <v>1214</v>
      </c>
      <c r="B450" s="4" t="s">
        <v>373</v>
      </c>
      <c r="C450" s="16" t="s">
        <v>57</v>
      </c>
      <c r="D450" s="4">
        <v>12</v>
      </c>
      <c r="E450" s="4" t="s">
        <v>1194</v>
      </c>
      <c r="F450" s="4" t="s">
        <v>60</v>
      </c>
      <c r="G450" s="4" t="s">
        <v>60</v>
      </c>
      <c r="L450" s="4" t="s">
        <v>60</v>
      </c>
      <c r="N450" s="4" t="s">
        <v>60</v>
      </c>
      <c r="O450" s="4" t="s">
        <v>59</v>
      </c>
      <c r="R450" s="4" t="s">
        <v>58</v>
      </c>
      <c r="U450" s="4" t="s">
        <v>59</v>
      </c>
      <c r="V450" s="4" t="s">
        <v>58</v>
      </c>
      <c r="W450" s="4">
        <v>10</v>
      </c>
      <c r="X450" s="4" t="s">
        <v>85</v>
      </c>
      <c r="Y450" s="4" t="s">
        <v>158</v>
      </c>
      <c r="Z450" s="4" t="s">
        <v>85</v>
      </c>
      <c r="AD450" s="4">
        <f>IF(F450="","",VLOOKUP(F450,List!$B$1:$C$6,2,0))</f>
        <v>3</v>
      </c>
      <c r="AE450" s="4">
        <f>IF(G450="","",VLOOKUP(G450,List!$B$1:$C$6,2,0))</f>
        <v>3</v>
      </c>
      <c r="AF450" s="4" t="str">
        <f>IF(H450="","",VLOOKUP(H450,List!$B$1:$C$6,2,0))</f>
        <v/>
      </c>
      <c r="AG450" s="4" t="str">
        <f>IF(I450="","",VLOOKUP(I450,List!$B$1:$C$6,2,0))</f>
        <v/>
      </c>
      <c r="AH450" s="4" t="str">
        <f>IF(J450="","",VLOOKUP(J450,List!$B$1:$C$6,2,0))</f>
        <v/>
      </c>
      <c r="AI450" s="4" t="str">
        <f>IF(K450="","",VLOOKUP(K450,List!$B$1:$C$6,2,0))</f>
        <v/>
      </c>
      <c r="AJ450" s="4">
        <f>IF(L450="","",VLOOKUP(L450,List!$B$1:$C$6,2,0))</f>
        <v>3</v>
      </c>
      <c r="AK450" s="4" t="str">
        <f>IF(M450="","",VLOOKUP(M450,List!$B$1:$C$6,2,0))</f>
        <v/>
      </c>
      <c r="AL450" s="4">
        <f>IF(N450="","",VLOOKUP(N450,List!$B$1:$C$6,2,0))</f>
        <v>3</v>
      </c>
      <c r="AM450" s="4">
        <f>IF(O450="","",VLOOKUP(O450,List!$B$1:$C$6,2,0))</f>
        <v>4</v>
      </c>
      <c r="AN450" s="4" t="str">
        <f>IF(P450="","",VLOOKUP(P450,List!$B$1:$C$6,2,0))</f>
        <v/>
      </c>
      <c r="AO450" s="4" t="str">
        <f>IF(Q450="","",VLOOKUP(Q450,List!$B$1:$C$6,2,0))</f>
        <v/>
      </c>
      <c r="AP450" s="4">
        <f>IF(R450="","",VLOOKUP(R450,List!$B$1:$C$6,2,0))</f>
        <v>5</v>
      </c>
      <c r="AQ450" s="4" t="str">
        <f>IF(S450="","",VLOOKUP(S450,List!$B$1:$C$6,2,0))</f>
        <v/>
      </c>
      <c r="AR450" s="4" t="str">
        <f>IF(T450="","",VLOOKUP(T450,List!$B$1:$C$6,2,0))</f>
        <v/>
      </c>
      <c r="AS450" s="4">
        <f>IF(U450="","",VLOOKUP(U450,List!$B$1:$C$6,2,0))</f>
        <v>4</v>
      </c>
      <c r="AT450" s="4">
        <f>IF(V450="","",VLOOKUP(V450,List!$B$1:$C$6,2,0))</f>
        <v>5</v>
      </c>
    </row>
    <row r="451" spans="1:46" ht="34.9" customHeight="1" x14ac:dyDescent="0.3">
      <c r="A451" s="4" t="s">
        <v>1214</v>
      </c>
      <c r="B451" s="4" t="s">
        <v>373</v>
      </c>
      <c r="C451" s="16" t="s">
        <v>57</v>
      </c>
      <c r="D451" s="4">
        <v>13</v>
      </c>
      <c r="E451" s="4" t="s">
        <v>1194</v>
      </c>
      <c r="F451" s="4" t="s">
        <v>58</v>
      </c>
      <c r="G451" s="4" t="s">
        <v>58</v>
      </c>
      <c r="L451" s="4" t="s">
        <v>58</v>
      </c>
      <c r="N451" s="4" t="s">
        <v>58</v>
      </c>
      <c r="O451" s="4" t="s">
        <v>58</v>
      </c>
      <c r="R451" s="4" t="s">
        <v>58</v>
      </c>
      <c r="U451" s="4" t="s">
        <v>58</v>
      </c>
      <c r="V451" s="4" t="s">
        <v>58</v>
      </c>
      <c r="W451" s="4">
        <v>10</v>
      </c>
      <c r="X451" s="4" t="s">
        <v>136</v>
      </c>
      <c r="Y451" s="4" t="s">
        <v>524</v>
      </c>
      <c r="Z451" s="4" t="s">
        <v>76</v>
      </c>
      <c r="AD451" s="4">
        <f>IF(F451="","",VLOOKUP(F451,List!$B$1:$C$6,2,0))</f>
        <v>5</v>
      </c>
      <c r="AE451" s="4">
        <f>IF(G451="","",VLOOKUP(G451,List!$B$1:$C$6,2,0))</f>
        <v>5</v>
      </c>
      <c r="AF451" s="4" t="str">
        <f>IF(H451="","",VLOOKUP(H451,List!$B$1:$C$6,2,0))</f>
        <v/>
      </c>
      <c r="AG451" s="4" t="str">
        <f>IF(I451="","",VLOOKUP(I451,List!$B$1:$C$6,2,0))</f>
        <v/>
      </c>
      <c r="AH451" s="4" t="str">
        <f>IF(J451="","",VLOOKUP(J451,List!$B$1:$C$6,2,0))</f>
        <v/>
      </c>
      <c r="AI451" s="4" t="str">
        <f>IF(K451="","",VLOOKUP(K451,List!$B$1:$C$6,2,0))</f>
        <v/>
      </c>
      <c r="AJ451" s="4">
        <f>IF(L451="","",VLOOKUP(L451,List!$B$1:$C$6,2,0))</f>
        <v>5</v>
      </c>
      <c r="AK451" s="4" t="str">
        <f>IF(M451="","",VLOOKUP(M451,List!$B$1:$C$6,2,0))</f>
        <v/>
      </c>
      <c r="AL451" s="4">
        <f>IF(N451="","",VLOOKUP(N451,List!$B$1:$C$6,2,0))</f>
        <v>5</v>
      </c>
      <c r="AM451" s="4">
        <f>IF(O451="","",VLOOKUP(O451,List!$B$1:$C$6,2,0))</f>
        <v>5</v>
      </c>
      <c r="AN451" s="4" t="str">
        <f>IF(P451="","",VLOOKUP(P451,List!$B$1:$C$6,2,0))</f>
        <v/>
      </c>
      <c r="AO451" s="4" t="str">
        <f>IF(Q451="","",VLOOKUP(Q451,List!$B$1:$C$6,2,0))</f>
        <v/>
      </c>
      <c r="AP451" s="4">
        <f>IF(R451="","",VLOOKUP(R451,List!$B$1:$C$6,2,0))</f>
        <v>5</v>
      </c>
      <c r="AQ451" s="4" t="str">
        <f>IF(S451="","",VLOOKUP(S451,List!$B$1:$C$6,2,0))</f>
        <v/>
      </c>
      <c r="AR451" s="4" t="str">
        <f>IF(T451="","",VLOOKUP(T451,List!$B$1:$C$6,2,0))</f>
        <v/>
      </c>
      <c r="AS451" s="4">
        <f>IF(U451="","",VLOOKUP(U451,List!$B$1:$C$6,2,0))</f>
        <v>5</v>
      </c>
      <c r="AT451" s="4">
        <f>IF(V451="","",VLOOKUP(V451,List!$B$1:$C$6,2,0))</f>
        <v>5</v>
      </c>
    </row>
    <row r="452" spans="1:46" ht="34.9" customHeight="1" x14ac:dyDescent="0.3">
      <c r="A452" s="4" t="s">
        <v>1214</v>
      </c>
      <c r="B452" s="4" t="s">
        <v>373</v>
      </c>
      <c r="C452" s="16" t="s">
        <v>57</v>
      </c>
      <c r="D452" s="4">
        <v>14</v>
      </c>
      <c r="E452" s="4" t="s">
        <v>1194</v>
      </c>
      <c r="F452" s="4" t="s">
        <v>58</v>
      </c>
      <c r="G452" s="4" t="s">
        <v>58</v>
      </c>
      <c r="L452" s="4" t="s">
        <v>58</v>
      </c>
      <c r="N452" s="4" t="s">
        <v>58</v>
      </c>
      <c r="O452" s="4" t="s">
        <v>58</v>
      </c>
      <c r="R452" s="4" t="s">
        <v>58</v>
      </c>
      <c r="U452" s="4" t="s">
        <v>58</v>
      </c>
      <c r="V452" s="4" t="s">
        <v>58</v>
      </c>
      <c r="W452" s="4">
        <v>10</v>
      </c>
      <c r="X452" s="4" t="s">
        <v>525</v>
      </c>
      <c r="Y452" s="4" t="s">
        <v>85</v>
      </c>
      <c r="Z452" s="4" t="s">
        <v>85</v>
      </c>
      <c r="AD452" s="4">
        <f>IF(F452="","",VLOOKUP(F452,List!$B$1:$C$6,2,0))</f>
        <v>5</v>
      </c>
      <c r="AE452" s="4">
        <f>IF(G452="","",VLOOKUP(G452,List!$B$1:$C$6,2,0))</f>
        <v>5</v>
      </c>
      <c r="AF452" s="4" t="str">
        <f>IF(H452="","",VLOOKUP(H452,List!$B$1:$C$6,2,0))</f>
        <v/>
      </c>
      <c r="AG452" s="4" t="str">
        <f>IF(I452="","",VLOOKUP(I452,List!$B$1:$C$6,2,0))</f>
        <v/>
      </c>
      <c r="AH452" s="4" t="str">
        <f>IF(J452="","",VLOOKUP(J452,List!$B$1:$C$6,2,0))</f>
        <v/>
      </c>
      <c r="AI452" s="4" t="str">
        <f>IF(K452="","",VLOOKUP(K452,List!$B$1:$C$6,2,0))</f>
        <v/>
      </c>
      <c r="AJ452" s="4">
        <f>IF(L452="","",VLOOKUP(L452,List!$B$1:$C$6,2,0))</f>
        <v>5</v>
      </c>
      <c r="AK452" s="4" t="str">
        <f>IF(M452="","",VLOOKUP(M452,List!$B$1:$C$6,2,0))</f>
        <v/>
      </c>
      <c r="AL452" s="4">
        <f>IF(N452="","",VLOOKUP(N452,List!$B$1:$C$6,2,0))</f>
        <v>5</v>
      </c>
      <c r="AM452" s="4">
        <f>IF(O452="","",VLOOKUP(O452,List!$B$1:$C$6,2,0))</f>
        <v>5</v>
      </c>
      <c r="AN452" s="4" t="str">
        <f>IF(P452="","",VLOOKUP(P452,List!$B$1:$C$6,2,0))</f>
        <v/>
      </c>
      <c r="AO452" s="4" t="str">
        <f>IF(Q452="","",VLOOKUP(Q452,List!$B$1:$C$6,2,0))</f>
        <v/>
      </c>
      <c r="AP452" s="4">
        <f>IF(R452="","",VLOOKUP(R452,List!$B$1:$C$6,2,0))</f>
        <v>5</v>
      </c>
      <c r="AQ452" s="4" t="str">
        <f>IF(S452="","",VLOOKUP(S452,List!$B$1:$C$6,2,0))</f>
        <v/>
      </c>
      <c r="AR452" s="4" t="str">
        <f>IF(T452="","",VLOOKUP(T452,List!$B$1:$C$6,2,0))</f>
        <v/>
      </c>
      <c r="AS452" s="4">
        <f>IF(U452="","",VLOOKUP(U452,List!$B$1:$C$6,2,0))</f>
        <v>5</v>
      </c>
      <c r="AT452" s="4">
        <f>IF(V452="","",VLOOKUP(V452,List!$B$1:$C$6,2,0))</f>
        <v>5</v>
      </c>
    </row>
    <row r="453" spans="1:46" ht="34.9" customHeight="1" x14ac:dyDescent="0.3">
      <c r="A453" s="4" t="s">
        <v>1215</v>
      </c>
      <c r="B453" s="4" t="s">
        <v>367</v>
      </c>
      <c r="C453" s="16" t="s">
        <v>56</v>
      </c>
      <c r="D453" s="4">
        <v>1</v>
      </c>
      <c r="E453" s="4" t="s">
        <v>1195</v>
      </c>
      <c r="F453" s="4" t="s">
        <v>59</v>
      </c>
      <c r="G453" s="4" t="s">
        <v>59</v>
      </c>
      <c r="L453" s="4" t="s">
        <v>59</v>
      </c>
      <c r="N453" s="4" t="s">
        <v>59</v>
      </c>
      <c r="O453" s="4" t="s">
        <v>58</v>
      </c>
      <c r="R453" s="4" t="s">
        <v>60</v>
      </c>
      <c r="U453" s="4" t="s">
        <v>60</v>
      </c>
      <c r="V453" s="4" t="s">
        <v>59</v>
      </c>
      <c r="W453" s="4">
        <v>8</v>
      </c>
      <c r="AD453" s="4">
        <f>IF(F453="","",VLOOKUP(F453,List!$B$1:$C$6,2,0))</f>
        <v>4</v>
      </c>
      <c r="AE453" s="4">
        <f>IF(G453="","",VLOOKUP(G453,List!$B$1:$C$6,2,0))</f>
        <v>4</v>
      </c>
      <c r="AF453" s="4" t="str">
        <f>IF(H453="","",VLOOKUP(H453,List!$B$1:$C$6,2,0))</f>
        <v/>
      </c>
      <c r="AG453" s="4" t="str">
        <f>IF(I453="","",VLOOKUP(I453,List!$B$1:$C$6,2,0))</f>
        <v/>
      </c>
      <c r="AH453" s="4" t="str">
        <f>IF(J453="","",VLOOKUP(J453,List!$B$1:$C$6,2,0))</f>
        <v/>
      </c>
      <c r="AI453" s="4" t="str">
        <f>IF(K453="","",VLOOKUP(K453,List!$B$1:$C$6,2,0))</f>
        <v/>
      </c>
      <c r="AJ453" s="4">
        <f>IF(L453="","",VLOOKUP(L453,List!$B$1:$C$6,2,0))</f>
        <v>4</v>
      </c>
      <c r="AK453" s="4" t="str">
        <f>IF(M453="","",VLOOKUP(M453,List!$B$1:$C$6,2,0))</f>
        <v/>
      </c>
      <c r="AL453" s="4">
        <f>IF(N453="","",VLOOKUP(N453,List!$B$1:$C$6,2,0))</f>
        <v>4</v>
      </c>
      <c r="AM453" s="4">
        <f>IF(O453="","",VLOOKUP(O453,List!$B$1:$C$6,2,0))</f>
        <v>5</v>
      </c>
      <c r="AN453" s="4" t="str">
        <f>IF(P453="","",VLOOKUP(P453,List!$B$1:$C$6,2,0))</f>
        <v/>
      </c>
      <c r="AO453" s="4" t="str">
        <f>IF(Q453="","",VLOOKUP(Q453,List!$B$1:$C$6,2,0))</f>
        <v/>
      </c>
      <c r="AP453" s="4">
        <f>IF(R453="","",VLOOKUP(R453,List!$B$1:$C$6,2,0))</f>
        <v>3</v>
      </c>
      <c r="AQ453" s="4" t="str">
        <f>IF(S453="","",VLOOKUP(S453,List!$B$1:$C$6,2,0))</f>
        <v/>
      </c>
      <c r="AR453" s="4" t="str">
        <f>IF(T453="","",VLOOKUP(T453,List!$B$1:$C$6,2,0))</f>
        <v/>
      </c>
      <c r="AS453" s="4">
        <f>IF(U453="","",VLOOKUP(U453,List!$B$1:$C$6,2,0))</f>
        <v>3</v>
      </c>
      <c r="AT453" s="4">
        <f>IF(V453="","",VLOOKUP(V453,List!$B$1:$C$6,2,0))</f>
        <v>4</v>
      </c>
    </row>
    <row r="454" spans="1:46" ht="34.9" customHeight="1" x14ac:dyDescent="0.3">
      <c r="A454" s="4" t="s">
        <v>1215</v>
      </c>
      <c r="B454" s="4" t="s">
        <v>367</v>
      </c>
      <c r="C454" s="16" t="s">
        <v>56</v>
      </c>
      <c r="D454" s="4">
        <v>2</v>
      </c>
      <c r="E454" s="4" t="s">
        <v>1195</v>
      </c>
      <c r="F454" s="4" t="s">
        <v>59</v>
      </c>
      <c r="G454" s="4" t="s">
        <v>59</v>
      </c>
      <c r="L454" s="4" t="s">
        <v>59</v>
      </c>
      <c r="N454" s="4" t="s">
        <v>59</v>
      </c>
      <c r="O454" s="4" t="s">
        <v>59</v>
      </c>
      <c r="R454" s="4" t="s">
        <v>59</v>
      </c>
      <c r="U454" s="4" t="s">
        <v>59</v>
      </c>
      <c r="V454" s="4" t="s">
        <v>59</v>
      </c>
      <c r="W454" s="4">
        <v>9</v>
      </c>
      <c r="X454" s="4" t="s">
        <v>310</v>
      </c>
      <c r="Y454" s="4" t="s">
        <v>310</v>
      </c>
      <c r="Z454" s="4" t="s">
        <v>310</v>
      </c>
      <c r="AD454" s="4">
        <f>IF(F454="","",VLOOKUP(F454,List!$B$1:$C$6,2,0))</f>
        <v>4</v>
      </c>
      <c r="AE454" s="4">
        <f>IF(G454="","",VLOOKUP(G454,List!$B$1:$C$6,2,0))</f>
        <v>4</v>
      </c>
      <c r="AF454" s="4" t="str">
        <f>IF(H454="","",VLOOKUP(H454,List!$B$1:$C$6,2,0))</f>
        <v/>
      </c>
      <c r="AG454" s="4" t="str">
        <f>IF(I454="","",VLOOKUP(I454,List!$B$1:$C$6,2,0))</f>
        <v/>
      </c>
      <c r="AH454" s="4" t="str">
        <f>IF(J454="","",VLOOKUP(J454,List!$B$1:$C$6,2,0))</f>
        <v/>
      </c>
      <c r="AI454" s="4" t="str">
        <f>IF(K454="","",VLOOKUP(K454,List!$B$1:$C$6,2,0))</f>
        <v/>
      </c>
      <c r="AJ454" s="4">
        <f>IF(L454="","",VLOOKUP(L454,List!$B$1:$C$6,2,0))</f>
        <v>4</v>
      </c>
      <c r="AK454" s="4" t="str">
        <f>IF(M454="","",VLOOKUP(M454,List!$B$1:$C$6,2,0))</f>
        <v/>
      </c>
      <c r="AL454" s="4">
        <f>IF(N454="","",VLOOKUP(N454,List!$B$1:$C$6,2,0))</f>
        <v>4</v>
      </c>
      <c r="AM454" s="4">
        <f>IF(O454="","",VLOOKUP(O454,List!$B$1:$C$6,2,0))</f>
        <v>4</v>
      </c>
      <c r="AN454" s="4" t="str">
        <f>IF(P454="","",VLOOKUP(P454,List!$B$1:$C$6,2,0))</f>
        <v/>
      </c>
      <c r="AO454" s="4" t="str">
        <f>IF(Q454="","",VLOOKUP(Q454,List!$B$1:$C$6,2,0))</f>
        <v/>
      </c>
      <c r="AP454" s="4">
        <f>IF(R454="","",VLOOKUP(R454,List!$B$1:$C$6,2,0))</f>
        <v>4</v>
      </c>
      <c r="AQ454" s="4" t="str">
        <f>IF(S454="","",VLOOKUP(S454,List!$B$1:$C$6,2,0))</f>
        <v/>
      </c>
      <c r="AR454" s="4" t="str">
        <f>IF(T454="","",VLOOKUP(T454,List!$B$1:$C$6,2,0))</f>
        <v/>
      </c>
      <c r="AS454" s="4">
        <f>IF(U454="","",VLOOKUP(U454,List!$B$1:$C$6,2,0))</f>
        <v>4</v>
      </c>
      <c r="AT454" s="4">
        <f>IF(V454="","",VLOOKUP(V454,List!$B$1:$C$6,2,0))</f>
        <v>4</v>
      </c>
    </row>
    <row r="455" spans="1:46" ht="34.9" customHeight="1" x14ac:dyDescent="0.3">
      <c r="A455" s="4" t="s">
        <v>1215</v>
      </c>
      <c r="B455" s="4" t="s">
        <v>367</v>
      </c>
      <c r="C455" s="16" t="s">
        <v>56</v>
      </c>
      <c r="D455" s="4">
        <v>3</v>
      </c>
      <c r="E455" s="4" t="s">
        <v>1195</v>
      </c>
      <c r="F455" s="4" t="s">
        <v>58</v>
      </c>
      <c r="G455" s="4" t="s">
        <v>58</v>
      </c>
      <c r="L455" s="4" t="s">
        <v>58</v>
      </c>
      <c r="N455" s="4" t="s">
        <v>58</v>
      </c>
      <c r="O455" s="4" t="s">
        <v>58</v>
      </c>
      <c r="R455" s="4" t="s">
        <v>58</v>
      </c>
      <c r="U455" s="4" t="s">
        <v>58</v>
      </c>
      <c r="V455" s="4" t="s">
        <v>58</v>
      </c>
      <c r="W455" s="4">
        <v>9</v>
      </c>
      <c r="X455" s="4" t="s">
        <v>311</v>
      </c>
      <c r="Y455" s="4" t="s">
        <v>138</v>
      </c>
      <c r="Z455" s="4" t="s">
        <v>138</v>
      </c>
      <c r="AD455" s="4">
        <f>IF(F455="","",VLOOKUP(F455,List!$B$1:$C$6,2,0))</f>
        <v>5</v>
      </c>
      <c r="AE455" s="4">
        <f>IF(G455="","",VLOOKUP(G455,List!$B$1:$C$6,2,0))</f>
        <v>5</v>
      </c>
      <c r="AF455" s="4" t="str">
        <f>IF(H455="","",VLOOKUP(H455,List!$B$1:$C$6,2,0))</f>
        <v/>
      </c>
      <c r="AG455" s="4" t="str">
        <f>IF(I455="","",VLOOKUP(I455,List!$B$1:$C$6,2,0))</f>
        <v/>
      </c>
      <c r="AH455" s="4" t="str">
        <f>IF(J455="","",VLOOKUP(J455,List!$B$1:$C$6,2,0))</f>
        <v/>
      </c>
      <c r="AI455" s="4" t="str">
        <f>IF(K455="","",VLOOKUP(K455,List!$B$1:$C$6,2,0))</f>
        <v/>
      </c>
      <c r="AJ455" s="4">
        <f>IF(L455="","",VLOOKUP(L455,List!$B$1:$C$6,2,0))</f>
        <v>5</v>
      </c>
      <c r="AK455" s="4" t="str">
        <f>IF(M455="","",VLOOKUP(M455,List!$B$1:$C$6,2,0))</f>
        <v/>
      </c>
      <c r="AL455" s="4">
        <f>IF(N455="","",VLOOKUP(N455,List!$B$1:$C$6,2,0))</f>
        <v>5</v>
      </c>
      <c r="AM455" s="4">
        <f>IF(O455="","",VLOOKUP(O455,List!$B$1:$C$6,2,0))</f>
        <v>5</v>
      </c>
      <c r="AN455" s="4" t="str">
        <f>IF(P455="","",VLOOKUP(P455,List!$B$1:$C$6,2,0))</f>
        <v/>
      </c>
      <c r="AO455" s="4" t="str">
        <f>IF(Q455="","",VLOOKUP(Q455,List!$B$1:$C$6,2,0))</f>
        <v/>
      </c>
      <c r="AP455" s="4">
        <f>IF(R455="","",VLOOKUP(R455,List!$B$1:$C$6,2,0))</f>
        <v>5</v>
      </c>
      <c r="AQ455" s="4" t="str">
        <f>IF(S455="","",VLOOKUP(S455,List!$B$1:$C$6,2,0))</f>
        <v/>
      </c>
      <c r="AR455" s="4" t="str">
        <f>IF(T455="","",VLOOKUP(T455,List!$B$1:$C$6,2,0))</f>
        <v/>
      </c>
      <c r="AS455" s="4">
        <f>IF(U455="","",VLOOKUP(U455,List!$B$1:$C$6,2,0))</f>
        <v>5</v>
      </c>
      <c r="AT455" s="4">
        <f>IF(V455="","",VLOOKUP(V455,List!$B$1:$C$6,2,0))</f>
        <v>5</v>
      </c>
    </row>
    <row r="456" spans="1:46" ht="34.9" customHeight="1" x14ac:dyDescent="0.3">
      <c r="A456" s="4" t="s">
        <v>1215</v>
      </c>
      <c r="B456" s="4" t="s">
        <v>367</v>
      </c>
      <c r="C456" s="16" t="s">
        <v>56</v>
      </c>
      <c r="D456" s="4">
        <v>4</v>
      </c>
      <c r="E456" s="4" t="s">
        <v>1195</v>
      </c>
      <c r="F456" s="4" t="s">
        <v>58</v>
      </c>
      <c r="G456" s="4" t="s">
        <v>58</v>
      </c>
      <c r="L456" s="4" t="s">
        <v>58</v>
      </c>
      <c r="N456" s="4" t="s">
        <v>58</v>
      </c>
      <c r="O456" s="4" t="s">
        <v>58</v>
      </c>
      <c r="R456" s="4" t="s">
        <v>58</v>
      </c>
      <c r="U456" s="4" t="s">
        <v>58</v>
      </c>
      <c r="V456" s="4" t="s">
        <v>58</v>
      </c>
      <c r="W456" s="4">
        <v>10</v>
      </c>
      <c r="X456" s="4" t="s">
        <v>312</v>
      </c>
      <c r="AD456" s="4">
        <f>IF(F456="","",VLOOKUP(F456,List!$B$1:$C$6,2,0))</f>
        <v>5</v>
      </c>
      <c r="AE456" s="4">
        <f>IF(G456="","",VLOOKUP(G456,List!$B$1:$C$6,2,0))</f>
        <v>5</v>
      </c>
      <c r="AF456" s="4" t="str">
        <f>IF(H456="","",VLOOKUP(H456,List!$B$1:$C$6,2,0))</f>
        <v/>
      </c>
      <c r="AG456" s="4" t="str">
        <f>IF(I456="","",VLOOKUP(I456,List!$B$1:$C$6,2,0))</f>
        <v/>
      </c>
      <c r="AH456" s="4" t="str">
        <f>IF(J456="","",VLOOKUP(J456,List!$B$1:$C$6,2,0))</f>
        <v/>
      </c>
      <c r="AI456" s="4" t="str">
        <f>IF(K456="","",VLOOKUP(K456,List!$B$1:$C$6,2,0))</f>
        <v/>
      </c>
      <c r="AJ456" s="4">
        <f>IF(L456="","",VLOOKUP(L456,List!$B$1:$C$6,2,0))</f>
        <v>5</v>
      </c>
      <c r="AK456" s="4" t="str">
        <f>IF(M456="","",VLOOKUP(M456,List!$B$1:$C$6,2,0))</f>
        <v/>
      </c>
      <c r="AL456" s="4">
        <f>IF(N456="","",VLOOKUP(N456,List!$B$1:$C$6,2,0))</f>
        <v>5</v>
      </c>
      <c r="AM456" s="4">
        <f>IF(O456="","",VLOOKUP(O456,List!$B$1:$C$6,2,0))</f>
        <v>5</v>
      </c>
      <c r="AN456" s="4" t="str">
        <f>IF(P456="","",VLOOKUP(P456,List!$B$1:$C$6,2,0))</f>
        <v/>
      </c>
      <c r="AO456" s="4" t="str">
        <f>IF(Q456="","",VLOOKUP(Q456,List!$B$1:$C$6,2,0))</f>
        <v/>
      </c>
      <c r="AP456" s="4">
        <f>IF(R456="","",VLOOKUP(R456,List!$B$1:$C$6,2,0))</f>
        <v>5</v>
      </c>
      <c r="AQ456" s="4" t="str">
        <f>IF(S456="","",VLOOKUP(S456,List!$B$1:$C$6,2,0))</f>
        <v/>
      </c>
      <c r="AR456" s="4" t="str">
        <f>IF(T456="","",VLOOKUP(T456,List!$B$1:$C$6,2,0))</f>
        <v/>
      </c>
      <c r="AS456" s="4">
        <f>IF(U456="","",VLOOKUP(U456,List!$B$1:$C$6,2,0))</f>
        <v>5</v>
      </c>
      <c r="AT456" s="4">
        <f>IF(V456="","",VLOOKUP(V456,List!$B$1:$C$6,2,0))</f>
        <v>5</v>
      </c>
    </row>
    <row r="457" spans="1:46" ht="34.9" customHeight="1" x14ac:dyDescent="0.3">
      <c r="A457" s="4" t="s">
        <v>1215</v>
      </c>
      <c r="B457" s="4" t="s">
        <v>367</v>
      </c>
      <c r="C457" s="16" t="s">
        <v>56</v>
      </c>
      <c r="D457" s="4">
        <v>5</v>
      </c>
      <c r="E457" s="4" t="s">
        <v>1195</v>
      </c>
      <c r="F457" s="4" t="s">
        <v>58</v>
      </c>
      <c r="G457" s="4" t="s">
        <v>58</v>
      </c>
      <c r="L457" s="4" t="s">
        <v>58</v>
      </c>
      <c r="N457" s="4" t="s">
        <v>58</v>
      </c>
      <c r="O457" s="4" t="s">
        <v>58</v>
      </c>
      <c r="R457" s="4" t="s">
        <v>58</v>
      </c>
      <c r="U457" s="4" t="s">
        <v>58</v>
      </c>
      <c r="V457" s="4" t="s">
        <v>58</v>
      </c>
      <c r="W457" s="4">
        <v>10</v>
      </c>
      <c r="X457" s="4" t="s">
        <v>313</v>
      </c>
      <c r="Y457" s="4" t="s">
        <v>91</v>
      </c>
      <c r="Z457" s="4" t="s">
        <v>314</v>
      </c>
      <c r="AA457" s="4" t="s">
        <v>325</v>
      </c>
      <c r="AB457" s="4" t="s">
        <v>1182</v>
      </c>
      <c r="AC457" s="4" t="s">
        <v>1126</v>
      </c>
      <c r="AD457" s="4">
        <f>IF(F457="","",VLOOKUP(F457,List!$B$1:$C$6,2,0))</f>
        <v>5</v>
      </c>
      <c r="AE457" s="4">
        <f>IF(G457="","",VLOOKUP(G457,List!$B$1:$C$6,2,0))</f>
        <v>5</v>
      </c>
      <c r="AF457" s="4" t="str">
        <f>IF(H457="","",VLOOKUP(H457,List!$B$1:$C$6,2,0))</f>
        <v/>
      </c>
      <c r="AG457" s="4" t="str">
        <f>IF(I457="","",VLOOKUP(I457,List!$B$1:$C$6,2,0))</f>
        <v/>
      </c>
      <c r="AH457" s="4" t="str">
        <f>IF(J457="","",VLOOKUP(J457,List!$B$1:$C$6,2,0))</f>
        <v/>
      </c>
      <c r="AI457" s="4" t="str">
        <f>IF(K457="","",VLOOKUP(K457,List!$B$1:$C$6,2,0))</f>
        <v/>
      </c>
      <c r="AJ457" s="4">
        <f>IF(L457="","",VLOOKUP(L457,List!$B$1:$C$6,2,0))</f>
        <v>5</v>
      </c>
      <c r="AK457" s="4" t="str">
        <f>IF(M457="","",VLOOKUP(M457,List!$B$1:$C$6,2,0))</f>
        <v/>
      </c>
      <c r="AL457" s="4">
        <f>IF(N457="","",VLOOKUP(N457,List!$B$1:$C$6,2,0))</f>
        <v>5</v>
      </c>
      <c r="AM457" s="4">
        <f>IF(O457="","",VLOOKUP(O457,List!$B$1:$C$6,2,0))</f>
        <v>5</v>
      </c>
      <c r="AN457" s="4" t="str">
        <f>IF(P457="","",VLOOKUP(P457,List!$B$1:$C$6,2,0))</f>
        <v/>
      </c>
      <c r="AO457" s="4" t="str">
        <f>IF(Q457="","",VLOOKUP(Q457,List!$B$1:$C$6,2,0))</f>
        <v/>
      </c>
      <c r="AP457" s="4">
        <f>IF(R457="","",VLOOKUP(R457,List!$B$1:$C$6,2,0))</f>
        <v>5</v>
      </c>
      <c r="AQ457" s="4" t="str">
        <f>IF(S457="","",VLOOKUP(S457,List!$B$1:$C$6,2,0))</f>
        <v/>
      </c>
      <c r="AR457" s="4" t="str">
        <f>IF(T457="","",VLOOKUP(T457,List!$B$1:$C$6,2,0))</f>
        <v/>
      </c>
      <c r="AS457" s="4">
        <f>IF(U457="","",VLOOKUP(U457,List!$B$1:$C$6,2,0))</f>
        <v>5</v>
      </c>
      <c r="AT457" s="4">
        <f>IF(V457="","",VLOOKUP(V457,List!$B$1:$C$6,2,0))</f>
        <v>5</v>
      </c>
    </row>
    <row r="458" spans="1:46" ht="34.9" customHeight="1" x14ac:dyDescent="0.3">
      <c r="A458" s="4" t="s">
        <v>1215</v>
      </c>
      <c r="B458" s="4" t="s">
        <v>367</v>
      </c>
      <c r="C458" s="16" t="s">
        <v>56</v>
      </c>
      <c r="D458" s="4">
        <v>6</v>
      </c>
      <c r="E458" s="4" t="s">
        <v>10</v>
      </c>
      <c r="F458" s="4" t="s">
        <v>58</v>
      </c>
      <c r="G458" s="4" t="s">
        <v>58</v>
      </c>
      <c r="L458" s="4" t="s">
        <v>58</v>
      </c>
      <c r="N458" s="4" t="s">
        <v>58</v>
      </c>
      <c r="O458" s="4" t="s">
        <v>58</v>
      </c>
      <c r="R458" s="4" t="s">
        <v>58</v>
      </c>
      <c r="U458" s="4" t="s">
        <v>58</v>
      </c>
      <c r="V458" s="4" t="s">
        <v>58</v>
      </c>
      <c r="W458" s="4">
        <v>10</v>
      </c>
      <c r="X458" s="4" t="s">
        <v>315</v>
      </c>
      <c r="Y458" s="4" t="s">
        <v>85</v>
      </c>
      <c r="Z458" s="4" t="s">
        <v>316</v>
      </c>
      <c r="AA458" s="4" t="s">
        <v>316</v>
      </c>
      <c r="AB458" s="4" t="s">
        <v>1175</v>
      </c>
      <c r="AC458" s="4" t="s">
        <v>1121</v>
      </c>
      <c r="AD458" s="4">
        <f>IF(F458="","",VLOOKUP(F458,List!$B$1:$C$6,2,0))</f>
        <v>5</v>
      </c>
      <c r="AE458" s="4">
        <f>IF(G458="","",VLOOKUP(G458,List!$B$1:$C$6,2,0))</f>
        <v>5</v>
      </c>
      <c r="AF458" s="4" t="str">
        <f>IF(H458="","",VLOOKUP(H458,List!$B$1:$C$6,2,0))</f>
        <v/>
      </c>
      <c r="AG458" s="4" t="str">
        <f>IF(I458="","",VLOOKUP(I458,List!$B$1:$C$6,2,0))</f>
        <v/>
      </c>
      <c r="AH458" s="4" t="str">
        <f>IF(J458="","",VLOOKUP(J458,List!$B$1:$C$6,2,0))</f>
        <v/>
      </c>
      <c r="AI458" s="4" t="str">
        <f>IF(K458="","",VLOOKUP(K458,List!$B$1:$C$6,2,0))</f>
        <v/>
      </c>
      <c r="AJ458" s="4">
        <f>IF(L458="","",VLOOKUP(L458,List!$B$1:$C$6,2,0))</f>
        <v>5</v>
      </c>
      <c r="AK458" s="4" t="str">
        <f>IF(M458="","",VLOOKUP(M458,List!$B$1:$C$6,2,0))</f>
        <v/>
      </c>
      <c r="AL458" s="4">
        <f>IF(N458="","",VLOOKUP(N458,List!$B$1:$C$6,2,0))</f>
        <v>5</v>
      </c>
      <c r="AM458" s="4">
        <f>IF(O458="","",VLOOKUP(O458,List!$B$1:$C$6,2,0))</f>
        <v>5</v>
      </c>
      <c r="AN458" s="4" t="str">
        <f>IF(P458="","",VLOOKUP(P458,List!$B$1:$C$6,2,0))</f>
        <v/>
      </c>
      <c r="AO458" s="4" t="str">
        <f>IF(Q458="","",VLOOKUP(Q458,List!$B$1:$C$6,2,0))</f>
        <v/>
      </c>
      <c r="AP458" s="4">
        <f>IF(R458="","",VLOOKUP(R458,List!$B$1:$C$6,2,0))</f>
        <v>5</v>
      </c>
      <c r="AQ458" s="4" t="str">
        <f>IF(S458="","",VLOOKUP(S458,List!$B$1:$C$6,2,0))</f>
        <v/>
      </c>
      <c r="AR458" s="4" t="str">
        <f>IF(T458="","",VLOOKUP(T458,List!$B$1:$C$6,2,0))</f>
        <v/>
      </c>
      <c r="AS458" s="4">
        <f>IF(U458="","",VLOOKUP(U458,List!$B$1:$C$6,2,0))</f>
        <v>5</v>
      </c>
      <c r="AT458" s="4">
        <f>IF(V458="","",VLOOKUP(V458,List!$B$1:$C$6,2,0))</f>
        <v>5</v>
      </c>
    </row>
    <row r="459" spans="1:46" ht="34.9" customHeight="1" x14ac:dyDescent="0.3">
      <c r="A459" s="4" t="s">
        <v>1215</v>
      </c>
      <c r="B459" s="4" t="s">
        <v>367</v>
      </c>
      <c r="C459" s="16" t="s">
        <v>56</v>
      </c>
      <c r="D459" s="4">
        <v>7</v>
      </c>
      <c r="E459" s="4" t="s">
        <v>1195</v>
      </c>
      <c r="F459" s="4" t="s">
        <v>58</v>
      </c>
      <c r="G459" s="4" t="s">
        <v>58</v>
      </c>
      <c r="L459" s="4" t="s">
        <v>58</v>
      </c>
      <c r="N459" s="4" t="s">
        <v>58</v>
      </c>
      <c r="O459" s="4" t="s">
        <v>58</v>
      </c>
      <c r="R459" s="4" t="s">
        <v>59</v>
      </c>
      <c r="U459" s="4" t="s">
        <v>59</v>
      </c>
      <c r="V459" s="4" t="s">
        <v>59</v>
      </c>
      <c r="W459" s="4">
        <v>8</v>
      </c>
      <c r="X459" s="4" t="s">
        <v>317</v>
      </c>
      <c r="Y459" s="4" t="s">
        <v>85</v>
      </c>
      <c r="Z459" s="4" t="s">
        <v>85</v>
      </c>
      <c r="AD459" s="4">
        <f>IF(F459="","",VLOOKUP(F459,List!$B$1:$C$6,2,0))</f>
        <v>5</v>
      </c>
      <c r="AE459" s="4">
        <f>IF(G459="","",VLOOKUP(G459,List!$B$1:$C$6,2,0))</f>
        <v>5</v>
      </c>
      <c r="AF459" s="4" t="str">
        <f>IF(H459="","",VLOOKUP(H459,List!$B$1:$C$6,2,0))</f>
        <v/>
      </c>
      <c r="AG459" s="4" t="str">
        <f>IF(I459="","",VLOOKUP(I459,List!$B$1:$C$6,2,0))</f>
        <v/>
      </c>
      <c r="AH459" s="4" t="str">
        <f>IF(J459="","",VLOOKUP(J459,List!$B$1:$C$6,2,0))</f>
        <v/>
      </c>
      <c r="AI459" s="4" t="str">
        <f>IF(K459="","",VLOOKUP(K459,List!$B$1:$C$6,2,0))</f>
        <v/>
      </c>
      <c r="AJ459" s="4">
        <f>IF(L459="","",VLOOKUP(L459,List!$B$1:$C$6,2,0))</f>
        <v>5</v>
      </c>
      <c r="AK459" s="4" t="str">
        <f>IF(M459="","",VLOOKUP(M459,List!$B$1:$C$6,2,0))</f>
        <v/>
      </c>
      <c r="AL459" s="4">
        <f>IF(N459="","",VLOOKUP(N459,List!$B$1:$C$6,2,0))</f>
        <v>5</v>
      </c>
      <c r="AM459" s="4">
        <f>IF(O459="","",VLOOKUP(O459,List!$B$1:$C$6,2,0))</f>
        <v>5</v>
      </c>
      <c r="AN459" s="4" t="str">
        <f>IF(P459="","",VLOOKUP(P459,List!$B$1:$C$6,2,0))</f>
        <v/>
      </c>
      <c r="AO459" s="4" t="str">
        <f>IF(Q459="","",VLOOKUP(Q459,List!$B$1:$C$6,2,0))</f>
        <v/>
      </c>
      <c r="AP459" s="4">
        <f>IF(R459="","",VLOOKUP(R459,List!$B$1:$C$6,2,0))</f>
        <v>4</v>
      </c>
      <c r="AQ459" s="4" t="str">
        <f>IF(S459="","",VLOOKUP(S459,List!$B$1:$C$6,2,0))</f>
        <v/>
      </c>
      <c r="AR459" s="4" t="str">
        <f>IF(T459="","",VLOOKUP(T459,List!$B$1:$C$6,2,0))</f>
        <v/>
      </c>
      <c r="AS459" s="4">
        <f>IF(U459="","",VLOOKUP(U459,List!$B$1:$C$6,2,0))</f>
        <v>4</v>
      </c>
      <c r="AT459" s="4">
        <f>IF(V459="","",VLOOKUP(V459,List!$B$1:$C$6,2,0))</f>
        <v>4</v>
      </c>
    </row>
    <row r="460" spans="1:46" ht="34.9" customHeight="1" x14ac:dyDescent="0.3">
      <c r="A460" s="4" t="s">
        <v>1215</v>
      </c>
      <c r="B460" s="4" t="s">
        <v>367</v>
      </c>
      <c r="C460" s="16" t="s">
        <v>56</v>
      </c>
      <c r="D460" s="4">
        <v>8</v>
      </c>
      <c r="E460" s="4" t="s">
        <v>1195</v>
      </c>
      <c r="F460" s="4" t="s">
        <v>59</v>
      </c>
      <c r="G460" s="4" t="s">
        <v>58</v>
      </c>
      <c r="L460" s="4" t="s">
        <v>58</v>
      </c>
      <c r="N460" s="4" t="s">
        <v>58</v>
      </c>
      <c r="O460" s="4" t="s">
        <v>58</v>
      </c>
      <c r="R460" s="4" t="s">
        <v>59</v>
      </c>
      <c r="U460" s="4" t="s">
        <v>59</v>
      </c>
      <c r="V460" s="4" t="s">
        <v>59</v>
      </c>
      <c r="W460" s="4">
        <v>7</v>
      </c>
      <c r="X460" s="4" t="s">
        <v>318</v>
      </c>
      <c r="Y460" s="4" t="s">
        <v>67</v>
      </c>
      <c r="Z460" s="4" t="s">
        <v>319</v>
      </c>
      <c r="AA460" s="4" t="s">
        <v>319</v>
      </c>
      <c r="AB460" s="4" t="s">
        <v>690</v>
      </c>
      <c r="AC460" s="4" t="s">
        <v>1126</v>
      </c>
      <c r="AD460" s="4">
        <f>IF(F460="","",VLOOKUP(F460,List!$B$1:$C$6,2,0))</f>
        <v>4</v>
      </c>
      <c r="AE460" s="4">
        <f>IF(G460="","",VLOOKUP(G460,List!$B$1:$C$6,2,0))</f>
        <v>5</v>
      </c>
      <c r="AF460" s="4" t="str">
        <f>IF(H460="","",VLOOKUP(H460,List!$B$1:$C$6,2,0))</f>
        <v/>
      </c>
      <c r="AG460" s="4" t="str">
        <f>IF(I460="","",VLOOKUP(I460,List!$B$1:$C$6,2,0))</f>
        <v/>
      </c>
      <c r="AH460" s="4" t="str">
        <f>IF(J460="","",VLOOKUP(J460,List!$B$1:$C$6,2,0))</f>
        <v/>
      </c>
      <c r="AI460" s="4" t="str">
        <f>IF(K460="","",VLOOKUP(K460,List!$B$1:$C$6,2,0))</f>
        <v/>
      </c>
      <c r="AJ460" s="4">
        <f>IF(L460="","",VLOOKUP(L460,List!$B$1:$C$6,2,0))</f>
        <v>5</v>
      </c>
      <c r="AK460" s="4" t="str">
        <f>IF(M460="","",VLOOKUP(M460,List!$B$1:$C$6,2,0))</f>
        <v/>
      </c>
      <c r="AL460" s="4">
        <f>IF(N460="","",VLOOKUP(N460,List!$B$1:$C$6,2,0))</f>
        <v>5</v>
      </c>
      <c r="AM460" s="4">
        <f>IF(O460="","",VLOOKUP(O460,List!$B$1:$C$6,2,0))</f>
        <v>5</v>
      </c>
      <c r="AN460" s="4" t="str">
        <f>IF(P460="","",VLOOKUP(P460,List!$B$1:$C$6,2,0))</f>
        <v/>
      </c>
      <c r="AO460" s="4" t="str">
        <f>IF(Q460="","",VLOOKUP(Q460,List!$B$1:$C$6,2,0))</f>
        <v/>
      </c>
      <c r="AP460" s="4">
        <f>IF(R460="","",VLOOKUP(R460,List!$B$1:$C$6,2,0))</f>
        <v>4</v>
      </c>
      <c r="AQ460" s="4" t="str">
        <f>IF(S460="","",VLOOKUP(S460,List!$B$1:$C$6,2,0))</f>
        <v/>
      </c>
      <c r="AR460" s="4" t="str">
        <f>IF(T460="","",VLOOKUP(T460,List!$B$1:$C$6,2,0))</f>
        <v/>
      </c>
      <c r="AS460" s="4">
        <f>IF(U460="","",VLOOKUP(U460,List!$B$1:$C$6,2,0))</f>
        <v>4</v>
      </c>
      <c r="AT460" s="4">
        <f>IF(V460="","",VLOOKUP(V460,List!$B$1:$C$6,2,0))</f>
        <v>4</v>
      </c>
    </row>
    <row r="461" spans="1:46" ht="34.9" customHeight="1" x14ac:dyDescent="0.3">
      <c r="A461" s="4" t="s">
        <v>1215</v>
      </c>
      <c r="B461" s="4" t="s">
        <v>367</v>
      </c>
      <c r="C461" s="16" t="s">
        <v>56</v>
      </c>
      <c r="D461" s="4">
        <v>9</v>
      </c>
      <c r="E461" s="4" t="s">
        <v>1195</v>
      </c>
      <c r="F461" s="4" t="s">
        <v>58</v>
      </c>
      <c r="G461" s="4" t="s">
        <v>59</v>
      </c>
      <c r="L461" s="4" t="s">
        <v>59</v>
      </c>
      <c r="N461" s="4" t="s">
        <v>59</v>
      </c>
      <c r="O461" s="4" t="s">
        <v>59</v>
      </c>
      <c r="R461" s="4" t="s">
        <v>59</v>
      </c>
      <c r="U461" s="4" t="s">
        <v>58</v>
      </c>
      <c r="V461" s="4" t="s">
        <v>59</v>
      </c>
      <c r="W461" s="4">
        <v>9</v>
      </c>
      <c r="X461" s="4" t="s">
        <v>320</v>
      </c>
      <c r="Y461" s="4" t="s">
        <v>91</v>
      </c>
      <c r="AD461" s="4">
        <f>IF(F461="","",VLOOKUP(F461,List!$B$1:$C$6,2,0))</f>
        <v>5</v>
      </c>
      <c r="AE461" s="4">
        <f>IF(G461="","",VLOOKUP(G461,List!$B$1:$C$6,2,0))</f>
        <v>4</v>
      </c>
      <c r="AF461" s="4" t="str">
        <f>IF(H461="","",VLOOKUP(H461,List!$B$1:$C$6,2,0))</f>
        <v/>
      </c>
      <c r="AG461" s="4" t="str">
        <f>IF(I461="","",VLOOKUP(I461,List!$B$1:$C$6,2,0))</f>
        <v/>
      </c>
      <c r="AH461" s="4" t="str">
        <f>IF(J461="","",VLOOKUP(J461,List!$B$1:$C$6,2,0))</f>
        <v/>
      </c>
      <c r="AI461" s="4" t="str">
        <f>IF(K461="","",VLOOKUP(K461,List!$B$1:$C$6,2,0))</f>
        <v/>
      </c>
      <c r="AJ461" s="4">
        <f>IF(L461="","",VLOOKUP(L461,List!$B$1:$C$6,2,0))</f>
        <v>4</v>
      </c>
      <c r="AK461" s="4" t="str">
        <f>IF(M461="","",VLOOKUP(M461,List!$B$1:$C$6,2,0))</f>
        <v/>
      </c>
      <c r="AL461" s="4">
        <f>IF(N461="","",VLOOKUP(N461,List!$B$1:$C$6,2,0))</f>
        <v>4</v>
      </c>
      <c r="AM461" s="4">
        <f>IF(O461="","",VLOOKUP(O461,List!$B$1:$C$6,2,0))</f>
        <v>4</v>
      </c>
      <c r="AN461" s="4" t="str">
        <f>IF(P461="","",VLOOKUP(P461,List!$B$1:$C$6,2,0))</f>
        <v/>
      </c>
      <c r="AO461" s="4" t="str">
        <f>IF(Q461="","",VLOOKUP(Q461,List!$B$1:$C$6,2,0))</f>
        <v/>
      </c>
      <c r="AP461" s="4">
        <f>IF(R461="","",VLOOKUP(R461,List!$B$1:$C$6,2,0))</f>
        <v>4</v>
      </c>
      <c r="AQ461" s="4" t="str">
        <f>IF(S461="","",VLOOKUP(S461,List!$B$1:$C$6,2,0))</f>
        <v/>
      </c>
      <c r="AR461" s="4" t="str">
        <f>IF(T461="","",VLOOKUP(T461,List!$B$1:$C$6,2,0))</f>
        <v/>
      </c>
      <c r="AS461" s="4">
        <f>IF(U461="","",VLOOKUP(U461,List!$B$1:$C$6,2,0))</f>
        <v>5</v>
      </c>
      <c r="AT461" s="4">
        <f>IF(V461="","",VLOOKUP(V461,List!$B$1:$C$6,2,0))</f>
        <v>4</v>
      </c>
    </row>
    <row r="462" spans="1:46" ht="34.9" customHeight="1" x14ac:dyDescent="0.3">
      <c r="A462" s="4" t="s">
        <v>1215</v>
      </c>
      <c r="B462" s="4" t="s">
        <v>367</v>
      </c>
      <c r="C462" s="16" t="s">
        <v>56</v>
      </c>
      <c r="D462" s="4">
        <v>10</v>
      </c>
      <c r="E462" s="4" t="s">
        <v>1195</v>
      </c>
      <c r="F462" s="4" t="s">
        <v>58</v>
      </c>
      <c r="G462" s="4" t="s">
        <v>58</v>
      </c>
      <c r="L462" s="4" t="s">
        <v>58</v>
      </c>
      <c r="N462" s="4" t="s">
        <v>58</v>
      </c>
      <c r="O462" s="4" t="s">
        <v>58</v>
      </c>
      <c r="R462" s="4" t="s">
        <v>58</v>
      </c>
      <c r="U462" s="4" t="s">
        <v>58</v>
      </c>
      <c r="V462" s="4" t="s">
        <v>58</v>
      </c>
      <c r="W462" s="4">
        <v>8</v>
      </c>
      <c r="X462" s="4" t="s">
        <v>321</v>
      </c>
      <c r="AD462" s="4">
        <f>IF(F462="","",VLOOKUP(F462,List!$B$1:$C$6,2,0))</f>
        <v>5</v>
      </c>
      <c r="AE462" s="4">
        <f>IF(G462="","",VLOOKUP(G462,List!$B$1:$C$6,2,0))</f>
        <v>5</v>
      </c>
      <c r="AF462" s="4" t="str">
        <f>IF(H462="","",VLOOKUP(H462,List!$B$1:$C$6,2,0))</f>
        <v/>
      </c>
      <c r="AG462" s="4" t="str">
        <f>IF(I462="","",VLOOKUP(I462,List!$B$1:$C$6,2,0))</f>
        <v/>
      </c>
      <c r="AH462" s="4" t="str">
        <f>IF(J462="","",VLOOKUP(J462,List!$B$1:$C$6,2,0))</f>
        <v/>
      </c>
      <c r="AI462" s="4" t="str">
        <f>IF(K462="","",VLOOKUP(K462,List!$B$1:$C$6,2,0))</f>
        <v/>
      </c>
      <c r="AJ462" s="4">
        <f>IF(L462="","",VLOOKUP(L462,List!$B$1:$C$6,2,0))</f>
        <v>5</v>
      </c>
      <c r="AK462" s="4" t="str">
        <f>IF(M462="","",VLOOKUP(M462,List!$B$1:$C$6,2,0))</f>
        <v/>
      </c>
      <c r="AL462" s="4">
        <f>IF(N462="","",VLOOKUP(N462,List!$B$1:$C$6,2,0))</f>
        <v>5</v>
      </c>
      <c r="AM462" s="4">
        <f>IF(O462="","",VLOOKUP(O462,List!$B$1:$C$6,2,0))</f>
        <v>5</v>
      </c>
      <c r="AN462" s="4" t="str">
        <f>IF(P462="","",VLOOKUP(P462,List!$B$1:$C$6,2,0))</f>
        <v/>
      </c>
      <c r="AO462" s="4" t="str">
        <f>IF(Q462="","",VLOOKUP(Q462,List!$B$1:$C$6,2,0))</f>
        <v/>
      </c>
      <c r="AP462" s="4">
        <f>IF(R462="","",VLOOKUP(R462,List!$B$1:$C$6,2,0))</f>
        <v>5</v>
      </c>
      <c r="AQ462" s="4" t="str">
        <f>IF(S462="","",VLOOKUP(S462,List!$B$1:$C$6,2,0))</f>
        <v/>
      </c>
      <c r="AR462" s="4" t="str">
        <f>IF(T462="","",VLOOKUP(T462,List!$B$1:$C$6,2,0))</f>
        <v/>
      </c>
      <c r="AS462" s="4">
        <f>IF(U462="","",VLOOKUP(U462,List!$B$1:$C$6,2,0))</f>
        <v>5</v>
      </c>
      <c r="AT462" s="4">
        <f>IF(V462="","",VLOOKUP(V462,List!$B$1:$C$6,2,0))</f>
        <v>5</v>
      </c>
    </row>
    <row r="463" spans="1:46" ht="34.9" customHeight="1" x14ac:dyDescent="0.3">
      <c r="A463" s="4" t="s">
        <v>1215</v>
      </c>
      <c r="B463" s="4" t="s">
        <v>367</v>
      </c>
      <c r="C463" s="16" t="s">
        <v>56</v>
      </c>
      <c r="D463" s="4">
        <v>11</v>
      </c>
      <c r="E463" s="4" t="s">
        <v>1195</v>
      </c>
      <c r="F463" s="4" t="s">
        <v>58</v>
      </c>
      <c r="G463" s="4" t="s">
        <v>58</v>
      </c>
      <c r="L463" s="4" t="s">
        <v>59</v>
      </c>
      <c r="N463" s="4" t="s">
        <v>59</v>
      </c>
      <c r="O463" s="4" t="s">
        <v>59</v>
      </c>
      <c r="R463" s="4" t="s">
        <v>59</v>
      </c>
      <c r="U463" s="4" t="s">
        <v>59</v>
      </c>
      <c r="V463" s="4" t="s">
        <v>59</v>
      </c>
      <c r="W463" s="4">
        <v>10</v>
      </c>
      <c r="X463" s="4" t="s">
        <v>322</v>
      </c>
      <c r="Y463" s="4" t="s">
        <v>323</v>
      </c>
      <c r="Z463" s="4" t="s">
        <v>324</v>
      </c>
      <c r="AA463" s="4" t="s">
        <v>324</v>
      </c>
      <c r="AB463" s="4" t="s">
        <v>1168</v>
      </c>
      <c r="AC463" s="4" t="s">
        <v>1125</v>
      </c>
      <c r="AD463" s="4">
        <f>IF(F463="","",VLOOKUP(F463,List!$B$1:$C$6,2,0))</f>
        <v>5</v>
      </c>
      <c r="AE463" s="4">
        <f>IF(G463="","",VLOOKUP(G463,List!$B$1:$C$6,2,0))</f>
        <v>5</v>
      </c>
      <c r="AF463" s="4" t="str">
        <f>IF(H463="","",VLOOKUP(H463,List!$B$1:$C$6,2,0))</f>
        <v/>
      </c>
      <c r="AG463" s="4" t="str">
        <f>IF(I463="","",VLOOKUP(I463,List!$B$1:$C$6,2,0))</f>
        <v/>
      </c>
      <c r="AH463" s="4" t="str">
        <f>IF(J463="","",VLOOKUP(J463,List!$B$1:$C$6,2,0))</f>
        <v/>
      </c>
      <c r="AI463" s="4" t="str">
        <f>IF(K463="","",VLOOKUP(K463,List!$B$1:$C$6,2,0))</f>
        <v/>
      </c>
      <c r="AJ463" s="4">
        <f>IF(L463="","",VLOOKUP(L463,List!$B$1:$C$6,2,0))</f>
        <v>4</v>
      </c>
      <c r="AK463" s="4" t="str">
        <f>IF(M463="","",VLOOKUP(M463,List!$B$1:$C$6,2,0))</f>
        <v/>
      </c>
      <c r="AL463" s="4">
        <f>IF(N463="","",VLOOKUP(N463,List!$B$1:$C$6,2,0))</f>
        <v>4</v>
      </c>
      <c r="AM463" s="4">
        <f>IF(O463="","",VLOOKUP(O463,List!$B$1:$C$6,2,0))</f>
        <v>4</v>
      </c>
      <c r="AN463" s="4" t="str">
        <f>IF(P463="","",VLOOKUP(P463,List!$B$1:$C$6,2,0))</f>
        <v/>
      </c>
      <c r="AO463" s="4" t="str">
        <f>IF(Q463="","",VLOOKUP(Q463,List!$B$1:$C$6,2,0))</f>
        <v/>
      </c>
      <c r="AP463" s="4">
        <f>IF(R463="","",VLOOKUP(R463,List!$B$1:$C$6,2,0))</f>
        <v>4</v>
      </c>
      <c r="AQ463" s="4" t="str">
        <f>IF(S463="","",VLOOKUP(S463,List!$B$1:$C$6,2,0))</f>
        <v/>
      </c>
      <c r="AR463" s="4" t="str">
        <f>IF(T463="","",VLOOKUP(T463,List!$B$1:$C$6,2,0))</f>
        <v/>
      </c>
      <c r="AS463" s="4">
        <f>IF(U463="","",VLOOKUP(U463,List!$B$1:$C$6,2,0))</f>
        <v>4</v>
      </c>
      <c r="AT463" s="4">
        <f>IF(V463="","",VLOOKUP(V463,List!$B$1:$C$6,2,0))</f>
        <v>4</v>
      </c>
    </row>
    <row r="464" spans="1:46" ht="34.9" customHeight="1" x14ac:dyDescent="0.3">
      <c r="A464" s="4" t="s">
        <v>1216</v>
      </c>
      <c r="B464" s="4" t="s">
        <v>370</v>
      </c>
      <c r="C464" s="16" t="s">
        <v>55</v>
      </c>
      <c r="D464" s="4">
        <v>1</v>
      </c>
      <c r="E464" s="4" t="s">
        <v>1194</v>
      </c>
      <c r="F464" s="4" t="s">
        <v>58</v>
      </c>
      <c r="G464" s="4" t="s">
        <v>58</v>
      </c>
      <c r="L464" s="4" t="s">
        <v>58</v>
      </c>
      <c r="N464" s="4" t="s">
        <v>58</v>
      </c>
      <c r="O464" s="4" t="s">
        <v>58</v>
      </c>
      <c r="R464" s="4" t="s">
        <v>58</v>
      </c>
      <c r="U464" s="4" t="s">
        <v>58</v>
      </c>
      <c r="V464" s="4" t="s">
        <v>58</v>
      </c>
      <c r="W464" s="4">
        <v>8</v>
      </c>
      <c r="AD464" s="4">
        <f>IF(F464="","",VLOOKUP(F464,List!$B$1:$C$6,2,0))</f>
        <v>5</v>
      </c>
      <c r="AE464" s="4">
        <f>IF(G464="","",VLOOKUP(G464,List!$B$1:$C$6,2,0))</f>
        <v>5</v>
      </c>
      <c r="AF464" s="4" t="str">
        <f>IF(H464="","",VLOOKUP(H464,List!$B$1:$C$6,2,0))</f>
        <v/>
      </c>
      <c r="AG464" s="4" t="str">
        <f>IF(I464="","",VLOOKUP(I464,List!$B$1:$C$6,2,0))</f>
        <v/>
      </c>
      <c r="AH464" s="4" t="str">
        <f>IF(J464="","",VLOOKUP(J464,List!$B$1:$C$6,2,0))</f>
        <v/>
      </c>
      <c r="AI464" s="4" t="str">
        <f>IF(K464="","",VLOOKUP(K464,List!$B$1:$C$6,2,0))</f>
        <v/>
      </c>
      <c r="AJ464" s="4">
        <f>IF(L464="","",VLOOKUP(L464,List!$B$1:$C$6,2,0))</f>
        <v>5</v>
      </c>
      <c r="AK464" s="4" t="str">
        <f>IF(M464="","",VLOOKUP(M464,List!$B$1:$C$6,2,0))</f>
        <v/>
      </c>
      <c r="AL464" s="4">
        <f>IF(N464="","",VLOOKUP(N464,List!$B$1:$C$6,2,0))</f>
        <v>5</v>
      </c>
      <c r="AM464" s="4">
        <f>IF(O464="","",VLOOKUP(O464,List!$B$1:$C$6,2,0))</f>
        <v>5</v>
      </c>
      <c r="AN464" s="4" t="str">
        <f>IF(P464="","",VLOOKUP(P464,List!$B$1:$C$6,2,0))</f>
        <v/>
      </c>
      <c r="AO464" s="4" t="str">
        <f>IF(Q464="","",VLOOKUP(Q464,List!$B$1:$C$6,2,0))</f>
        <v/>
      </c>
      <c r="AP464" s="4">
        <f>IF(R464="","",VLOOKUP(R464,List!$B$1:$C$6,2,0))</f>
        <v>5</v>
      </c>
      <c r="AQ464" s="4" t="str">
        <f>IF(S464="","",VLOOKUP(S464,List!$B$1:$C$6,2,0))</f>
        <v/>
      </c>
      <c r="AR464" s="4" t="str">
        <f>IF(T464="","",VLOOKUP(T464,List!$B$1:$C$6,2,0))</f>
        <v/>
      </c>
      <c r="AS464" s="4">
        <f>IF(U464="","",VLOOKUP(U464,List!$B$1:$C$6,2,0))</f>
        <v>5</v>
      </c>
      <c r="AT464" s="4">
        <f>IF(V464="","",VLOOKUP(V464,List!$B$1:$C$6,2,0))</f>
        <v>5</v>
      </c>
    </row>
    <row r="465" spans="1:46" ht="34.9" customHeight="1" x14ac:dyDescent="0.3">
      <c r="A465" s="4" t="s">
        <v>1216</v>
      </c>
      <c r="B465" s="4" t="s">
        <v>370</v>
      </c>
      <c r="C465" s="16" t="s">
        <v>55</v>
      </c>
      <c r="D465" s="4">
        <v>2</v>
      </c>
      <c r="E465" s="4" t="s">
        <v>1195</v>
      </c>
      <c r="F465" s="4" t="s">
        <v>59</v>
      </c>
      <c r="G465" s="4" t="s">
        <v>59</v>
      </c>
      <c r="L465" s="4" t="s">
        <v>58</v>
      </c>
      <c r="N465" s="4" t="s">
        <v>59</v>
      </c>
      <c r="O465" s="4" t="s">
        <v>59</v>
      </c>
      <c r="R465" s="4" t="s">
        <v>58</v>
      </c>
      <c r="U465" s="4" t="s">
        <v>58</v>
      </c>
      <c r="V465" s="4" t="s">
        <v>58</v>
      </c>
      <c r="W465" s="4">
        <v>8</v>
      </c>
      <c r="X465" s="4" t="s">
        <v>85</v>
      </c>
      <c r="Y465" s="4" t="s">
        <v>85</v>
      </c>
      <c r="Z465" s="4" t="s">
        <v>85</v>
      </c>
      <c r="AD465" s="4">
        <f>IF(F465="","",VLOOKUP(F465,List!$B$1:$C$6,2,0))</f>
        <v>4</v>
      </c>
      <c r="AE465" s="4">
        <f>IF(G465="","",VLOOKUP(G465,List!$B$1:$C$6,2,0))</f>
        <v>4</v>
      </c>
      <c r="AF465" s="4" t="str">
        <f>IF(H465="","",VLOOKUP(H465,List!$B$1:$C$6,2,0))</f>
        <v/>
      </c>
      <c r="AG465" s="4" t="str">
        <f>IF(I465="","",VLOOKUP(I465,List!$B$1:$C$6,2,0))</f>
        <v/>
      </c>
      <c r="AH465" s="4" t="str">
        <f>IF(J465="","",VLOOKUP(J465,List!$B$1:$C$6,2,0))</f>
        <v/>
      </c>
      <c r="AI465" s="4" t="str">
        <f>IF(K465="","",VLOOKUP(K465,List!$B$1:$C$6,2,0))</f>
        <v/>
      </c>
      <c r="AJ465" s="4">
        <f>IF(L465="","",VLOOKUP(L465,List!$B$1:$C$6,2,0))</f>
        <v>5</v>
      </c>
      <c r="AK465" s="4" t="str">
        <f>IF(M465="","",VLOOKUP(M465,List!$B$1:$C$6,2,0))</f>
        <v/>
      </c>
      <c r="AL465" s="4">
        <f>IF(N465="","",VLOOKUP(N465,List!$B$1:$C$6,2,0))</f>
        <v>4</v>
      </c>
      <c r="AM465" s="4">
        <f>IF(O465="","",VLOOKUP(O465,List!$B$1:$C$6,2,0))</f>
        <v>4</v>
      </c>
      <c r="AN465" s="4" t="str">
        <f>IF(P465="","",VLOOKUP(P465,List!$B$1:$C$6,2,0))</f>
        <v/>
      </c>
      <c r="AO465" s="4" t="str">
        <f>IF(Q465="","",VLOOKUP(Q465,List!$B$1:$C$6,2,0))</f>
        <v/>
      </c>
      <c r="AP465" s="4">
        <f>IF(R465="","",VLOOKUP(R465,List!$B$1:$C$6,2,0))</f>
        <v>5</v>
      </c>
      <c r="AQ465" s="4" t="str">
        <f>IF(S465="","",VLOOKUP(S465,List!$B$1:$C$6,2,0))</f>
        <v/>
      </c>
      <c r="AR465" s="4" t="str">
        <f>IF(T465="","",VLOOKUP(T465,List!$B$1:$C$6,2,0))</f>
        <v/>
      </c>
      <c r="AS465" s="4">
        <f>IF(U465="","",VLOOKUP(U465,List!$B$1:$C$6,2,0))</f>
        <v>5</v>
      </c>
      <c r="AT465" s="4">
        <f>IF(V465="","",VLOOKUP(V465,List!$B$1:$C$6,2,0))</f>
        <v>5</v>
      </c>
    </row>
    <row r="466" spans="1:46" ht="34.9" customHeight="1" x14ac:dyDescent="0.3">
      <c r="A466" s="4" t="s">
        <v>1216</v>
      </c>
      <c r="B466" s="4" t="s">
        <v>370</v>
      </c>
      <c r="C466" s="16" t="s">
        <v>55</v>
      </c>
      <c r="D466" s="4">
        <v>3</v>
      </c>
      <c r="E466" s="4" t="s">
        <v>1195</v>
      </c>
      <c r="F466" s="4" t="s">
        <v>73</v>
      </c>
      <c r="G466" s="4" t="s">
        <v>73</v>
      </c>
      <c r="L466" s="4" t="s">
        <v>73</v>
      </c>
      <c r="N466" s="4" t="s">
        <v>73</v>
      </c>
      <c r="R466" s="4" t="s">
        <v>73</v>
      </c>
      <c r="U466" s="4" t="s">
        <v>73</v>
      </c>
      <c r="V466" s="4" t="s">
        <v>73</v>
      </c>
      <c r="W466" s="4">
        <v>10</v>
      </c>
      <c r="X466" s="4" t="s">
        <v>67</v>
      </c>
      <c r="Y466" s="4" t="s">
        <v>67</v>
      </c>
      <c r="Z466" s="4" t="s">
        <v>67</v>
      </c>
      <c r="AD466" s="4">
        <f>IF(F466="","",VLOOKUP(F466,List!$B$1:$C$6,2,0))</f>
        <v>1</v>
      </c>
      <c r="AE466" s="4">
        <f>IF(G466="","",VLOOKUP(G466,List!$B$1:$C$6,2,0))</f>
        <v>1</v>
      </c>
      <c r="AF466" s="4" t="str">
        <f>IF(H466="","",VLOOKUP(H466,List!$B$1:$C$6,2,0))</f>
        <v/>
      </c>
      <c r="AG466" s="4" t="str">
        <f>IF(I466="","",VLOOKUP(I466,List!$B$1:$C$6,2,0))</f>
        <v/>
      </c>
      <c r="AH466" s="4" t="str">
        <f>IF(J466="","",VLOOKUP(J466,List!$B$1:$C$6,2,0))</f>
        <v/>
      </c>
      <c r="AI466" s="4" t="str">
        <f>IF(K466="","",VLOOKUP(K466,List!$B$1:$C$6,2,0))</f>
        <v/>
      </c>
      <c r="AJ466" s="4">
        <f>IF(L466="","",VLOOKUP(L466,List!$B$1:$C$6,2,0))</f>
        <v>1</v>
      </c>
      <c r="AK466" s="4" t="str">
        <f>IF(M466="","",VLOOKUP(M466,List!$B$1:$C$6,2,0))</f>
        <v/>
      </c>
      <c r="AL466" s="4">
        <f>IF(N466="","",VLOOKUP(N466,List!$B$1:$C$6,2,0))</f>
        <v>1</v>
      </c>
      <c r="AM466" s="4" t="str">
        <f>IF(O466="","",VLOOKUP(O466,List!$B$1:$C$6,2,0))</f>
        <v/>
      </c>
      <c r="AN466" s="4" t="str">
        <f>IF(P466="","",VLOOKUP(P466,List!$B$1:$C$6,2,0))</f>
        <v/>
      </c>
      <c r="AO466" s="4" t="str">
        <f>IF(Q466="","",VLOOKUP(Q466,List!$B$1:$C$6,2,0))</f>
        <v/>
      </c>
      <c r="AP466" s="4">
        <f>IF(R466="","",VLOOKUP(R466,List!$B$1:$C$6,2,0))</f>
        <v>1</v>
      </c>
      <c r="AQ466" s="4" t="str">
        <f>IF(S466="","",VLOOKUP(S466,List!$B$1:$C$6,2,0))</f>
        <v/>
      </c>
      <c r="AR466" s="4" t="str">
        <f>IF(T466="","",VLOOKUP(T466,List!$B$1:$C$6,2,0))</f>
        <v/>
      </c>
      <c r="AS466" s="4">
        <f>IF(U466="","",VLOOKUP(U466,List!$B$1:$C$6,2,0))</f>
        <v>1</v>
      </c>
      <c r="AT466" s="4">
        <f>IF(V466="","",VLOOKUP(V466,List!$B$1:$C$6,2,0))</f>
        <v>1</v>
      </c>
    </row>
    <row r="467" spans="1:46" ht="34.9" customHeight="1" x14ac:dyDescent="0.3">
      <c r="A467" s="4" t="s">
        <v>1216</v>
      </c>
      <c r="B467" s="4" t="s">
        <v>370</v>
      </c>
      <c r="C467" s="16" t="s">
        <v>55</v>
      </c>
      <c r="D467" s="4">
        <v>4</v>
      </c>
      <c r="E467" s="4" t="s">
        <v>1195</v>
      </c>
      <c r="F467" s="4" t="s">
        <v>59</v>
      </c>
      <c r="G467" s="4" t="s">
        <v>59</v>
      </c>
      <c r="L467" s="4" t="s">
        <v>59</v>
      </c>
      <c r="N467" s="4" t="s">
        <v>59</v>
      </c>
      <c r="O467" s="4" t="s">
        <v>59</v>
      </c>
      <c r="R467" s="4" t="s">
        <v>59</v>
      </c>
      <c r="U467" s="4" t="s">
        <v>59</v>
      </c>
      <c r="V467" s="4" t="s">
        <v>59</v>
      </c>
      <c r="W467" s="4">
        <v>9</v>
      </c>
      <c r="X467" s="4" t="s">
        <v>353</v>
      </c>
      <c r="Y467" s="4" t="s">
        <v>67</v>
      </c>
      <c r="Z467" s="4" t="s">
        <v>67</v>
      </c>
      <c r="AD467" s="4">
        <f>IF(F467="","",VLOOKUP(F467,List!$B$1:$C$6,2,0))</f>
        <v>4</v>
      </c>
      <c r="AE467" s="4">
        <f>IF(G467="","",VLOOKUP(G467,List!$B$1:$C$6,2,0))</f>
        <v>4</v>
      </c>
      <c r="AF467" s="4" t="str">
        <f>IF(H467="","",VLOOKUP(H467,List!$B$1:$C$6,2,0))</f>
        <v/>
      </c>
      <c r="AG467" s="4" t="str">
        <f>IF(I467="","",VLOOKUP(I467,List!$B$1:$C$6,2,0))</f>
        <v/>
      </c>
      <c r="AH467" s="4" t="str">
        <f>IF(J467="","",VLOOKUP(J467,List!$B$1:$C$6,2,0))</f>
        <v/>
      </c>
      <c r="AI467" s="4" t="str">
        <f>IF(K467="","",VLOOKUP(K467,List!$B$1:$C$6,2,0))</f>
        <v/>
      </c>
      <c r="AJ467" s="4">
        <f>IF(L467="","",VLOOKUP(L467,List!$B$1:$C$6,2,0))</f>
        <v>4</v>
      </c>
      <c r="AK467" s="4" t="str">
        <f>IF(M467="","",VLOOKUP(M467,List!$B$1:$C$6,2,0))</f>
        <v/>
      </c>
      <c r="AL467" s="4">
        <f>IF(N467="","",VLOOKUP(N467,List!$B$1:$C$6,2,0))</f>
        <v>4</v>
      </c>
      <c r="AM467" s="4">
        <f>IF(O467="","",VLOOKUP(O467,List!$B$1:$C$6,2,0))</f>
        <v>4</v>
      </c>
      <c r="AN467" s="4" t="str">
        <f>IF(P467="","",VLOOKUP(P467,List!$B$1:$C$6,2,0))</f>
        <v/>
      </c>
      <c r="AO467" s="4" t="str">
        <f>IF(Q467="","",VLOOKUP(Q467,List!$B$1:$C$6,2,0))</f>
        <v/>
      </c>
      <c r="AP467" s="4">
        <f>IF(R467="","",VLOOKUP(R467,List!$B$1:$C$6,2,0))</f>
        <v>4</v>
      </c>
      <c r="AQ467" s="4" t="str">
        <f>IF(S467="","",VLOOKUP(S467,List!$B$1:$C$6,2,0))</f>
        <v/>
      </c>
      <c r="AR467" s="4" t="str">
        <f>IF(T467="","",VLOOKUP(T467,List!$B$1:$C$6,2,0))</f>
        <v/>
      </c>
      <c r="AS467" s="4">
        <f>IF(U467="","",VLOOKUP(U467,List!$B$1:$C$6,2,0))</f>
        <v>4</v>
      </c>
      <c r="AT467" s="4">
        <f>IF(V467="","",VLOOKUP(V467,List!$B$1:$C$6,2,0))</f>
        <v>4</v>
      </c>
    </row>
    <row r="468" spans="1:46" ht="34.9" customHeight="1" x14ac:dyDescent="0.3">
      <c r="A468" s="4" t="s">
        <v>1216</v>
      </c>
      <c r="B468" s="4" t="s">
        <v>370</v>
      </c>
      <c r="C468" s="16" t="s">
        <v>55</v>
      </c>
      <c r="D468" s="4">
        <v>5</v>
      </c>
      <c r="E468" s="4" t="s">
        <v>1194</v>
      </c>
      <c r="F468" s="4" t="s">
        <v>58</v>
      </c>
      <c r="G468" s="4" t="s">
        <v>58</v>
      </c>
      <c r="L468" s="4" t="s">
        <v>58</v>
      </c>
      <c r="N468" s="4" t="s">
        <v>58</v>
      </c>
      <c r="O468" s="4" t="s">
        <v>58</v>
      </c>
      <c r="R468" s="4" t="s">
        <v>58</v>
      </c>
      <c r="U468" s="4" t="s">
        <v>58</v>
      </c>
      <c r="V468" s="4" t="s">
        <v>58</v>
      </c>
      <c r="W468" s="4">
        <v>10</v>
      </c>
      <c r="AD468" s="4">
        <f>IF(F468="","",VLOOKUP(F468,List!$B$1:$C$6,2,0))</f>
        <v>5</v>
      </c>
      <c r="AE468" s="4">
        <f>IF(G468="","",VLOOKUP(G468,List!$B$1:$C$6,2,0))</f>
        <v>5</v>
      </c>
      <c r="AF468" s="4" t="str">
        <f>IF(H468="","",VLOOKUP(H468,List!$B$1:$C$6,2,0))</f>
        <v/>
      </c>
      <c r="AG468" s="4" t="str">
        <f>IF(I468="","",VLOOKUP(I468,List!$B$1:$C$6,2,0))</f>
        <v/>
      </c>
      <c r="AH468" s="4" t="str">
        <f>IF(J468="","",VLOOKUP(J468,List!$B$1:$C$6,2,0))</f>
        <v/>
      </c>
      <c r="AI468" s="4" t="str">
        <f>IF(K468="","",VLOOKUP(K468,List!$B$1:$C$6,2,0))</f>
        <v/>
      </c>
      <c r="AJ468" s="4">
        <f>IF(L468="","",VLOOKUP(L468,List!$B$1:$C$6,2,0))</f>
        <v>5</v>
      </c>
      <c r="AK468" s="4" t="str">
        <f>IF(M468="","",VLOOKUP(M468,List!$B$1:$C$6,2,0))</f>
        <v/>
      </c>
      <c r="AL468" s="4">
        <f>IF(N468="","",VLOOKUP(N468,List!$B$1:$C$6,2,0))</f>
        <v>5</v>
      </c>
      <c r="AM468" s="4">
        <f>IF(O468="","",VLOOKUP(O468,List!$B$1:$C$6,2,0))</f>
        <v>5</v>
      </c>
      <c r="AN468" s="4" t="str">
        <f>IF(P468="","",VLOOKUP(P468,List!$B$1:$C$6,2,0))</f>
        <v/>
      </c>
      <c r="AO468" s="4" t="str">
        <f>IF(Q468="","",VLOOKUP(Q468,List!$B$1:$C$6,2,0))</f>
        <v/>
      </c>
      <c r="AP468" s="4">
        <f>IF(R468="","",VLOOKUP(R468,List!$B$1:$C$6,2,0))</f>
        <v>5</v>
      </c>
      <c r="AQ468" s="4" t="str">
        <f>IF(S468="","",VLOOKUP(S468,List!$B$1:$C$6,2,0))</f>
        <v/>
      </c>
      <c r="AR468" s="4" t="str">
        <f>IF(T468="","",VLOOKUP(T468,List!$B$1:$C$6,2,0))</f>
        <v/>
      </c>
      <c r="AS468" s="4">
        <f>IF(U468="","",VLOOKUP(U468,List!$B$1:$C$6,2,0))</f>
        <v>5</v>
      </c>
      <c r="AT468" s="4">
        <f>IF(V468="","",VLOOKUP(V468,List!$B$1:$C$6,2,0))</f>
        <v>5</v>
      </c>
    </row>
    <row r="469" spans="1:46" ht="34.9" customHeight="1" x14ac:dyDescent="0.3">
      <c r="A469" s="4" t="s">
        <v>1216</v>
      </c>
      <c r="B469" s="4" t="s">
        <v>370</v>
      </c>
      <c r="C469" s="16" t="s">
        <v>55</v>
      </c>
      <c r="D469" s="4">
        <v>6</v>
      </c>
      <c r="E469" s="4" t="s">
        <v>1195</v>
      </c>
      <c r="F469" s="4" t="s">
        <v>58</v>
      </c>
      <c r="G469" s="4" t="s">
        <v>58</v>
      </c>
      <c r="L469" s="4" t="s">
        <v>58</v>
      </c>
      <c r="N469" s="4" t="s">
        <v>58</v>
      </c>
      <c r="O469" s="4" t="s">
        <v>58</v>
      </c>
      <c r="R469" s="4" t="s">
        <v>58</v>
      </c>
      <c r="U469" s="4" t="s">
        <v>58</v>
      </c>
      <c r="V469" s="4" t="s">
        <v>58</v>
      </c>
      <c r="W469" s="4">
        <v>9</v>
      </c>
      <c r="X469" s="4" t="s">
        <v>180</v>
      </c>
      <c r="Y469" s="4" t="s">
        <v>180</v>
      </c>
      <c r="Z469" s="4" t="s">
        <v>180</v>
      </c>
      <c r="AD469" s="4">
        <f>IF(F469="","",VLOOKUP(F469,List!$B$1:$C$6,2,0))</f>
        <v>5</v>
      </c>
      <c r="AE469" s="4">
        <f>IF(G469="","",VLOOKUP(G469,List!$B$1:$C$6,2,0))</f>
        <v>5</v>
      </c>
      <c r="AF469" s="4" t="str">
        <f>IF(H469="","",VLOOKUP(H469,List!$B$1:$C$6,2,0))</f>
        <v/>
      </c>
      <c r="AG469" s="4" t="str">
        <f>IF(I469="","",VLOOKUP(I469,List!$B$1:$C$6,2,0))</f>
        <v/>
      </c>
      <c r="AH469" s="4" t="str">
        <f>IF(J469="","",VLOOKUP(J469,List!$B$1:$C$6,2,0))</f>
        <v/>
      </c>
      <c r="AI469" s="4" t="str">
        <f>IF(K469="","",VLOOKUP(K469,List!$B$1:$C$6,2,0))</f>
        <v/>
      </c>
      <c r="AJ469" s="4">
        <f>IF(L469="","",VLOOKUP(L469,List!$B$1:$C$6,2,0))</f>
        <v>5</v>
      </c>
      <c r="AK469" s="4" t="str">
        <f>IF(M469="","",VLOOKUP(M469,List!$B$1:$C$6,2,0))</f>
        <v/>
      </c>
      <c r="AL469" s="4">
        <f>IF(N469="","",VLOOKUP(N469,List!$B$1:$C$6,2,0))</f>
        <v>5</v>
      </c>
      <c r="AM469" s="4">
        <f>IF(O469="","",VLOOKUP(O469,List!$B$1:$C$6,2,0))</f>
        <v>5</v>
      </c>
      <c r="AN469" s="4" t="str">
        <f>IF(P469="","",VLOOKUP(P469,List!$B$1:$C$6,2,0))</f>
        <v/>
      </c>
      <c r="AO469" s="4" t="str">
        <f>IF(Q469="","",VLOOKUP(Q469,List!$B$1:$C$6,2,0))</f>
        <v/>
      </c>
      <c r="AP469" s="4">
        <f>IF(R469="","",VLOOKUP(R469,List!$B$1:$C$6,2,0))</f>
        <v>5</v>
      </c>
      <c r="AQ469" s="4" t="str">
        <f>IF(S469="","",VLOOKUP(S469,List!$B$1:$C$6,2,0))</f>
        <v/>
      </c>
      <c r="AR469" s="4" t="str">
        <f>IF(T469="","",VLOOKUP(T469,List!$B$1:$C$6,2,0))</f>
        <v/>
      </c>
      <c r="AS469" s="4">
        <f>IF(U469="","",VLOOKUP(U469,List!$B$1:$C$6,2,0))</f>
        <v>5</v>
      </c>
      <c r="AT469" s="4">
        <f>IF(V469="","",VLOOKUP(V469,List!$B$1:$C$6,2,0))</f>
        <v>5</v>
      </c>
    </row>
    <row r="470" spans="1:46" ht="34.9" customHeight="1" x14ac:dyDescent="0.3">
      <c r="A470" s="4" t="s">
        <v>1216</v>
      </c>
      <c r="B470" s="4" t="s">
        <v>370</v>
      </c>
      <c r="C470" s="16" t="s">
        <v>55</v>
      </c>
      <c r="D470" s="4">
        <v>7</v>
      </c>
      <c r="E470" s="4" t="s">
        <v>1194</v>
      </c>
      <c r="F470" s="4" t="s">
        <v>58</v>
      </c>
      <c r="G470" s="4" t="s">
        <v>58</v>
      </c>
      <c r="L470" s="4" t="s">
        <v>58</v>
      </c>
      <c r="N470" s="4" t="s">
        <v>58</v>
      </c>
      <c r="O470" s="4" t="s">
        <v>58</v>
      </c>
      <c r="R470" s="4" t="s">
        <v>58</v>
      </c>
      <c r="U470" s="4" t="s">
        <v>58</v>
      </c>
      <c r="V470" s="4" t="s">
        <v>58</v>
      </c>
      <c r="W470" s="4">
        <v>10</v>
      </c>
      <c r="X470" s="4" t="s">
        <v>526</v>
      </c>
      <c r="Y470" s="4" t="s">
        <v>67</v>
      </c>
      <c r="Z470" s="4" t="s">
        <v>67</v>
      </c>
      <c r="AD470" s="4">
        <f>IF(F470="","",VLOOKUP(F470,List!$B$1:$C$6,2,0))</f>
        <v>5</v>
      </c>
      <c r="AE470" s="4">
        <f>IF(G470="","",VLOOKUP(G470,List!$B$1:$C$6,2,0))</f>
        <v>5</v>
      </c>
      <c r="AF470" s="4" t="str">
        <f>IF(H470="","",VLOOKUP(H470,List!$B$1:$C$6,2,0))</f>
        <v/>
      </c>
      <c r="AG470" s="4" t="str">
        <f>IF(I470="","",VLOOKUP(I470,List!$B$1:$C$6,2,0))</f>
        <v/>
      </c>
      <c r="AH470" s="4" t="str">
        <f>IF(J470="","",VLOOKUP(J470,List!$B$1:$C$6,2,0))</f>
        <v/>
      </c>
      <c r="AI470" s="4" t="str">
        <f>IF(K470="","",VLOOKUP(K470,List!$B$1:$C$6,2,0))</f>
        <v/>
      </c>
      <c r="AJ470" s="4">
        <f>IF(L470="","",VLOOKUP(L470,List!$B$1:$C$6,2,0))</f>
        <v>5</v>
      </c>
      <c r="AK470" s="4" t="str">
        <f>IF(M470="","",VLOOKUP(M470,List!$B$1:$C$6,2,0))</f>
        <v/>
      </c>
      <c r="AL470" s="4">
        <f>IF(N470="","",VLOOKUP(N470,List!$B$1:$C$6,2,0))</f>
        <v>5</v>
      </c>
      <c r="AM470" s="4">
        <f>IF(O470="","",VLOOKUP(O470,List!$B$1:$C$6,2,0))</f>
        <v>5</v>
      </c>
      <c r="AN470" s="4" t="str">
        <f>IF(P470="","",VLOOKUP(P470,List!$B$1:$C$6,2,0))</f>
        <v/>
      </c>
      <c r="AO470" s="4" t="str">
        <f>IF(Q470="","",VLOOKUP(Q470,List!$B$1:$C$6,2,0))</f>
        <v/>
      </c>
      <c r="AP470" s="4">
        <f>IF(R470="","",VLOOKUP(R470,List!$B$1:$C$6,2,0))</f>
        <v>5</v>
      </c>
      <c r="AQ470" s="4" t="str">
        <f>IF(S470="","",VLOOKUP(S470,List!$B$1:$C$6,2,0))</f>
        <v/>
      </c>
      <c r="AR470" s="4" t="str">
        <f>IF(T470="","",VLOOKUP(T470,List!$B$1:$C$6,2,0))</f>
        <v/>
      </c>
      <c r="AS470" s="4">
        <f>IF(U470="","",VLOOKUP(U470,List!$B$1:$C$6,2,0))</f>
        <v>5</v>
      </c>
      <c r="AT470" s="4">
        <f>IF(V470="","",VLOOKUP(V470,List!$B$1:$C$6,2,0))</f>
        <v>5</v>
      </c>
    </row>
    <row r="471" spans="1:46" ht="34.9" customHeight="1" x14ac:dyDescent="0.3">
      <c r="A471" s="4" t="s">
        <v>1216</v>
      </c>
      <c r="B471" s="4" t="s">
        <v>370</v>
      </c>
      <c r="C471" s="16" t="s">
        <v>55</v>
      </c>
      <c r="D471" s="4">
        <v>8</v>
      </c>
      <c r="E471" s="4" t="s">
        <v>1194</v>
      </c>
      <c r="F471" s="4" t="s">
        <v>58</v>
      </c>
      <c r="G471" s="4" t="s">
        <v>59</v>
      </c>
      <c r="L471" s="4" t="s">
        <v>58</v>
      </c>
      <c r="N471" s="4" t="s">
        <v>59</v>
      </c>
      <c r="O471" s="4" t="s">
        <v>59</v>
      </c>
      <c r="R471" s="4" t="s">
        <v>59</v>
      </c>
      <c r="U471" s="4" t="s">
        <v>59</v>
      </c>
      <c r="V471" s="4" t="s">
        <v>59</v>
      </c>
      <c r="W471" s="4">
        <v>9</v>
      </c>
      <c r="AD471" s="4">
        <f>IF(F471="","",VLOOKUP(F471,List!$B$1:$C$6,2,0))</f>
        <v>5</v>
      </c>
      <c r="AE471" s="4">
        <f>IF(G471="","",VLOOKUP(G471,List!$B$1:$C$6,2,0))</f>
        <v>4</v>
      </c>
      <c r="AF471" s="4" t="str">
        <f>IF(H471="","",VLOOKUP(H471,List!$B$1:$C$6,2,0))</f>
        <v/>
      </c>
      <c r="AG471" s="4" t="str">
        <f>IF(I471="","",VLOOKUP(I471,List!$B$1:$C$6,2,0))</f>
        <v/>
      </c>
      <c r="AH471" s="4" t="str">
        <f>IF(J471="","",VLOOKUP(J471,List!$B$1:$C$6,2,0))</f>
        <v/>
      </c>
      <c r="AI471" s="4" t="str">
        <f>IF(K471="","",VLOOKUP(K471,List!$B$1:$C$6,2,0))</f>
        <v/>
      </c>
      <c r="AJ471" s="4">
        <f>IF(L471="","",VLOOKUP(L471,List!$B$1:$C$6,2,0))</f>
        <v>5</v>
      </c>
      <c r="AK471" s="4" t="str">
        <f>IF(M471="","",VLOOKUP(M471,List!$B$1:$C$6,2,0))</f>
        <v/>
      </c>
      <c r="AL471" s="4">
        <f>IF(N471="","",VLOOKUP(N471,List!$B$1:$C$6,2,0))</f>
        <v>4</v>
      </c>
      <c r="AM471" s="4">
        <f>IF(O471="","",VLOOKUP(O471,List!$B$1:$C$6,2,0))</f>
        <v>4</v>
      </c>
      <c r="AN471" s="4" t="str">
        <f>IF(P471="","",VLOOKUP(P471,List!$B$1:$C$6,2,0))</f>
        <v/>
      </c>
      <c r="AO471" s="4" t="str">
        <f>IF(Q471="","",VLOOKUP(Q471,List!$B$1:$C$6,2,0))</f>
        <v/>
      </c>
      <c r="AP471" s="4">
        <f>IF(R471="","",VLOOKUP(R471,List!$B$1:$C$6,2,0))</f>
        <v>4</v>
      </c>
      <c r="AQ471" s="4" t="str">
        <f>IF(S471="","",VLOOKUP(S471,List!$B$1:$C$6,2,0))</f>
        <v/>
      </c>
      <c r="AR471" s="4" t="str">
        <f>IF(T471="","",VLOOKUP(T471,List!$B$1:$C$6,2,0))</f>
        <v/>
      </c>
      <c r="AS471" s="4">
        <f>IF(U471="","",VLOOKUP(U471,List!$B$1:$C$6,2,0))</f>
        <v>4</v>
      </c>
      <c r="AT471" s="4">
        <f>IF(V471="","",VLOOKUP(V471,List!$B$1:$C$6,2,0))</f>
        <v>4</v>
      </c>
    </row>
    <row r="472" spans="1:46" ht="34.9" customHeight="1" x14ac:dyDescent="0.3">
      <c r="A472" s="4" t="s">
        <v>1216</v>
      </c>
      <c r="B472" s="4" t="s">
        <v>370</v>
      </c>
      <c r="C472" s="16" t="s">
        <v>55</v>
      </c>
      <c r="D472" s="4">
        <v>9</v>
      </c>
      <c r="E472" s="4" t="s">
        <v>1195</v>
      </c>
      <c r="F472" s="4" t="s">
        <v>59</v>
      </c>
      <c r="G472" s="4" t="s">
        <v>59</v>
      </c>
      <c r="L472" s="4" t="s">
        <v>60</v>
      </c>
      <c r="N472" s="4" t="s">
        <v>58</v>
      </c>
      <c r="O472" s="4" t="s">
        <v>58</v>
      </c>
      <c r="R472" s="4" t="s">
        <v>58</v>
      </c>
      <c r="U472" s="4" t="s">
        <v>58</v>
      </c>
      <c r="V472" s="4" t="s">
        <v>58</v>
      </c>
      <c r="W472" s="4">
        <v>9</v>
      </c>
      <c r="X472" s="4" t="s">
        <v>527</v>
      </c>
      <c r="Y472" s="4" t="s">
        <v>528</v>
      </c>
      <c r="Z472" s="4" t="s">
        <v>180</v>
      </c>
      <c r="AD472" s="4">
        <f>IF(F472="","",VLOOKUP(F472,List!$B$1:$C$6,2,0))</f>
        <v>4</v>
      </c>
      <c r="AE472" s="4">
        <f>IF(G472="","",VLOOKUP(G472,List!$B$1:$C$6,2,0))</f>
        <v>4</v>
      </c>
      <c r="AF472" s="4" t="str">
        <f>IF(H472="","",VLOOKUP(H472,List!$B$1:$C$6,2,0))</f>
        <v/>
      </c>
      <c r="AG472" s="4" t="str">
        <f>IF(I472="","",VLOOKUP(I472,List!$B$1:$C$6,2,0))</f>
        <v/>
      </c>
      <c r="AH472" s="4" t="str">
        <f>IF(J472="","",VLOOKUP(J472,List!$B$1:$C$6,2,0))</f>
        <v/>
      </c>
      <c r="AI472" s="4" t="str">
        <f>IF(K472="","",VLOOKUP(K472,List!$B$1:$C$6,2,0))</f>
        <v/>
      </c>
      <c r="AJ472" s="4">
        <f>IF(L472="","",VLOOKUP(L472,List!$B$1:$C$6,2,0))</f>
        <v>3</v>
      </c>
      <c r="AK472" s="4" t="str">
        <f>IF(M472="","",VLOOKUP(M472,List!$B$1:$C$6,2,0))</f>
        <v/>
      </c>
      <c r="AL472" s="4">
        <f>IF(N472="","",VLOOKUP(N472,List!$B$1:$C$6,2,0))</f>
        <v>5</v>
      </c>
      <c r="AM472" s="4">
        <f>IF(O472="","",VLOOKUP(O472,List!$B$1:$C$6,2,0))</f>
        <v>5</v>
      </c>
      <c r="AN472" s="4" t="str">
        <f>IF(P472="","",VLOOKUP(P472,List!$B$1:$C$6,2,0))</f>
        <v/>
      </c>
      <c r="AO472" s="4" t="str">
        <f>IF(Q472="","",VLOOKUP(Q472,List!$B$1:$C$6,2,0))</f>
        <v/>
      </c>
      <c r="AP472" s="4">
        <f>IF(R472="","",VLOOKUP(R472,List!$B$1:$C$6,2,0))</f>
        <v>5</v>
      </c>
      <c r="AQ472" s="4" t="str">
        <f>IF(S472="","",VLOOKUP(S472,List!$B$1:$C$6,2,0))</f>
        <v/>
      </c>
      <c r="AR472" s="4" t="str">
        <f>IF(T472="","",VLOOKUP(T472,List!$B$1:$C$6,2,0))</f>
        <v/>
      </c>
      <c r="AS472" s="4">
        <f>IF(U472="","",VLOOKUP(U472,List!$B$1:$C$6,2,0))</f>
        <v>5</v>
      </c>
      <c r="AT472" s="4">
        <f>IF(V472="","",VLOOKUP(V472,List!$B$1:$C$6,2,0))</f>
        <v>5</v>
      </c>
    </row>
    <row r="473" spans="1:46" ht="34.9" customHeight="1" x14ac:dyDescent="0.3">
      <c r="A473" s="4" t="s">
        <v>1216</v>
      </c>
      <c r="B473" s="4" t="s">
        <v>370</v>
      </c>
      <c r="C473" s="16" t="s">
        <v>55</v>
      </c>
      <c r="D473" s="4">
        <v>10</v>
      </c>
      <c r="E473" s="4" t="s">
        <v>1194</v>
      </c>
      <c r="F473" s="4" t="s">
        <v>59</v>
      </c>
      <c r="G473" s="4" t="s">
        <v>59</v>
      </c>
      <c r="L473" s="4" t="s">
        <v>59</v>
      </c>
      <c r="N473" s="4" t="s">
        <v>59</v>
      </c>
      <c r="O473" s="4" t="s">
        <v>59</v>
      </c>
      <c r="R473" s="4" t="s">
        <v>59</v>
      </c>
      <c r="U473" s="4" t="s">
        <v>59</v>
      </c>
      <c r="V473" s="4" t="s">
        <v>59</v>
      </c>
      <c r="W473" s="4">
        <v>8</v>
      </c>
      <c r="AD473" s="4">
        <f>IF(F473="","",VLOOKUP(F473,List!$B$1:$C$6,2,0))</f>
        <v>4</v>
      </c>
      <c r="AE473" s="4">
        <f>IF(G473="","",VLOOKUP(G473,List!$B$1:$C$6,2,0))</f>
        <v>4</v>
      </c>
      <c r="AF473" s="4" t="str">
        <f>IF(H473="","",VLOOKUP(H473,List!$B$1:$C$6,2,0))</f>
        <v/>
      </c>
      <c r="AG473" s="4" t="str">
        <f>IF(I473="","",VLOOKUP(I473,List!$B$1:$C$6,2,0))</f>
        <v/>
      </c>
      <c r="AH473" s="4" t="str">
        <f>IF(J473="","",VLOOKUP(J473,List!$B$1:$C$6,2,0))</f>
        <v/>
      </c>
      <c r="AI473" s="4" t="str">
        <f>IF(K473="","",VLOOKUP(K473,List!$B$1:$C$6,2,0))</f>
        <v/>
      </c>
      <c r="AJ473" s="4">
        <f>IF(L473="","",VLOOKUP(L473,List!$B$1:$C$6,2,0))</f>
        <v>4</v>
      </c>
      <c r="AK473" s="4" t="str">
        <f>IF(M473="","",VLOOKUP(M473,List!$B$1:$C$6,2,0))</f>
        <v/>
      </c>
      <c r="AL473" s="4">
        <f>IF(N473="","",VLOOKUP(N473,List!$B$1:$C$6,2,0))</f>
        <v>4</v>
      </c>
      <c r="AM473" s="4">
        <f>IF(O473="","",VLOOKUP(O473,List!$B$1:$C$6,2,0))</f>
        <v>4</v>
      </c>
      <c r="AN473" s="4" t="str">
        <f>IF(P473="","",VLOOKUP(P473,List!$B$1:$C$6,2,0))</f>
        <v/>
      </c>
      <c r="AO473" s="4" t="str">
        <f>IF(Q473="","",VLOOKUP(Q473,List!$B$1:$C$6,2,0))</f>
        <v/>
      </c>
      <c r="AP473" s="4">
        <f>IF(R473="","",VLOOKUP(R473,List!$B$1:$C$6,2,0))</f>
        <v>4</v>
      </c>
      <c r="AQ473" s="4" t="str">
        <f>IF(S473="","",VLOOKUP(S473,List!$B$1:$C$6,2,0))</f>
        <v/>
      </c>
      <c r="AR473" s="4" t="str">
        <f>IF(T473="","",VLOOKUP(T473,List!$B$1:$C$6,2,0))</f>
        <v/>
      </c>
      <c r="AS473" s="4">
        <f>IF(U473="","",VLOOKUP(U473,List!$B$1:$C$6,2,0))</f>
        <v>4</v>
      </c>
      <c r="AT473" s="4">
        <f>IF(V473="","",VLOOKUP(V473,List!$B$1:$C$6,2,0))</f>
        <v>4</v>
      </c>
    </row>
    <row r="474" spans="1:46" ht="34.9" customHeight="1" x14ac:dyDescent="0.3">
      <c r="A474" s="4" t="s">
        <v>1216</v>
      </c>
      <c r="B474" s="4" t="s">
        <v>370</v>
      </c>
      <c r="C474" s="16" t="s">
        <v>55</v>
      </c>
      <c r="D474" s="4">
        <v>11</v>
      </c>
      <c r="E474" s="4" t="s">
        <v>1195</v>
      </c>
      <c r="F474" s="4" t="s">
        <v>58</v>
      </c>
      <c r="G474" s="4" t="s">
        <v>58</v>
      </c>
      <c r="L474" s="4" t="s">
        <v>58</v>
      </c>
      <c r="N474" s="4" t="s">
        <v>59</v>
      </c>
      <c r="O474" s="4" t="s">
        <v>59</v>
      </c>
      <c r="R474" s="4" t="s">
        <v>58</v>
      </c>
      <c r="U474" s="4" t="s">
        <v>58</v>
      </c>
      <c r="V474" s="4" t="s">
        <v>58</v>
      </c>
      <c r="W474" s="4">
        <v>9</v>
      </c>
      <c r="AD474" s="4">
        <f>IF(F474="","",VLOOKUP(F474,List!$B$1:$C$6,2,0))</f>
        <v>5</v>
      </c>
      <c r="AE474" s="4">
        <f>IF(G474="","",VLOOKUP(G474,List!$B$1:$C$6,2,0))</f>
        <v>5</v>
      </c>
      <c r="AF474" s="4" t="str">
        <f>IF(H474="","",VLOOKUP(H474,List!$B$1:$C$6,2,0))</f>
        <v/>
      </c>
      <c r="AG474" s="4" t="str">
        <f>IF(I474="","",VLOOKUP(I474,List!$B$1:$C$6,2,0))</f>
        <v/>
      </c>
      <c r="AH474" s="4" t="str">
        <f>IF(J474="","",VLOOKUP(J474,List!$B$1:$C$6,2,0))</f>
        <v/>
      </c>
      <c r="AI474" s="4" t="str">
        <f>IF(K474="","",VLOOKUP(K474,List!$B$1:$C$6,2,0))</f>
        <v/>
      </c>
      <c r="AJ474" s="4">
        <f>IF(L474="","",VLOOKUP(L474,List!$B$1:$C$6,2,0))</f>
        <v>5</v>
      </c>
      <c r="AK474" s="4" t="str">
        <f>IF(M474="","",VLOOKUP(M474,List!$B$1:$C$6,2,0))</f>
        <v/>
      </c>
      <c r="AL474" s="4">
        <f>IF(N474="","",VLOOKUP(N474,List!$B$1:$C$6,2,0))</f>
        <v>4</v>
      </c>
      <c r="AM474" s="4">
        <f>IF(O474="","",VLOOKUP(O474,List!$B$1:$C$6,2,0))</f>
        <v>4</v>
      </c>
      <c r="AN474" s="4" t="str">
        <f>IF(P474="","",VLOOKUP(P474,List!$B$1:$C$6,2,0))</f>
        <v/>
      </c>
      <c r="AO474" s="4" t="str">
        <f>IF(Q474="","",VLOOKUP(Q474,List!$B$1:$C$6,2,0))</f>
        <v/>
      </c>
      <c r="AP474" s="4">
        <f>IF(R474="","",VLOOKUP(R474,List!$B$1:$C$6,2,0))</f>
        <v>5</v>
      </c>
      <c r="AQ474" s="4" t="str">
        <f>IF(S474="","",VLOOKUP(S474,List!$B$1:$C$6,2,0))</f>
        <v/>
      </c>
      <c r="AR474" s="4" t="str">
        <f>IF(T474="","",VLOOKUP(T474,List!$B$1:$C$6,2,0))</f>
        <v/>
      </c>
      <c r="AS474" s="4">
        <f>IF(U474="","",VLOOKUP(U474,List!$B$1:$C$6,2,0))</f>
        <v>5</v>
      </c>
      <c r="AT474" s="4">
        <f>IF(V474="","",VLOOKUP(V474,List!$B$1:$C$6,2,0))</f>
        <v>5</v>
      </c>
    </row>
    <row r="475" spans="1:46" ht="34.9" customHeight="1" x14ac:dyDescent="0.3">
      <c r="A475" s="4" t="s">
        <v>1216</v>
      </c>
      <c r="B475" s="4" t="s">
        <v>370</v>
      </c>
      <c r="C475" s="16" t="s">
        <v>55</v>
      </c>
      <c r="D475" s="4">
        <v>12</v>
      </c>
      <c r="E475" s="4" t="s">
        <v>1194</v>
      </c>
      <c r="F475" s="4" t="s">
        <v>58</v>
      </c>
      <c r="G475" s="4" t="s">
        <v>58</v>
      </c>
      <c r="L475" s="4" t="s">
        <v>59</v>
      </c>
      <c r="N475" s="4" t="s">
        <v>59</v>
      </c>
      <c r="O475" s="4" t="s">
        <v>59</v>
      </c>
      <c r="R475" s="4" t="s">
        <v>59</v>
      </c>
      <c r="U475" s="4" t="s">
        <v>59</v>
      </c>
      <c r="V475" s="4" t="s">
        <v>59</v>
      </c>
      <c r="W475" s="4">
        <v>8</v>
      </c>
      <c r="X475" s="4" t="s">
        <v>529</v>
      </c>
      <c r="AD475" s="4">
        <f>IF(F475="","",VLOOKUP(F475,List!$B$1:$C$6,2,0))</f>
        <v>5</v>
      </c>
      <c r="AE475" s="4">
        <f>IF(G475="","",VLOOKUP(G475,List!$B$1:$C$6,2,0))</f>
        <v>5</v>
      </c>
      <c r="AF475" s="4" t="str">
        <f>IF(H475="","",VLOOKUP(H475,List!$B$1:$C$6,2,0))</f>
        <v/>
      </c>
      <c r="AG475" s="4" t="str">
        <f>IF(I475="","",VLOOKUP(I475,List!$B$1:$C$6,2,0))</f>
        <v/>
      </c>
      <c r="AH475" s="4" t="str">
        <f>IF(J475="","",VLOOKUP(J475,List!$B$1:$C$6,2,0))</f>
        <v/>
      </c>
      <c r="AI475" s="4" t="str">
        <f>IF(K475="","",VLOOKUP(K475,List!$B$1:$C$6,2,0))</f>
        <v/>
      </c>
      <c r="AJ475" s="4">
        <f>IF(L475="","",VLOOKUP(L475,List!$B$1:$C$6,2,0))</f>
        <v>4</v>
      </c>
      <c r="AK475" s="4" t="str">
        <f>IF(M475="","",VLOOKUP(M475,List!$B$1:$C$6,2,0))</f>
        <v/>
      </c>
      <c r="AL475" s="4">
        <f>IF(N475="","",VLOOKUP(N475,List!$B$1:$C$6,2,0))</f>
        <v>4</v>
      </c>
      <c r="AM475" s="4">
        <f>IF(O475="","",VLOOKUP(O475,List!$B$1:$C$6,2,0))</f>
        <v>4</v>
      </c>
      <c r="AN475" s="4" t="str">
        <f>IF(P475="","",VLOOKUP(P475,List!$B$1:$C$6,2,0))</f>
        <v/>
      </c>
      <c r="AO475" s="4" t="str">
        <f>IF(Q475="","",VLOOKUP(Q475,List!$B$1:$C$6,2,0))</f>
        <v/>
      </c>
      <c r="AP475" s="4">
        <f>IF(R475="","",VLOOKUP(R475,List!$B$1:$C$6,2,0))</f>
        <v>4</v>
      </c>
      <c r="AQ475" s="4" t="str">
        <f>IF(S475="","",VLOOKUP(S475,List!$B$1:$C$6,2,0))</f>
        <v/>
      </c>
      <c r="AR475" s="4" t="str">
        <f>IF(T475="","",VLOOKUP(T475,List!$B$1:$C$6,2,0))</f>
        <v/>
      </c>
      <c r="AS475" s="4">
        <f>IF(U475="","",VLOOKUP(U475,List!$B$1:$C$6,2,0))</f>
        <v>4</v>
      </c>
      <c r="AT475" s="4">
        <f>IF(V475="","",VLOOKUP(V475,List!$B$1:$C$6,2,0))</f>
        <v>4</v>
      </c>
    </row>
    <row r="476" spans="1:46" ht="34.9" customHeight="1" x14ac:dyDescent="0.3">
      <c r="A476" s="4" t="s">
        <v>1216</v>
      </c>
      <c r="B476" s="4" t="s">
        <v>370</v>
      </c>
      <c r="C476" s="16" t="s">
        <v>55</v>
      </c>
      <c r="D476" s="4">
        <v>13</v>
      </c>
      <c r="E476" s="4" t="s">
        <v>1194</v>
      </c>
      <c r="F476" s="4" t="s">
        <v>58</v>
      </c>
      <c r="G476" s="4" t="s">
        <v>58</v>
      </c>
      <c r="L476" s="4" t="s">
        <v>58</v>
      </c>
      <c r="N476" s="4" t="s">
        <v>58</v>
      </c>
      <c r="O476" s="4" t="s">
        <v>58</v>
      </c>
      <c r="R476" s="4" t="s">
        <v>58</v>
      </c>
      <c r="U476" s="4" t="s">
        <v>58</v>
      </c>
      <c r="V476" s="4" t="s">
        <v>58</v>
      </c>
      <c r="W476" s="4">
        <v>10</v>
      </c>
      <c r="X476" s="4" t="s">
        <v>530</v>
      </c>
      <c r="Y476" s="4" t="s">
        <v>67</v>
      </c>
      <c r="Z476" s="4" t="s">
        <v>135</v>
      </c>
      <c r="AD476" s="4">
        <f>IF(F476="","",VLOOKUP(F476,List!$B$1:$C$6,2,0))</f>
        <v>5</v>
      </c>
      <c r="AE476" s="4">
        <f>IF(G476="","",VLOOKUP(G476,List!$B$1:$C$6,2,0))</f>
        <v>5</v>
      </c>
      <c r="AF476" s="4" t="str">
        <f>IF(H476="","",VLOOKUP(H476,List!$B$1:$C$6,2,0))</f>
        <v/>
      </c>
      <c r="AG476" s="4" t="str">
        <f>IF(I476="","",VLOOKUP(I476,List!$B$1:$C$6,2,0))</f>
        <v/>
      </c>
      <c r="AH476" s="4" t="str">
        <f>IF(J476="","",VLOOKUP(J476,List!$B$1:$C$6,2,0))</f>
        <v/>
      </c>
      <c r="AI476" s="4" t="str">
        <f>IF(K476="","",VLOOKUP(K476,List!$B$1:$C$6,2,0))</f>
        <v/>
      </c>
      <c r="AJ476" s="4">
        <f>IF(L476="","",VLOOKUP(L476,List!$B$1:$C$6,2,0))</f>
        <v>5</v>
      </c>
      <c r="AK476" s="4" t="str">
        <f>IF(M476="","",VLOOKUP(M476,List!$B$1:$C$6,2,0))</f>
        <v/>
      </c>
      <c r="AL476" s="4">
        <f>IF(N476="","",VLOOKUP(N476,List!$B$1:$C$6,2,0))</f>
        <v>5</v>
      </c>
      <c r="AM476" s="4">
        <f>IF(O476="","",VLOOKUP(O476,List!$B$1:$C$6,2,0))</f>
        <v>5</v>
      </c>
      <c r="AN476" s="4" t="str">
        <f>IF(P476="","",VLOOKUP(P476,List!$B$1:$C$6,2,0))</f>
        <v/>
      </c>
      <c r="AO476" s="4" t="str">
        <f>IF(Q476="","",VLOOKUP(Q476,List!$B$1:$C$6,2,0))</f>
        <v/>
      </c>
      <c r="AP476" s="4">
        <f>IF(R476="","",VLOOKUP(R476,List!$B$1:$C$6,2,0))</f>
        <v>5</v>
      </c>
      <c r="AQ476" s="4" t="str">
        <f>IF(S476="","",VLOOKUP(S476,List!$B$1:$C$6,2,0))</f>
        <v/>
      </c>
      <c r="AR476" s="4" t="str">
        <f>IF(T476="","",VLOOKUP(T476,List!$B$1:$C$6,2,0))</f>
        <v/>
      </c>
      <c r="AS476" s="4">
        <f>IF(U476="","",VLOOKUP(U476,List!$B$1:$C$6,2,0))</f>
        <v>5</v>
      </c>
      <c r="AT476" s="4">
        <f>IF(V476="","",VLOOKUP(V476,List!$B$1:$C$6,2,0))</f>
        <v>5</v>
      </c>
    </row>
    <row r="477" spans="1:46" ht="34.9" customHeight="1" x14ac:dyDescent="0.3">
      <c r="A477" s="4" t="s">
        <v>1216</v>
      </c>
      <c r="B477" s="4" t="s">
        <v>370</v>
      </c>
      <c r="C477" s="16" t="s">
        <v>55</v>
      </c>
      <c r="D477" s="4">
        <v>14</v>
      </c>
      <c r="E477" s="4" t="s">
        <v>1194</v>
      </c>
      <c r="F477" s="4" t="s">
        <v>60</v>
      </c>
      <c r="G477" s="4" t="s">
        <v>60</v>
      </c>
      <c r="L477" s="4" t="s">
        <v>60</v>
      </c>
      <c r="N477" s="4" t="s">
        <v>60</v>
      </c>
      <c r="O477" s="4" t="s">
        <v>60</v>
      </c>
      <c r="R477" s="4" t="s">
        <v>74</v>
      </c>
      <c r="U477" s="4" t="s">
        <v>59</v>
      </c>
      <c r="V477" s="4" t="s">
        <v>59</v>
      </c>
      <c r="W477" s="4">
        <v>5</v>
      </c>
      <c r="X477" s="4" t="s">
        <v>356</v>
      </c>
      <c r="Y477" s="4" t="s">
        <v>531</v>
      </c>
      <c r="Z477" s="4" t="s">
        <v>532</v>
      </c>
      <c r="AA477" s="4" t="s">
        <v>532</v>
      </c>
      <c r="AB477" s="4" t="s">
        <v>532</v>
      </c>
      <c r="AC477" s="4" t="s">
        <v>1122</v>
      </c>
      <c r="AD477" s="4">
        <f>IF(F477="","",VLOOKUP(F477,List!$B$1:$C$6,2,0))</f>
        <v>3</v>
      </c>
      <c r="AE477" s="4">
        <f>IF(G477="","",VLOOKUP(G477,List!$B$1:$C$6,2,0))</f>
        <v>3</v>
      </c>
      <c r="AF477" s="4" t="str">
        <f>IF(H477="","",VLOOKUP(H477,List!$B$1:$C$6,2,0))</f>
        <v/>
      </c>
      <c r="AG477" s="4" t="str">
        <f>IF(I477="","",VLOOKUP(I477,List!$B$1:$C$6,2,0))</f>
        <v/>
      </c>
      <c r="AH477" s="4" t="str">
        <f>IF(J477="","",VLOOKUP(J477,List!$B$1:$C$6,2,0))</f>
        <v/>
      </c>
      <c r="AI477" s="4" t="str">
        <f>IF(K477="","",VLOOKUP(K477,List!$B$1:$C$6,2,0))</f>
        <v/>
      </c>
      <c r="AJ477" s="4">
        <f>IF(L477="","",VLOOKUP(L477,List!$B$1:$C$6,2,0))</f>
        <v>3</v>
      </c>
      <c r="AK477" s="4" t="str">
        <f>IF(M477="","",VLOOKUP(M477,List!$B$1:$C$6,2,0))</f>
        <v/>
      </c>
      <c r="AL477" s="4">
        <f>IF(N477="","",VLOOKUP(N477,List!$B$1:$C$6,2,0))</f>
        <v>3</v>
      </c>
      <c r="AM477" s="4">
        <f>IF(O477="","",VLOOKUP(O477,List!$B$1:$C$6,2,0))</f>
        <v>3</v>
      </c>
      <c r="AN477" s="4" t="str">
        <f>IF(P477="","",VLOOKUP(P477,List!$B$1:$C$6,2,0))</f>
        <v/>
      </c>
      <c r="AO477" s="4" t="str">
        <f>IF(Q477="","",VLOOKUP(Q477,List!$B$1:$C$6,2,0))</f>
        <v/>
      </c>
      <c r="AP477" s="4">
        <f>IF(R477="","",VLOOKUP(R477,List!$B$1:$C$6,2,0))</f>
        <v>2</v>
      </c>
      <c r="AQ477" s="4" t="str">
        <f>IF(S477="","",VLOOKUP(S477,List!$B$1:$C$6,2,0))</f>
        <v/>
      </c>
      <c r="AR477" s="4" t="str">
        <f>IF(T477="","",VLOOKUP(T477,List!$B$1:$C$6,2,0))</f>
        <v/>
      </c>
      <c r="AS477" s="4">
        <f>IF(U477="","",VLOOKUP(U477,List!$B$1:$C$6,2,0))</f>
        <v>4</v>
      </c>
      <c r="AT477" s="4">
        <f>IF(V477="","",VLOOKUP(V477,List!$B$1:$C$6,2,0))</f>
        <v>4</v>
      </c>
    </row>
    <row r="478" spans="1:46" ht="34.9" customHeight="1" x14ac:dyDescent="0.3">
      <c r="A478" s="4" t="s">
        <v>1216</v>
      </c>
      <c r="B478" s="4" t="s">
        <v>370</v>
      </c>
      <c r="C478" s="16" t="s">
        <v>55</v>
      </c>
      <c r="D478" s="4">
        <v>15</v>
      </c>
      <c r="E478" s="4" t="s">
        <v>1195</v>
      </c>
      <c r="F478" s="4" t="s">
        <v>58</v>
      </c>
      <c r="G478" s="4" t="s">
        <v>58</v>
      </c>
      <c r="L478" s="4" t="s">
        <v>58</v>
      </c>
      <c r="N478" s="4" t="s">
        <v>58</v>
      </c>
      <c r="O478" s="4" t="s">
        <v>58</v>
      </c>
      <c r="R478" s="4" t="s">
        <v>60</v>
      </c>
      <c r="U478" s="4" t="s">
        <v>58</v>
      </c>
      <c r="V478" s="4" t="s">
        <v>58</v>
      </c>
      <c r="W478" s="4">
        <v>9</v>
      </c>
      <c r="X478" s="4" t="s">
        <v>533</v>
      </c>
      <c r="Y478" s="4" t="s">
        <v>67</v>
      </c>
      <c r="Z478" s="4" t="s">
        <v>67</v>
      </c>
      <c r="AD478" s="4">
        <f>IF(F478="","",VLOOKUP(F478,List!$B$1:$C$6,2,0))</f>
        <v>5</v>
      </c>
      <c r="AE478" s="4">
        <f>IF(G478="","",VLOOKUP(G478,List!$B$1:$C$6,2,0))</f>
        <v>5</v>
      </c>
      <c r="AF478" s="4" t="str">
        <f>IF(H478="","",VLOOKUP(H478,List!$B$1:$C$6,2,0))</f>
        <v/>
      </c>
      <c r="AG478" s="4" t="str">
        <f>IF(I478="","",VLOOKUP(I478,List!$B$1:$C$6,2,0))</f>
        <v/>
      </c>
      <c r="AH478" s="4" t="str">
        <f>IF(J478="","",VLOOKUP(J478,List!$B$1:$C$6,2,0))</f>
        <v/>
      </c>
      <c r="AI478" s="4" t="str">
        <f>IF(K478="","",VLOOKUP(K478,List!$B$1:$C$6,2,0))</f>
        <v/>
      </c>
      <c r="AJ478" s="4">
        <f>IF(L478="","",VLOOKUP(L478,List!$B$1:$C$6,2,0))</f>
        <v>5</v>
      </c>
      <c r="AK478" s="4" t="str">
        <f>IF(M478="","",VLOOKUP(M478,List!$B$1:$C$6,2,0))</f>
        <v/>
      </c>
      <c r="AL478" s="4">
        <f>IF(N478="","",VLOOKUP(N478,List!$B$1:$C$6,2,0))</f>
        <v>5</v>
      </c>
      <c r="AM478" s="4">
        <f>IF(O478="","",VLOOKUP(O478,List!$B$1:$C$6,2,0))</f>
        <v>5</v>
      </c>
      <c r="AN478" s="4" t="str">
        <f>IF(P478="","",VLOOKUP(P478,List!$B$1:$C$6,2,0))</f>
        <v/>
      </c>
      <c r="AO478" s="4" t="str">
        <f>IF(Q478="","",VLOOKUP(Q478,List!$B$1:$C$6,2,0))</f>
        <v/>
      </c>
      <c r="AP478" s="4">
        <f>IF(R478="","",VLOOKUP(R478,List!$B$1:$C$6,2,0))</f>
        <v>3</v>
      </c>
      <c r="AQ478" s="4" t="str">
        <f>IF(S478="","",VLOOKUP(S478,List!$B$1:$C$6,2,0))</f>
        <v/>
      </c>
      <c r="AR478" s="4" t="str">
        <f>IF(T478="","",VLOOKUP(T478,List!$B$1:$C$6,2,0))</f>
        <v/>
      </c>
      <c r="AS478" s="4">
        <f>IF(U478="","",VLOOKUP(U478,List!$B$1:$C$6,2,0))</f>
        <v>5</v>
      </c>
      <c r="AT478" s="4">
        <f>IF(V478="","",VLOOKUP(V478,List!$B$1:$C$6,2,0))</f>
        <v>5</v>
      </c>
    </row>
    <row r="479" spans="1:46" ht="34.9" customHeight="1" x14ac:dyDescent="0.3">
      <c r="A479" s="4" t="s">
        <v>1216</v>
      </c>
      <c r="B479" s="4" t="s">
        <v>370</v>
      </c>
      <c r="C479" s="16" t="s">
        <v>55</v>
      </c>
      <c r="D479" s="4">
        <v>16</v>
      </c>
      <c r="E479" s="4" t="s">
        <v>1194</v>
      </c>
      <c r="F479" s="4" t="s">
        <v>58</v>
      </c>
      <c r="G479" s="4" t="s">
        <v>58</v>
      </c>
      <c r="L479" s="4" t="s">
        <v>58</v>
      </c>
      <c r="N479" s="4" t="s">
        <v>58</v>
      </c>
      <c r="O479" s="4" t="s">
        <v>58</v>
      </c>
      <c r="R479" s="4" t="s">
        <v>58</v>
      </c>
      <c r="U479" s="4" t="s">
        <v>58</v>
      </c>
      <c r="V479" s="4" t="s">
        <v>58</v>
      </c>
      <c r="W479" s="4">
        <v>9</v>
      </c>
      <c r="X479" s="4" t="s">
        <v>534</v>
      </c>
      <c r="Y479" s="4" t="s">
        <v>416</v>
      </c>
      <c r="Z479" s="4" t="s">
        <v>91</v>
      </c>
      <c r="AD479" s="4">
        <f>IF(F479="","",VLOOKUP(F479,List!$B$1:$C$6,2,0))</f>
        <v>5</v>
      </c>
      <c r="AE479" s="4">
        <f>IF(G479="","",VLOOKUP(G479,List!$B$1:$C$6,2,0))</f>
        <v>5</v>
      </c>
      <c r="AF479" s="4" t="str">
        <f>IF(H479="","",VLOOKUP(H479,List!$B$1:$C$6,2,0))</f>
        <v/>
      </c>
      <c r="AG479" s="4" t="str">
        <f>IF(I479="","",VLOOKUP(I479,List!$B$1:$C$6,2,0))</f>
        <v/>
      </c>
      <c r="AH479" s="4" t="str">
        <f>IF(J479="","",VLOOKUP(J479,List!$B$1:$C$6,2,0))</f>
        <v/>
      </c>
      <c r="AI479" s="4" t="str">
        <f>IF(K479="","",VLOOKUP(K479,List!$B$1:$C$6,2,0))</f>
        <v/>
      </c>
      <c r="AJ479" s="4">
        <f>IF(L479="","",VLOOKUP(L479,List!$B$1:$C$6,2,0))</f>
        <v>5</v>
      </c>
      <c r="AK479" s="4" t="str">
        <f>IF(M479="","",VLOOKUP(M479,List!$B$1:$C$6,2,0))</f>
        <v/>
      </c>
      <c r="AL479" s="4">
        <f>IF(N479="","",VLOOKUP(N479,List!$B$1:$C$6,2,0))</f>
        <v>5</v>
      </c>
      <c r="AM479" s="4">
        <f>IF(O479="","",VLOOKUP(O479,List!$B$1:$C$6,2,0))</f>
        <v>5</v>
      </c>
      <c r="AN479" s="4" t="str">
        <f>IF(P479="","",VLOOKUP(P479,List!$B$1:$C$6,2,0))</f>
        <v/>
      </c>
      <c r="AO479" s="4" t="str">
        <f>IF(Q479="","",VLOOKUP(Q479,List!$B$1:$C$6,2,0))</f>
        <v/>
      </c>
      <c r="AP479" s="4">
        <f>IF(R479="","",VLOOKUP(R479,List!$B$1:$C$6,2,0))</f>
        <v>5</v>
      </c>
      <c r="AQ479" s="4" t="str">
        <f>IF(S479="","",VLOOKUP(S479,List!$B$1:$C$6,2,0))</f>
        <v/>
      </c>
      <c r="AR479" s="4" t="str">
        <f>IF(T479="","",VLOOKUP(T479,List!$B$1:$C$6,2,0))</f>
        <v/>
      </c>
      <c r="AS479" s="4">
        <f>IF(U479="","",VLOOKUP(U479,List!$B$1:$C$6,2,0))</f>
        <v>5</v>
      </c>
      <c r="AT479" s="4">
        <f>IF(V479="","",VLOOKUP(V479,List!$B$1:$C$6,2,0))</f>
        <v>5</v>
      </c>
    </row>
    <row r="480" spans="1:46" ht="34.9" customHeight="1" x14ac:dyDescent="0.3">
      <c r="A480" s="4" t="s">
        <v>1216</v>
      </c>
      <c r="B480" s="4" t="s">
        <v>370</v>
      </c>
      <c r="C480" s="16" t="s">
        <v>55</v>
      </c>
      <c r="D480" s="4">
        <v>17</v>
      </c>
      <c r="E480" s="4" t="s">
        <v>5</v>
      </c>
      <c r="F480" s="4" t="s">
        <v>73</v>
      </c>
      <c r="G480" s="4" t="s">
        <v>58</v>
      </c>
      <c r="L480" s="4" t="s">
        <v>58</v>
      </c>
      <c r="N480" s="4" t="s">
        <v>58</v>
      </c>
      <c r="O480" s="4" t="s">
        <v>58</v>
      </c>
      <c r="R480" s="4" t="s">
        <v>59</v>
      </c>
      <c r="U480" s="4" t="s">
        <v>58</v>
      </c>
      <c r="V480" s="4" t="s">
        <v>58</v>
      </c>
      <c r="W480" s="4">
        <v>10</v>
      </c>
      <c r="X480" s="4" t="s">
        <v>535</v>
      </c>
      <c r="AD480" s="4">
        <f>IF(F480="","",VLOOKUP(F480,List!$B$1:$C$6,2,0))</f>
        <v>1</v>
      </c>
      <c r="AE480" s="4">
        <f>IF(G480="","",VLOOKUP(G480,List!$B$1:$C$6,2,0))</f>
        <v>5</v>
      </c>
      <c r="AF480" s="4" t="str">
        <f>IF(H480="","",VLOOKUP(H480,List!$B$1:$C$6,2,0))</f>
        <v/>
      </c>
      <c r="AG480" s="4" t="str">
        <f>IF(I480="","",VLOOKUP(I480,List!$B$1:$C$6,2,0))</f>
        <v/>
      </c>
      <c r="AH480" s="4" t="str">
        <f>IF(J480="","",VLOOKUP(J480,List!$B$1:$C$6,2,0))</f>
        <v/>
      </c>
      <c r="AI480" s="4" t="str">
        <f>IF(K480="","",VLOOKUP(K480,List!$B$1:$C$6,2,0))</f>
        <v/>
      </c>
      <c r="AJ480" s="4">
        <f>IF(L480="","",VLOOKUP(L480,List!$B$1:$C$6,2,0))</f>
        <v>5</v>
      </c>
      <c r="AK480" s="4" t="str">
        <f>IF(M480="","",VLOOKUP(M480,List!$B$1:$C$6,2,0))</f>
        <v/>
      </c>
      <c r="AL480" s="4">
        <f>IF(N480="","",VLOOKUP(N480,List!$B$1:$C$6,2,0))</f>
        <v>5</v>
      </c>
      <c r="AM480" s="4">
        <f>IF(O480="","",VLOOKUP(O480,List!$B$1:$C$6,2,0))</f>
        <v>5</v>
      </c>
      <c r="AN480" s="4" t="str">
        <f>IF(P480="","",VLOOKUP(P480,List!$B$1:$C$6,2,0))</f>
        <v/>
      </c>
      <c r="AO480" s="4" t="str">
        <f>IF(Q480="","",VLOOKUP(Q480,List!$B$1:$C$6,2,0))</f>
        <v/>
      </c>
      <c r="AP480" s="4">
        <f>IF(R480="","",VLOOKUP(R480,List!$B$1:$C$6,2,0))</f>
        <v>4</v>
      </c>
      <c r="AQ480" s="4" t="str">
        <f>IF(S480="","",VLOOKUP(S480,List!$B$1:$C$6,2,0))</f>
        <v/>
      </c>
      <c r="AR480" s="4" t="str">
        <f>IF(T480="","",VLOOKUP(T480,List!$B$1:$C$6,2,0))</f>
        <v/>
      </c>
      <c r="AS480" s="4">
        <f>IF(U480="","",VLOOKUP(U480,List!$B$1:$C$6,2,0))</f>
        <v>5</v>
      </c>
      <c r="AT480" s="4">
        <f>IF(V480="","",VLOOKUP(V480,List!$B$1:$C$6,2,0))</f>
        <v>5</v>
      </c>
    </row>
    <row r="481" spans="1:46" ht="34.9" customHeight="1" x14ac:dyDescent="0.3">
      <c r="A481" s="4" t="s">
        <v>1216</v>
      </c>
      <c r="B481" s="4" t="s">
        <v>370</v>
      </c>
      <c r="C481" s="16" t="s">
        <v>55</v>
      </c>
      <c r="D481" s="4">
        <v>18</v>
      </c>
      <c r="E481" s="4" t="s">
        <v>7</v>
      </c>
      <c r="F481" s="4" t="s">
        <v>58</v>
      </c>
      <c r="G481" s="4" t="s">
        <v>58</v>
      </c>
      <c r="L481" s="4" t="s">
        <v>58</v>
      </c>
      <c r="N481" s="4" t="s">
        <v>58</v>
      </c>
      <c r="O481" s="4" t="s">
        <v>58</v>
      </c>
      <c r="R481" s="4" t="s">
        <v>59</v>
      </c>
      <c r="U481" s="4" t="s">
        <v>58</v>
      </c>
      <c r="V481" s="4" t="s">
        <v>59</v>
      </c>
      <c r="W481" s="4">
        <v>9</v>
      </c>
      <c r="AD481" s="4">
        <f>IF(F481="","",VLOOKUP(F481,List!$B$1:$C$6,2,0))</f>
        <v>5</v>
      </c>
      <c r="AE481" s="4">
        <f>IF(G481="","",VLOOKUP(G481,List!$B$1:$C$6,2,0))</f>
        <v>5</v>
      </c>
      <c r="AF481" s="4" t="str">
        <f>IF(H481="","",VLOOKUP(H481,List!$B$1:$C$6,2,0))</f>
        <v/>
      </c>
      <c r="AG481" s="4" t="str">
        <f>IF(I481="","",VLOOKUP(I481,List!$B$1:$C$6,2,0))</f>
        <v/>
      </c>
      <c r="AH481" s="4" t="str">
        <f>IF(J481="","",VLOOKUP(J481,List!$B$1:$C$6,2,0))</f>
        <v/>
      </c>
      <c r="AI481" s="4" t="str">
        <f>IF(K481="","",VLOOKUP(K481,List!$B$1:$C$6,2,0))</f>
        <v/>
      </c>
      <c r="AJ481" s="4">
        <f>IF(L481="","",VLOOKUP(L481,List!$B$1:$C$6,2,0))</f>
        <v>5</v>
      </c>
      <c r="AK481" s="4" t="str">
        <f>IF(M481="","",VLOOKUP(M481,List!$B$1:$C$6,2,0))</f>
        <v/>
      </c>
      <c r="AL481" s="4">
        <f>IF(N481="","",VLOOKUP(N481,List!$B$1:$C$6,2,0))</f>
        <v>5</v>
      </c>
      <c r="AM481" s="4">
        <f>IF(O481="","",VLOOKUP(O481,List!$B$1:$C$6,2,0))</f>
        <v>5</v>
      </c>
      <c r="AN481" s="4" t="str">
        <f>IF(P481="","",VLOOKUP(P481,List!$B$1:$C$6,2,0))</f>
        <v/>
      </c>
      <c r="AO481" s="4" t="str">
        <f>IF(Q481="","",VLOOKUP(Q481,List!$B$1:$C$6,2,0))</f>
        <v/>
      </c>
      <c r="AP481" s="4">
        <f>IF(R481="","",VLOOKUP(R481,List!$B$1:$C$6,2,0))</f>
        <v>4</v>
      </c>
      <c r="AQ481" s="4" t="str">
        <f>IF(S481="","",VLOOKUP(S481,List!$B$1:$C$6,2,0))</f>
        <v/>
      </c>
      <c r="AR481" s="4" t="str">
        <f>IF(T481="","",VLOOKUP(T481,List!$B$1:$C$6,2,0))</f>
        <v/>
      </c>
      <c r="AS481" s="4">
        <f>IF(U481="","",VLOOKUP(U481,List!$B$1:$C$6,2,0))</f>
        <v>5</v>
      </c>
      <c r="AT481" s="4">
        <f>IF(V481="","",VLOOKUP(V481,List!$B$1:$C$6,2,0))</f>
        <v>4</v>
      </c>
    </row>
    <row r="482" spans="1:46" ht="34.9" customHeight="1" x14ac:dyDescent="0.3">
      <c r="A482" s="4" t="s">
        <v>1216</v>
      </c>
      <c r="B482" s="4" t="s">
        <v>370</v>
      </c>
      <c r="C482" s="16" t="s">
        <v>55</v>
      </c>
      <c r="D482" s="4">
        <v>19</v>
      </c>
      <c r="E482" s="4" t="s">
        <v>1194</v>
      </c>
      <c r="F482" s="4" t="s">
        <v>59</v>
      </c>
      <c r="G482" s="4" t="s">
        <v>59</v>
      </c>
      <c r="L482" s="4" t="s">
        <v>59</v>
      </c>
      <c r="N482" s="4" t="s">
        <v>58</v>
      </c>
      <c r="O482" s="4" t="s">
        <v>58</v>
      </c>
      <c r="R482" s="4" t="s">
        <v>58</v>
      </c>
      <c r="U482" s="4" t="s">
        <v>58</v>
      </c>
      <c r="V482" s="4" t="s">
        <v>58</v>
      </c>
      <c r="W482" s="4">
        <v>9</v>
      </c>
      <c r="X482" s="4" t="s">
        <v>536</v>
      </c>
      <c r="Y482" s="4" t="s">
        <v>78</v>
      </c>
      <c r="Z482" s="4" t="s">
        <v>78</v>
      </c>
      <c r="AD482" s="4">
        <f>IF(F482="","",VLOOKUP(F482,List!$B$1:$C$6,2,0))</f>
        <v>4</v>
      </c>
      <c r="AE482" s="4">
        <f>IF(G482="","",VLOOKUP(G482,List!$B$1:$C$6,2,0))</f>
        <v>4</v>
      </c>
      <c r="AF482" s="4" t="str">
        <f>IF(H482="","",VLOOKUP(H482,List!$B$1:$C$6,2,0))</f>
        <v/>
      </c>
      <c r="AG482" s="4" t="str">
        <f>IF(I482="","",VLOOKUP(I482,List!$B$1:$C$6,2,0))</f>
        <v/>
      </c>
      <c r="AH482" s="4" t="str">
        <f>IF(J482="","",VLOOKUP(J482,List!$B$1:$C$6,2,0))</f>
        <v/>
      </c>
      <c r="AI482" s="4" t="str">
        <f>IF(K482="","",VLOOKUP(K482,List!$B$1:$C$6,2,0))</f>
        <v/>
      </c>
      <c r="AJ482" s="4">
        <f>IF(L482="","",VLOOKUP(L482,List!$B$1:$C$6,2,0))</f>
        <v>4</v>
      </c>
      <c r="AK482" s="4" t="str">
        <f>IF(M482="","",VLOOKUP(M482,List!$B$1:$C$6,2,0))</f>
        <v/>
      </c>
      <c r="AL482" s="4">
        <f>IF(N482="","",VLOOKUP(N482,List!$B$1:$C$6,2,0))</f>
        <v>5</v>
      </c>
      <c r="AM482" s="4">
        <f>IF(O482="","",VLOOKUP(O482,List!$B$1:$C$6,2,0))</f>
        <v>5</v>
      </c>
      <c r="AN482" s="4" t="str">
        <f>IF(P482="","",VLOOKUP(P482,List!$B$1:$C$6,2,0))</f>
        <v/>
      </c>
      <c r="AO482" s="4" t="str">
        <f>IF(Q482="","",VLOOKUP(Q482,List!$B$1:$C$6,2,0))</f>
        <v/>
      </c>
      <c r="AP482" s="4">
        <f>IF(R482="","",VLOOKUP(R482,List!$B$1:$C$6,2,0))</f>
        <v>5</v>
      </c>
      <c r="AQ482" s="4" t="str">
        <f>IF(S482="","",VLOOKUP(S482,List!$B$1:$C$6,2,0))</f>
        <v/>
      </c>
      <c r="AR482" s="4" t="str">
        <f>IF(T482="","",VLOOKUP(T482,List!$B$1:$C$6,2,0))</f>
        <v/>
      </c>
      <c r="AS482" s="4">
        <f>IF(U482="","",VLOOKUP(U482,List!$B$1:$C$6,2,0))</f>
        <v>5</v>
      </c>
      <c r="AT482" s="4">
        <f>IF(V482="","",VLOOKUP(V482,List!$B$1:$C$6,2,0))</f>
        <v>5</v>
      </c>
    </row>
    <row r="483" spans="1:46" ht="34.9" customHeight="1" x14ac:dyDescent="0.3">
      <c r="A483" s="4" t="s">
        <v>1216</v>
      </c>
      <c r="B483" s="4" t="s">
        <v>370</v>
      </c>
      <c r="C483" s="16" t="s">
        <v>55</v>
      </c>
      <c r="D483" s="4">
        <v>20</v>
      </c>
      <c r="E483" s="4" t="s">
        <v>1194</v>
      </c>
      <c r="F483" s="4" t="s">
        <v>58</v>
      </c>
      <c r="G483" s="4" t="s">
        <v>58</v>
      </c>
      <c r="L483" s="4" t="s">
        <v>59</v>
      </c>
      <c r="N483" s="4" t="s">
        <v>59</v>
      </c>
      <c r="O483" s="4" t="s">
        <v>59</v>
      </c>
      <c r="R483" s="4" t="s">
        <v>59</v>
      </c>
      <c r="U483" s="4" t="s">
        <v>58</v>
      </c>
      <c r="V483" s="4" t="s">
        <v>59</v>
      </c>
      <c r="W483" s="4">
        <v>10</v>
      </c>
      <c r="X483" s="4" t="s">
        <v>537</v>
      </c>
      <c r="Y483" s="4" t="s">
        <v>538</v>
      </c>
      <c r="Z483" s="4" t="s">
        <v>539</v>
      </c>
      <c r="AA483" s="4" t="s">
        <v>539</v>
      </c>
      <c r="AB483" s="4" t="s">
        <v>1170</v>
      </c>
      <c r="AC483" s="4" t="s">
        <v>1125</v>
      </c>
      <c r="AD483" s="4">
        <f>IF(F483="","",VLOOKUP(F483,List!$B$1:$C$6,2,0))</f>
        <v>5</v>
      </c>
      <c r="AE483" s="4">
        <f>IF(G483="","",VLOOKUP(G483,List!$B$1:$C$6,2,0))</f>
        <v>5</v>
      </c>
      <c r="AF483" s="4" t="str">
        <f>IF(H483="","",VLOOKUP(H483,List!$B$1:$C$6,2,0))</f>
        <v/>
      </c>
      <c r="AG483" s="4" t="str">
        <f>IF(I483="","",VLOOKUP(I483,List!$B$1:$C$6,2,0))</f>
        <v/>
      </c>
      <c r="AH483" s="4" t="str">
        <f>IF(J483="","",VLOOKUP(J483,List!$B$1:$C$6,2,0))</f>
        <v/>
      </c>
      <c r="AI483" s="4" t="str">
        <f>IF(K483="","",VLOOKUP(K483,List!$B$1:$C$6,2,0))</f>
        <v/>
      </c>
      <c r="AJ483" s="4">
        <f>IF(L483="","",VLOOKUP(L483,List!$B$1:$C$6,2,0))</f>
        <v>4</v>
      </c>
      <c r="AK483" s="4" t="str">
        <f>IF(M483="","",VLOOKUP(M483,List!$B$1:$C$6,2,0))</f>
        <v/>
      </c>
      <c r="AL483" s="4">
        <f>IF(N483="","",VLOOKUP(N483,List!$B$1:$C$6,2,0))</f>
        <v>4</v>
      </c>
      <c r="AM483" s="4">
        <f>IF(O483="","",VLOOKUP(O483,List!$B$1:$C$6,2,0))</f>
        <v>4</v>
      </c>
      <c r="AN483" s="4" t="str">
        <f>IF(P483="","",VLOOKUP(P483,List!$B$1:$C$6,2,0))</f>
        <v/>
      </c>
      <c r="AO483" s="4" t="str">
        <f>IF(Q483="","",VLOOKUP(Q483,List!$B$1:$C$6,2,0))</f>
        <v/>
      </c>
      <c r="AP483" s="4">
        <f>IF(R483="","",VLOOKUP(R483,List!$B$1:$C$6,2,0))</f>
        <v>4</v>
      </c>
      <c r="AQ483" s="4" t="str">
        <f>IF(S483="","",VLOOKUP(S483,List!$B$1:$C$6,2,0))</f>
        <v/>
      </c>
      <c r="AR483" s="4" t="str">
        <f>IF(T483="","",VLOOKUP(T483,List!$B$1:$C$6,2,0))</f>
        <v/>
      </c>
      <c r="AS483" s="4">
        <f>IF(U483="","",VLOOKUP(U483,List!$B$1:$C$6,2,0))</f>
        <v>5</v>
      </c>
      <c r="AT483" s="4">
        <f>IF(V483="","",VLOOKUP(V483,List!$B$1:$C$6,2,0))</f>
        <v>4</v>
      </c>
    </row>
    <row r="484" spans="1:46" ht="34.9" customHeight="1" x14ac:dyDescent="0.3">
      <c r="A484" s="4" t="s">
        <v>1216</v>
      </c>
      <c r="B484" s="4" t="s">
        <v>370</v>
      </c>
      <c r="C484" s="16" t="s">
        <v>55</v>
      </c>
      <c r="D484" s="4">
        <v>21</v>
      </c>
      <c r="E484" s="4" t="s">
        <v>1194</v>
      </c>
      <c r="F484" s="4" t="s">
        <v>59</v>
      </c>
      <c r="G484" s="4" t="s">
        <v>59</v>
      </c>
      <c r="L484" s="4" t="s">
        <v>59</v>
      </c>
      <c r="N484" s="4" t="s">
        <v>59</v>
      </c>
      <c r="O484" s="4" t="s">
        <v>59</v>
      </c>
      <c r="R484" s="4" t="s">
        <v>59</v>
      </c>
      <c r="U484" s="4" t="s">
        <v>59</v>
      </c>
      <c r="V484" s="4" t="s">
        <v>59</v>
      </c>
      <c r="W484" s="4">
        <v>9</v>
      </c>
      <c r="AD484" s="4">
        <f>IF(F484="","",VLOOKUP(F484,List!$B$1:$C$6,2,0))</f>
        <v>4</v>
      </c>
      <c r="AE484" s="4">
        <f>IF(G484="","",VLOOKUP(G484,List!$B$1:$C$6,2,0))</f>
        <v>4</v>
      </c>
      <c r="AF484" s="4" t="str">
        <f>IF(H484="","",VLOOKUP(H484,List!$B$1:$C$6,2,0))</f>
        <v/>
      </c>
      <c r="AG484" s="4" t="str">
        <f>IF(I484="","",VLOOKUP(I484,List!$B$1:$C$6,2,0))</f>
        <v/>
      </c>
      <c r="AH484" s="4" t="str">
        <f>IF(J484="","",VLOOKUP(J484,List!$B$1:$C$6,2,0))</f>
        <v/>
      </c>
      <c r="AI484" s="4" t="str">
        <f>IF(K484="","",VLOOKUP(K484,List!$B$1:$C$6,2,0))</f>
        <v/>
      </c>
      <c r="AJ484" s="4">
        <f>IF(L484="","",VLOOKUP(L484,List!$B$1:$C$6,2,0))</f>
        <v>4</v>
      </c>
      <c r="AK484" s="4" t="str">
        <f>IF(M484="","",VLOOKUP(M484,List!$B$1:$C$6,2,0))</f>
        <v/>
      </c>
      <c r="AL484" s="4">
        <f>IF(N484="","",VLOOKUP(N484,List!$B$1:$C$6,2,0))</f>
        <v>4</v>
      </c>
      <c r="AM484" s="4">
        <f>IF(O484="","",VLOOKUP(O484,List!$B$1:$C$6,2,0))</f>
        <v>4</v>
      </c>
      <c r="AN484" s="4" t="str">
        <f>IF(P484="","",VLOOKUP(P484,List!$B$1:$C$6,2,0))</f>
        <v/>
      </c>
      <c r="AO484" s="4" t="str">
        <f>IF(Q484="","",VLOOKUP(Q484,List!$B$1:$C$6,2,0))</f>
        <v/>
      </c>
      <c r="AP484" s="4">
        <f>IF(R484="","",VLOOKUP(R484,List!$B$1:$C$6,2,0))</f>
        <v>4</v>
      </c>
      <c r="AQ484" s="4" t="str">
        <f>IF(S484="","",VLOOKUP(S484,List!$B$1:$C$6,2,0))</f>
        <v/>
      </c>
      <c r="AR484" s="4" t="str">
        <f>IF(T484="","",VLOOKUP(T484,List!$B$1:$C$6,2,0))</f>
        <v/>
      </c>
      <c r="AS484" s="4">
        <f>IF(U484="","",VLOOKUP(U484,List!$B$1:$C$6,2,0))</f>
        <v>4</v>
      </c>
      <c r="AT484" s="4">
        <f>IF(V484="","",VLOOKUP(V484,List!$B$1:$C$6,2,0))</f>
        <v>4</v>
      </c>
    </row>
    <row r="485" spans="1:46" ht="34.9" customHeight="1" x14ac:dyDescent="0.3">
      <c r="A485" s="4" t="s">
        <v>1216</v>
      </c>
      <c r="B485" s="4" t="s">
        <v>370</v>
      </c>
      <c r="C485" s="16" t="s">
        <v>55</v>
      </c>
      <c r="D485" s="4">
        <v>22</v>
      </c>
      <c r="E485" s="4" t="s">
        <v>12</v>
      </c>
      <c r="F485" s="4" t="s">
        <v>58</v>
      </c>
      <c r="G485" s="4" t="s">
        <v>58</v>
      </c>
      <c r="L485" s="4" t="s">
        <v>58</v>
      </c>
      <c r="N485" s="4" t="s">
        <v>58</v>
      </c>
      <c r="O485" s="4" t="s">
        <v>58</v>
      </c>
      <c r="R485" s="4" t="s">
        <v>58</v>
      </c>
      <c r="U485" s="4" t="s">
        <v>58</v>
      </c>
      <c r="V485" s="4" t="s">
        <v>58</v>
      </c>
      <c r="W485" s="4">
        <v>8</v>
      </c>
      <c r="X485" s="4" t="s">
        <v>540</v>
      </c>
      <c r="Y485" s="4" t="s">
        <v>67</v>
      </c>
      <c r="Z485" s="4" t="s">
        <v>67</v>
      </c>
      <c r="AD485" s="4">
        <f>IF(F485="","",VLOOKUP(F485,List!$B$1:$C$6,2,0))</f>
        <v>5</v>
      </c>
      <c r="AE485" s="4">
        <f>IF(G485="","",VLOOKUP(G485,List!$B$1:$C$6,2,0))</f>
        <v>5</v>
      </c>
      <c r="AF485" s="4" t="str">
        <f>IF(H485="","",VLOOKUP(H485,List!$B$1:$C$6,2,0))</f>
        <v/>
      </c>
      <c r="AG485" s="4" t="str">
        <f>IF(I485="","",VLOOKUP(I485,List!$B$1:$C$6,2,0))</f>
        <v/>
      </c>
      <c r="AH485" s="4" t="str">
        <f>IF(J485="","",VLOOKUP(J485,List!$B$1:$C$6,2,0))</f>
        <v/>
      </c>
      <c r="AI485" s="4" t="str">
        <f>IF(K485="","",VLOOKUP(K485,List!$B$1:$C$6,2,0))</f>
        <v/>
      </c>
      <c r="AJ485" s="4">
        <f>IF(L485="","",VLOOKUP(L485,List!$B$1:$C$6,2,0))</f>
        <v>5</v>
      </c>
      <c r="AK485" s="4" t="str">
        <f>IF(M485="","",VLOOKUP(M485,List!$B$1:$C$6,2,0))</f>
        <v/>
      </c>
      <c r="AL485" s="4">
        <f>IF(N485="","",VLOOKUP(N485,List!$B$1:$C$6,2,0))</f>
        <v>5</v>
      </c>
      <c r="AM485" s="4">
        <f>IF(O485="","",VLOOKUP(O485,List!$B$1:$C$6,2,0))</f>
        <v>5</v>
      </c>
      <c r="AN485" s="4" t="str">
        <f>IF(P485="","",VLOOKUP(P485,List!$B$1:$C$6,2,0))</f>
        <v/>
      </c>
      <c r="AO485" s="4" t="str">
        <f>IF(Q485="","",VLOOKUP(Q485,List!$B$1:$C$6,2,0))</f>
        <v/>
      </c>
      <c r="AP485" s="4">
        <f>IF(R485="","",VLOOKUP(R485,List!$B$1:$C$6,2,0))</f>
        <v>5</v>
      </c>
      <c r="AQ485" s="4" t="str">
        <f>IF(S485="","",VLOOKUP(S485,List!$B$1:$C$6,2,0))</f>
        <v/>
      </c>
      <c r="AR485" s="4" t="str">
        <f>IF(T485="","",VLOOKUP(T485,List!$B$1:$C$6,2,0))</f>
        <v/>
      </c>
      <c r="AS485" s="4">
        <f>IF(U485="","",VLOOKUP(U485,List!$B$1:$C$6,2,0))</f>
        <v>5</v>
      </c>
      <c r="AT485" s="4">
        <f>IF(V485="","",VLOOKUP(V485,List!$B$1:$C$6,2,0))</f>
        <v>5</v>
      </c>
    </row>
    <row r="486" spans="1:46" ht="34.9" customHeight="1" x14ac:dyDescent="0.3">
      <c r="A486" s="4" t="s">
        <v>1216</v>
      </c>
      <c r="B486" s="4" t="s">
        <v>370</v>
      </c>
      <c r="C486" s="16" t="s">
        <v>55</v>
      </c>
      <c r="D486" s="4">
        <v>23</v>
      </c>
      <c r="E486" s="4" t="s">
        <v>1194</v>
      </c>
      <c r="F486" s="4" t="s">
        <v>58</v>
      </c>
      <c r="G486" s="4" t="s">
        <v>58</v>
      </c>
      <c r="L486" s="4" t="s">
        <v>58</v>
      </c>
      <c r="N486" s="4" t="s">
        <v>58</v>
      </c>
      <c r="O486" s="4" t="s">
        <v>58</v>
      </c>
      <c r="R486" s="4" t="s">
        <v>58</v>
      </c>
      <c r="U486" s="4" t="s">
        <v>58</v>
      </c>
      <c r="V486" s="4" t="s">
        <v>58</v>
      </c>
      <c r="W486" s="4">
        <v>10</v>
      </c>
      <c r="AD486" s="4">
        <f>IF(F486="","",VLOOKUP(F486,List!$B$1:$C$6,2,0))</f>
        <v>5</v>
      </c>
      <c r="AE486" s="4">
        <f>IF(G486="","",VLOOKUP(G486,List!$B$1:$C$6,2,0))</f>
        <v>5</v>
      </c>
      <c r="AF486" s="4" t="str">
        <f>IF(H486="","",VLOOKUP(H486,List!$B$1:$C$6,2,0))</f>
        <v/>
      </c>
      <c r="AG486" s="4" t="str">
        <f>IF(I486="","",VLOOKUP(I486,List!$B$1:$C$6,2,0))</f>
        <v/>
      </c>
      <c r="AH486" s="4" t="str">
        <f>IF(J486="","",VLOOKUP(J486,List!$B$1:$C$6,2,0))</f>
        <v/>
      </c>
      <c r="AI486" s="4" t="str">
        <f>IF(K486="","",VLOOKUP(K486,List!$B$1:$C$6,2,0))</f>
        <v/>
      </c>
      <c r="AJ486" s="4">
        <f>IF(L486="","",VLOOKUP(L486,List!$B$1:$C$6,2,0))</f>
        <v>5</v>
      </c>
      <c r="AK486" s="4" t="str">
        <f>IF(M486="","",VLOOKUP(M486,List!$B$1:$C$6,2,0))</f>
        <v/>
      </c>
      <c r="AL486" s="4">
        <f>IF(N486="","",VLOOKUP(N486,List!$B$1:$C$6,2,0))</f>
        <v>5</v>
      </c>
      <c r="AM486" s="4">
        <f>IF(O486="","",VLOOKUP(O486,List!$B$1:$C$6,2,0))</f>
        <v>5</v>
      </c>
      <c r="AN486" s="4" t="str">
        <f>IF(P486="","",VLOOKUP(P486,List!$B$1:$C$6,2,0))</f>
        <v/>
      </c>
      <c r="AO486" s="4" t="str">
        <f>IF(Q486="","",VLOOKUP(Q486,List!$B$1:$C$6,2,0))</f>
        <v/>
      </c>
      <c r="AP486" s="4">
        <f>IF(R486="","",VLOOKUP(R486,List!$B$1:$C$6,2,0))</f>
        <v>5</v>
      </c>
      <c r="AQ486" s="4" t="str">
        <f>IF(S486="","",VLOOKUP(S486,List!$B$1:$C$6,2,0))</f>
        <v/>
      </c>
      <c r="AR486" s="4" t="str">
        <f>IF(T486="","",VLOOKUP(T486,List!$B$1:$C$6,2,0))</f>
        <v/>
      </c>
      <c r="AS486" s="4">
        <f>IF(U486="","",VLOOKUP(U486,List!$B$1:$C$6,2,0))</f>
        <v>5</v>
      </c>
      <c r="AT486" s="4">
        <f>IF(V486="","",VLOOKUP(V486,List!$B$1:$C$6,2,0))</f>
        <v>5</v>
      </c>
    </row>
    <row r="487" spans="1:46" ht="34.9" customHeight="1" x14ac:dyDescent="0.3">
      <c r="A487" s="4" t="s">
        <v>1216</v>
      </c>
      <c r="B487" s="4" t="s">
        <v>370</v>
      </c>
      <c r="C487" s="16" t="s">
        <v>55</v>
      </c>
      <c r="D487" s="4">
        <v>24</v>
      </c>
      <c r="E487" s="4" t="s">
        <v>1194</v>
      </c>
      <c r="F487" s="4" t="s">
        <v>73</v>
      </c>
      <c r="G487" s="4" t="s">
        <v>73</v>
      </c>
      <c r="L487" s="4" t="s">
        <v>73</v>
      </c>
      <c r="N487" s="4" t="s">
        <v>73</v>
      </c>
      <c r="O487" s="4" t="s">
        <v>73</v>
      </c>
      <c r="R487" s="4" t="s">
        <v>73</v>
      </c>
      <c r="U487" s="4" t="s">
        <v>73</v>
      </c>
      <c r="V487" s="4" t="s">
        <v>73</v>
      </c>
      <c r="W487" s="4">
        <v>10</v>
      </c>
      <c r="X487" s="4" t="s">
        <v>541</v>
      </c>
      <c r="Y487" s="4" t="s">
        <v>542</v>
      </c>
      <c r="Z487" s="4" t="s">
        <v>543</v>
      </c>
      <c r="AD487" s="4">
        <f>IF(F487="","",VLOOKUP(F487,List!$B$1:$C$6,2,0))</f>
        <v>1</v>
      </c>
      <c r="AE487" s="4">
        <f>IF(G487="","",VLOOKUP(G487,List!$B$1:$C$6,2,0))</f>
        <v>1</v>
      </c>
      <c r="AF487" s="4" t="str">
        <f>IF(H487="","",VLOOKUP(H487,List!$B$1:$C$6,2,0))</f>
        <v/>
      </c>
      <c r="AG487" s="4" t="str">
        <f>IF(I487="","",VLOOKUP(I487,List!$B$1:$C$6,2,0))</f>
        <v/>
      </c>
      <c r="AH487" s="4" t="str">
        <f>IF(J487="","",VLOOKUP(J487,List!$B$1:$C$6,2,0))</f>
        <v/>
      </c>
      <c r="AI487" s="4" t="str">
        <f>IF(K487="","",VLOOKUP(K487,List!$B$1:$C$6,2,0))</f>
        <v/>
      </c>
      <c r="AJ487" s="4">
        <f>IF(L487="","",VLOOKUP(L487,List!$B$1:$C$6,2,0))</f>
        <v>1</v>
      </c>
      <c r="AK487" s="4" t="str">
        <f>IF(M487="","",VLOOKUP(M487,List!$B$1:$C$6,2,0))</f>
        <v/>
      </c>
      <c r="AL487" s="4">
        <f>IF(N487="","",VLOOKUP(N487,List!$B$1:$C$6,2,0))</f>
        <v>1</v>
      </c>
      <c r="AM487" s="4">
        <f>IF(O487="","",VLOOKUP(O487,List!$B$1:$C$6,2,0))</f>
        <v>1</v>
      </c>
      <c r="AN487" s="4" t="str">
        <f>IF(P487="","",VLOOKUP(P487,List!$B$1:$C$6,2,0))</f>
        <v/>
      </c>
      <c r="AO487" s="4" t="str">
        <f>IF(Q487="","",VLOOKUP(Q487,List!$B$1:$C$6,2,0))</f>
        <v/>
      </c>
      <c r="AP487" s="4">
        <f>IF(R487="","",VLOOKUP(R487,List!$B$1:$C$6,2,0))</f>
        <v>1</v>
      </c>
      <c r="AQ487" s="4" t="str">
        <f>IF(S487="","",VLOOKUP(S487,List!$B$1:$C$6,2,0))</f>
        <v/>
      </c>
      <c r="AR487" s="4" t="str">
        <f>IF(T487="","",VLOOKUP(T487,List!$B$1:$C$6,2,0))</f>
        <v/>
      </c>
      <c r="AS487" s="4">
        <f>IF(U487="","",VLOOKUP(U487,List!$B$1:$C$6,2,0))</f>
        <v>1</v>
      </c>
      <c r="AT487" s="4">
        <f>IF(V487="","",VLOOKUP(V487,List!$B$1:$C$6,2,0))</f>
        <v>1</v>
      </c>
    </row>
    <row r="488" spans="1:46" ht="34.9" customHeight="1" x14ac:dyDescent="0.3">
      <c r="A488" s="4" t="s">
        <v>1216</v>
      </c>
      <c r="B488" s="4" t="s">
        <v>370</v>
      </c>
      <c r="C488" s="16" t="s">
        <v>55</v>
      </c>
      <c r="D488" s="4">
        <v>25</v>
      </c>
      <c r="E488" s="4" t="s">
        <v>3</v>
      </c>
      <c r="F488" s="4" t="s">
        <v>58</v>
      </c>
      <c r="G488" s="4" t="s">
        <v>58</v>
      </c>
      <c r="L488" s="4" t="s">
        <v>58</v>
      </c>
      <c r="N488" s="4" t="s">
        <v>58</v>
      </c>
      <c r="O488" s="4" t="s">
        <v>58</v>
      </c>
      <c r="R488" s="4" t="s">
        <v>58</v>
      </c>
      <c r="U488" s="4" t="s">
        <v>58</v>
      </c>
      <c r="V488" s="4" t="s">
        <v>58</v>
      </c>
      <c r="W488" s="4">
        <v>10</v>
      </c>
      <c r="X488" s="4" t="s">
        <v>544</v>
      </c>
      <c r="Y488" s="4" t="s">
        <v>76</v>
      </c>
      <c r="Z488" s="4" t="s">
        <v>76</v>
      </c>
      <c r="AD488" s="4">
        <f>IF(F488="","",VLOOKUP(F488,List!$B$1:$C$6,2,0))</f>
        <v>5</v>
      </c>
      <c r="AE488" s="4">
        <f>IF(G488="","",VLOOKUP(G488,List!$B$1:$C$6,2,0))</f>
        <v>5</v>
      </c>
      <c r="AF488" s="4" t="str">
        <f>IF(H488="","",VLOOKUP(H488,List!$B$1:$C$6,2,0))</f>
        <v/>
      </c>
      <c r="AG488" s="4" t="str">
        <f>IF(I488="","",VLOOKUP(I488,List!$B$1:$C$6,2,0))</f>
        <v/>
      </c>
      <c r="AH488" s="4" t="str">
        <f>IF(J488="","",VLOOKUP(J488,List!$B$1:$C$6,2,0))</f>
        <v/>
      </c>
      <c r="AI488" s="4" t="str">
        <f>IF(K488="","",VLOOKUP(K488,List!$B$1:$C$6,2,0))</f>
        <v/>
      </c>
      <c r="AJ488" s="4">
        <f>IF(L488="","",VLOOKUP(L488,List!$B$1:$C$6,2,0))</f>
        <v>5</v>
      </c>
      <c r="AK488" s="4" t="str">
        <f>IF(M488="","",VLOOKUP(M488,List!$B$1:$C$6,2,0))</f>
        <v/>
      </c>
      <c r="AL488" s="4">
        <f>IF(N488="","",VLOOKUP(N488,List!$B$1:$C$6,2,0))</f>
        <v>5</v>
      </c>
      <c r="AM488" s="4">
        <f>IF(O488="","",VLOOKUP(O488,List!$B$1:$C$6,2,0))</f>
        <v>5</v>
      </c>
      <c r="AN488" s="4" t="str">
        <f>IF(P488="","",VLOOKUP(P488,List!$B$1:$C$6,2,0))</f>
        <v/>
      </c>
      <c r="AO488" s="4" t="str">
        <f>IF(Q488="","",VLOOKUP(Q488,List!$B$1:$C$6,2,0))</f>
        <v/>
      </c>
      <c r="AP488" s="4">
        <f>IF(R488="","",VLOOKUP(R488,List!$B$1:$C$6,2,0))</f>
        <v>5</v>
      </c>
      <c r="AQ488" s="4" t="str">
        <f>IF(S488="","",VLOOKUP(S488,List!$B$1:$C$6,2,0))</f>
        <v/>
      </c>
      <c r="AR488" s="4" t="str">
        <f>IF(T488="","",VLOOKUP(T488,List!$B$1:$C$6,2,0))</f>
        <v/>
      </c>
      <c r="AS488" s="4">
        <f>IF(U488="","",VLOOKUP(U488,List!$B$1:$C$6,2,0))</f>
        <v>5</v>
      </c>
      <c r="AT488" s="4">
        <f>IF(V488="","",VLOOKUP(V488,List!$B$1:$C$6,2,0))</f>
        <v>5</v>
      </c>
    </row>
    <row r="489" spans="1:46" ht="34.9" customHeight="1" x14ac:dyDescent="0.3">
      <c r="A489" s="4" t="s">
        <v>1216</v>
      </c>
      <c r="B489" s="4" t="s">
        <v>370</v>
      </c>
      <c r="C489" s="16" t="s">
        <v>55</v>
      </c>
      <c r="D489" s="4">
        <v>26</v>
      </c>
      <c r="E489" s="4" t="s">
        <v>1194</v>
      </c>
      <c r="F489" s="4" t="s">
        <v>58</v>
      </c>
      <c r="G489" s="4" t="s">
        <v>58</v>
      </c>
      <c r="L489" s="4" t="s">
        <v>58</v>
      </c>
      <c r="N489" s="4" t="s">
        <v>58</v>
      </c>
      <c r="O489" s="4" t="s">
        <v>58</v>
      </c>
      <c r="R489" s="4" t="s">
        <v>58</v>
      </c>
      <c r="U489" s="4" t="s">
        <v>58</v>
      </c>
      <c r="V489" s="4" t="s">
        <v>58</v>
      </c>
      <c r="W489" s="4">
        <v>10</v>
      </c>
      <c r="AD489" s="4">
        <f>IF(F489="","",VLOOKUP(F489,List!$B$1:$C$6,2,0))</f>
        <v>5</v>
      </c>
      <c r="AE489" s="4">
        <f>IF(G489="","",VLOOKUP(G489,List!$B$1:$C$6,2,0))</f>
        <v>5</v>
      </c>
      <c r="AF489" s="4" t="str">
        <f>IF(H489="","",VLOOKUP(H489,List!$B$1:$C$6,2,0))</f>
        <v/>
      </c>
      <c r="AG489" s="4" t="str">
        <f>IF(I489="","",VLOOKUP(I489,List!$B$1:$C$6,2,0))</f>
        <v/>
      </c>
      <c r="AH489" s="4" t="str">
        <f>IF(J489="","",VLOOKUP(J489,List!$B$1:$C$6,2,0))</f>
        <v/>
      </c>
      <c r="AI489" s="4" t="str">
        <f>IF(K489="","",VLOOKUP(K489,List!$B$1:$C$6,2,0))</f>
        <v/>
      </c>
      <c r="AJ489" s="4">
        <f>IF(L489="","",VLOOKUP(L489,List!$B$1:$C$6,2,0))</f>
        <v>5</v>
      </c>
      <c r="AK489" s="4" t="str">
        <f>IF(M489="","",VLOOKUP(M489,List!$B$1:$C$6,2,0))</f>
        <v/>
      </c>
      <c r="AL489" s="4">
        <f>IF(N489="","",VLOOKUP(N489,List!$B$1:$C$6,2,0))</f>
        <v>5</v>
      </c>
      <c r="AM489" s="4">
        <f>IF(O489="","",VLOOKUP(O489,List!$B$1:$C$6,2,0))</f>
        <v>5</v>
      </c>
      <c r="AN489" s="4" t="str">
        <f>IF(P489="","",VLOOKUP(P489,List!$B$1:$C$6,2,0))</f>
        <v/>
      </c>
      <c r="AO489" s="4" t="str">
        <f>IF(Q489="","",VLOOKUP(Q489,List!$B$1:$C$6,2,0))</f>
        <v/>
      </c>
      <c r="AP489" s="4">
        <f>IF(R489="","",VLOOKUP(R489,List!$B$1:$C$6,2,0))</f>
        <v>5</v>
      </c>
      <c r="AQ489" s="4" t="str">
        <f>IF(S489="","",VLOOKUP(S489,List!$B$1:$C$6,2,0))</f>
        <v/>
      </c>
      <c r="AR489" s="4" t="str">
        <f>IF(T489="","",VLOOKUP(T489,List!$B$1:$C$6,2,0))</f>
        <v/>
      </c>
      <c r="AS489" s="4">
        <f>IF(U489="","",VLOOKUP(U489,List!$B$1:$C$6,2,0))</f>
        <v>5</v>
      </c>
      <c r="AT489" s="4">
        <f>IF(V489="","",VLOOKUP(V489,List!$B$1:$C$6,2,0))</f>
        <v>5</v>
      </c>
    </row>
    <row r="490" spans="1:46" ht="34.9" customHeight="1" x14ac:dyDescent="0.3">
      <c r="A490" s="4" t="s">
        <v>1216</v>
      </c>
      <c r="B490" s="4" t="s">
        <v>370</v>
      </c>
      <c r="C490" s="16" t="s">
        <v>55</v>
      </c>
      <c r="D490" s="4">
        <v>27</v>
      </c>
      <c r="E490" s="4" t="s">
        <v>5</v>
      </c>
      <c r="F490" s="4" t="s">
        <v>59</v>
      </c>
      <c r="G490" s="4" t="s">
        <v>60</v>
      </c>
      <c r="L490" s="4" t="s">
        <v>60</v>
      </c>
      <c r="N490" s="4" t="s">
        <v>59</v>
      </c>
      <c r="O490" s="4" t="s">
        <v>59</v>
      </c>
      <c r="R490" s="4" t="s">
        <v>59</v>
      </c>
      <c r="U490" s="4" t="s">
        <v>59</v>
      </c>
      <c r="V490" s="4" t="s">
        <v>60</v>
      </c>
      <c r="W490" s="4">
        <v>7</v>
      </c>
      <c r="X490" s="4" t="s">
        <v>545</v>
      </c>
      <c r="Y490" s="4" t="s">
        <v>546</v>
      </c>
      <c r="Z490" s="4" t="s">
        <v>547</v>
      </c>
      <c r="AA490" s="4" t="s">
        <v>547</v>
      </c>
      <c r="AB490" s="4" t="s">
        <v>1170</v>
      </c>
      <c r="AC490" s="4" t="s">
        <v>1125</v>
      </c>
      <c r="AD490" s="4">
        <f>IF(F490="","",VLOOKUP(F490,List!$B$1:$C$6,2,0))</f>
        <v>4</v>
      </c>
      <c r="AE490" s="4">
        <f>IF(G490="","",VLOOKUP(G490,List!$B$1:$C$6,2,0))</f>
        <v>3</v>
      </c>
      <c r="AF490" s="4" t="str">
        <f>IF(H490="","",VLOOKUP(H490,List!$B$1:$C$6,2,0))</f>
        <v/>
      </c>
      <c r="AG490" s="4" t="str">
        <f>IF(I490="","",VLOOKUP(I490,List!$B$1:$C$6,2,0))</f>
        <v/>
      </c>
      <c r="AH490" s="4" t="str">
        <f>IF(J490="","",VLOOKUP(J490,List!$B$1:$C$6,2,0))</f>
        <v/>
      </c>
      <c r="AI490" s="4" t="str">
        <f>IF(K490="","",VLOOKUP(K490,List!$B$1:$C$6,2,0))</f>
        <v/>
      </c>
      <c r="AJ490" s="4">
        <f>IF(L490="","",VLOOKUP(L490,List!$B$1:$C$6,2,0))</f>
        <v>3</v>
      </c>
      <c r="AK490" s="4" t="str">
        <f>IF(M490="","",VLOOKUP(M490,List!$B$1:$C$6,2,0))</f>
        <v/>
      </c>
      <c r="AL490" s="4">
        <f>IF(N490="","",VLOOKUP(N490,List!$B$1:$C$6,2,0))</f>
        <v>4</v>
      </c>
      <c r="AM490" s="4">
        <f>IF(O490="","",VLOOKUP(O490,List!$B$1:$C$6,2,0))</f>
        <v>4</v>
      </c>
      <c r="AN490" s="4" t="str">
        <f>IF(P490="","",VLOOKUP(P490,List!$B$1:$C$6,2,0))</f>
        <v/>
      </c>
      <c r="AO490" s="4" t="str">
        <f>IF(Q490="","",VLOOKUP(Q490,List!$B$1:$C$6,2,0))</f>
        <v/>
      </c>
      <c r="AP490" s="4">
        <f>IF(R490="","",VLOOKUP(R490,List!$B$1:$C$6,2,0))</f>
        <v>4</v>
      </c>
      <c r="AQ490" s="4" t="str">
        <f>IF(S490="","",VLOOKUP(S490,List!$B$1:$C$6,2,0))</f>
        <v/>
      </c>
      <c r="AR490" s="4" t="str">
        <f>IF(T490="","",VLOOKUP(T490,List!$B$1:$C$6,2,0))</f>
        <v/>
      </c>
      <c r="AS490" s="4">
        <f>IF(U490="","",VLOOKUP(U490,List!$B$1:$C$6,2,0))</f>
        <v>4</v>
      </c>
      <c r="AT490" s="4">
        <f>IF(V490="","",VLOOKUP(V490,List!$B$1:$C$6,2,0))</f>
        <v>3</v>
      </c>
    </row>
    <row r="491" spans="1:46" ht="34.9" customHeight="1" x14ac:dyDescent="0.3">
      <c r="A491" s="4" t="s">
        <v>1216</v>
      </c>
      <c r="B491" s="4" t="s">
        <v>370</v>
      </c>
      <c r="C491" s="16" t="s">
        <v>55</v>
      </c>
      <c r="D491" s="4">
        <v>28</v>
      </c>
      <c r="E491" s="4" t="s">
        <v>9</v>
      </c>
      <c r="F491" s="4" t="s">
        <v>59</v>
      </c>
      <c r="G491" s="4" t="s">
        <v>59</v>
      </c>
      <c r="L491" s="4" t="s">
        <v>60</v>
      </c>
      <c r="N491" s="4" t="s">
        <v>59</v>
      </c>
      <c r="O491" s="4" t="s">
        <v>59</v>
      </c>
      <c r="R491" s="4" t="s">
        <v>59</v>
      </c>
      <c r="U491" s="4" t="s">
        <v>59</v>
      </c>
      <c r="V491" s="4" t="s">
        <v>60</v>
      </c>
      <c r="W491" s="4">
        <v>7</v>
      </c>
      <c r="X491" s="4" t="s">
        <v>548</v>
      </c>
      <c r="Y491" s="4" t="s">
        <v>546</v>
      </c>
      <c r="AD491" s="4">
        <f>IF(F491="","",VLOOKUP(F491,List!$B$1:$C$6,2,0))</f>
        <v>4</v>
      </c>
      <c r="AE491" s="4">
        <f>IF(G491="","",VLOOKUP(G491,List!$B$1:$C$6,2,0))</f>
        <v>4</v>
      </c>
      <c r="AF491" s="4" t="str">
        <f>IF(H491="","",VLOOKUP(H491,List!$B$1:$C$6,2,0))</f>
        <v/>
      </c>
      <c r="AG491" s="4" t="str">
        <f>IF(I491="","",VLOOKUP(I491,List!$B$1:$C$6,2,0))</f>
        <v/>
      </c>
      <c r="AH491" s="4" t="str">
        <f>IF(J491="","",VLOOKUP(J491,List!$B$1:$C$6,2,0))</f>
        <v/>
      </c>
      <c r="AI491" s="4" t="str">
        <f>IF(K491="","",VLOOKUP(K491,List!$B$1:$C$6,2,0))</f>
        <v/>
      </c>
      <c r="AJ491" s="4">
        <f>IF(L491="","",VLOOKUP(L491,List!$B$1:$C$6,2,0))</f>
        <v>3</v>
      </c>
      <c r="AK491" s="4" t="str">
        <f>IF(M491="","",VLOOKUP(M491,List!$B$1:$C$6,2,0))</f>
        <v/>
      </c>
      <c r="AL491" s="4">
        <f>IF(N491="","",VLOOKUP(N491,List!$B$1:$C$6,2,0))</f>
        <v>4</v>
      </c>
      <c r="AM491" s="4">
        <f>IF(O491="","",VLOOKUP(O491,List!$B$1:$C$6,2,0))</f>
        <v>4</v>
      </c>
      <c r="AN491" s="4" t="str">
        <f>IF(P491="","",VLOOKUP(P491,List!$B$1:$C$6,2,0))</f>
        <v/>
      </c>
      <c r="AO491" s="4" t="str">
        <f>IF(Q491="","",VLOOKUP(Q491,List!$B$1:$C$6,2,0))</f>
        <v/>
      </c>
      <c r="AP491" s="4">
        <f>IF(R491="","",VLOOKUP(R491,List!$B$1:$C$6,2,0))</f>
        <v>4</v>
      </c>
      <c r="AQ491" s="4" t="str">
        <f>IF(S491="","",VLOOKUP(S491,List!$B$1:$C$6,2,0))</f>
        <v/>
      </c>
      <c r="AR491" s="4" t="str">
        <f>IF(T491="","",VLOOKUP(T491,List!$B$1:$C$6,2,0))</f>
        <v/>
      </c>
      <c r="AS491" s="4">
        <f>IF(U491="","",VLOOKUP(U491,List!$B$1:$C$6,2,0))</f>
        <v>4</v>
      </c>
      <c r="AT491" s="4">
        <f>IF(V491="","",VLOOKUP(V491,List!$B$1:$C$6,2,0))</f>
        <v>3</v>
      </c>
    </row>
    <row r="492" spans="1:46" ht="34.9" customHeight="1" x14ac:dyDescent="0.3">
      <c r="A492" s="4" t="s">
        <v>1216</v>
      </c>
      <c r="B492" s="4" t="s">
        <v>370</v>
      </c>
      <c r="C492" s="16" t="s">
        <v>55</v>
      </c>
      <c r="D492" s="4">
        <v>29</v>
      </c>
      <c r="E492" s="4" t="s">
        <v>1194</v>
      </c>
      <c r="F492" s="4" t="s">
        <v>58</v>
      </c>
      <c r="G492" s="4" t="s">
        <v>58</v>
      </c>
      <c r="L492" s="4" t="s">
        <v>58</v>
      </c>
      <c r="N492" s="4" t="s">
        <v>58</v>
      </c>
      <c r="O492" s="4" t="s">
        <v>58</v>
      </c>
      <c r="R492" s="4" t="s">
        <v>59</v>
      </c>
      <c r="U492" s="4" t="s">
        <v>58</v>
      </c>
      <c r="V492" s="4" t="s">
        <v>58</v>
      </c>
      <c r="W492" s="4">
        <v>10</v>
      </c>
      <c r="X492" s="4" t="s">
        <v>549</v>
      </c>
      <c r="Y492" s="4" t="s">
        <v>85</v>
      </c>
      <c r="Z492" s="4" t="s">
        <v>550</v>
      </c>
      <c r="AD492" s="4">
        <f>IF(F492="","",VLOOKUP(F492,List!$B$1:$C$6,2,0))</f>
        <v>5</v>
      </c>
      <c r="AE492" s="4">
        <f>IF(G492="","",VLOOKUP(G492,List!$B$1:$C$6,2,0))</f>
        <v>5</v>
      </c>
      <c r="AF492" s="4" t="str">
        <f>IF(H492="","",VLOOKUP(H492,List!$B$1:$C$6,2,0))</f>
        <v/>
      </c>
      <c r="AG492" s="4" t="str">
        <f>IF(I492="","",VLOOKUP(I492,List!$B$1:$C$6,2,0))</f>
        <v/>
      </c>
      <c r="AH492" s="4" t="str">
        <f>IF(J492="","",VLOOKUP(J492,List!$B$1:$C$6,2,0))</f>
        <v/>
      </c>
      <c r="AI492" s="4" t="str">
        <f>IF(K492="","",VLOOKUP(K492,List!$B$1:$C$6,2,0))</f>
        <v/>
      </c>
      <c r="AJ492" s="4">
        <f>IF(L492="","",VLOOKUP(L492,List!$B$1:$C$6,2,0))</f>
        <v>5</v>
      </c>
      <c r="AK492" s="4" t="str">
        <f>IF(M492="","",VLOOKUP(M492,List!$B$1:$C$6,2,0))</f>
        <v/>
      </c>
      <c r="AL492" s="4">
        <f>IF(N492="","",VLOOKUP(N492,List!$B$1:$C$6,2,0))</f>
        <v>5</v>
      </c>
      <c r="AM492" s="4">
        <f>IF(O492="","",VLOOKUP(O492,List!$B$1:$C$6,2,0))</f>
        <v>5</v>
      </c>
      <c r="AN492" s="4" t="str">
        <f>IF(P492="","",VLOOKUP(P492,List!$B$1:$C$6,2,0))</f>
        <v/>
      </c>
      <c r="AO492" s="4" t="str">
        <f>IF(Q492="","",VLOOKUP(Q492,List!$B$1:$C$6,2,0))</f>
        <v/>
      </c>
      <c r="AP492" s="4">
        <f>IF(R492="","",VLOOKUP(R492,List!$B$1:$C$6,2,0))</f>
        <v>4</v>
      </c>
      <c r="AQ492" s="4" t="str">
        <f>IF(S492="","",VLOOKUP(S492,List!$B$1:$C$6,2,0))</f>
        <v/>
      </c>
      <c r="AR492" s="4" t="str">
        <f>IF(T492="","",VLOOKUP(T492,List!$B$1:$C$6,2,0))</f>
        <v/>
      </c>
      <c r="AS492" s="4">
        <f>IF(U492="","",VLOOKUP(U492,List!$B$1:$C$6,2,0))</f>
        <v>5</v>
      </c>
      <c r="AT492" s="4">
        <f>IF(V492="","",VLOOKUP(V492,List!$B$1:$C$6,2,0))</f>
        <v>5</v>
      </c>
    </row>
    <row r="493" spans="1:46" ht="34.9" customHeight="1" x14ac:dyDescent="0.3">
      <c r="A493" s="4" t="s">
        <v>1216</v>
      </c>
      <c r="B493" s="4" t="s">
        <v>370</v>
      </c>
      <c r="C493" s="16" t="s">
        <v>55</v>
      </c>
      <c r="D493" s="4">
        <v>30</v>
      </c>
      <c r="E493" s="4" t="s">
        <v>1195</v>
      </c>
      <c r="F493" s="4" t="s">
        <v>59</v>
      </c>
      <c r="G493" s="4" t="s">
        <v>59</v>
      </c>
      <c r="L493" s="4" t="s">
        <v>59</v>
      </c>
      <c r="N493" s="4" t="s">
        <v>59</v>
      </c>
      <c r="O493" s="4" t="s">
        <v>59</v>
      </c>
      <c r="R493" s="4" t="s">
        <v>59</v>
      </c>
      <c r="U493" s="4" t="s">
        <v>59</v>
      </c>
      <c r="V493" s="4" t="s">
        <v>59</v>
      </c>
      <c r="W493" s="4">
        <v>10</v>
      </c>
      <c r="X493" s="4" t="s">
        <v>551</v>
      </c>
      <c r="Y493" s="4" t="s">
        <v>67</v>
      </c>
      <c r="Z493" s="4" t="s">
        <v>552</v>
      </c>
      <c r="AD493" s="4">
        <f>IF(F493="","",VLOOKUP(F493,List!$B$1:$C$6,2,0))</f>
        <v>4</v>
      </c>
      <c r="AE493" s="4">
        <f>IF(G493="","",VLOOKUP(G493,List!$B$1:$C$6,2,0))</f>
        <v>4</v>
      </c>
      <c r="AF493" s="4" t="str">
        <f>IF(H493="","",VLOOKUP(H493,List!$B$1:$C$6,2,0))</f>
        <v/>
      </c>
      <c r="AG493" s="4" t="str">
        <f>IF(I493="","",VLOOKUP(I493,List!$B$1:$C$6,2,0))</f>
        <v/>
      </c>
      <c r="AH493" s="4" t="str">
        <f>IF(J493="","",VLOOKUP(J493,List!$B$1:$C$6,2,0))</f>
        <v/>
      </c>
      <c r="AI493" s="4" t="str">
        <f>IF(K493="","",VLOOKUP(K493,List!$B$1:$C$6,2,0))</f>
        <v/>
      </c>
      <c r="AJ493" s="4">
        <f>IF(L493="","",VLOOKUP(L493,List!$B$1:$C$6,2,0))</f>
        <v>4</v>
      </c>
      <c r="AK493" s="4" t="str">
        <f>IF(M493="","",VLOOKUP(M493,List!$B$1:$C$6,2,0))</f>
        <v/>
      </c>
      <c r="AL493" s="4">
        <f>IF(N493="","",VLOOKUP(N493,List!$B$1:$C$6,2,0))</f>
        <v>4</v>
      </c>
      <c r="AM493" s="4">
        <f>IF(O493="","",VLOOKUP(O493,List!$B$1:$C$6,2,0))</f>
        <v>4</v>
      </c>
      <c r="AN493" s="4" t="str">
        <f>IF(P493="","",VLOOKUP(P493,List!$B$1:$C$6,2,0))</f>
        <v/>
      </c>
      <c r="AO493" s="4" t="str">
        <f>IF(Q493="","",VLOOKUP(Q493,List!$B$1:$C$6,2,0))</f>
        <v/>
      </c>
      <c r="AP493" s="4">
        <f>IF(R493="","",VLOOKUP(R493,List!$B$1:$C$6,2,0))</f>
        <v>4</v>
      </c>
      <c r="AQ493" s="4" t="str">
        <f>IF(S493="","",VLOOKUP(S493,List!$B$1:$C$6,2,0))</f>
        <v/>
      </c>
      <c r="AR493" s="4" t="str">
        <f>IF(T493="","",VLOOKUP(T493,List!$B$1:$C$6,2,0))</f>
        <v/>
      </c>
      <c r="AS493" s="4">
        <f>IF(U493="","",VLOOKUP(U493,List!$B$1:$C$6,2,0))</f>
        <v>4</v>
      </c>
      <c r="AT493" s="4">
        <f>IF(V493="","",VLOOKUP(V493,List!$B$1:$C$6,2,0))</f>
        <v>4</v>
      </c>
    </row>
    <row r="494" spans="1:46" ht="34.9" customHeight="1" x14ac:dyDescent="0.3">
      <c r="A494" s="4" t="s">
        <v>1216</v>
      </c>
      <c r="B494" s="4" t="s">
        <v>370</v>
      </c>
      <c r="C494" s="16" t="s">
        <v>55</v>
      </c>
      <c r="D494" s="4">
        <v>31</v>
      </c>
      <c r="E494" s="4" t="s">
        <v>5</v>
      </c>
      <c r="F494" s="4" t="s">
        <v>58</v>
      </c>
      <c r="G494" s="4" t="s">
        <v>58</v>
      </c>
      <c r="L494" s="4" t="s">
        <v>58</v>
      </c>
      <c r="N494" s="4" t="s">
        <v>58</v>
      </c>
      <c r="O494" s="4" t="s">
        <v>58</v>
      </c>
      <c r="R494" s="4" t="s">
        <v>58</v>
      </c>
      <c r="U494" s="4" t="s">
        <v>58</v>
      </c>
      <c r="V494" s="4" t="s">
        <v>58</v>
      </c>
      <c r="W494" s="4">
        <v>10</v>
      </c>
      <c r="X494" s="4" t="s">
        <v>61</v>
      </c>
      <c r="Y494" s="4" t="s">
        <v>76</v>
      </c>
      <c r="Z494" s="4" t="s">
        <v>553</v>
      </c>
      <c r="AD494" s="4">
        <f>IF(F494="","",VLOOKUP(F494,List!$B$1:$C$6,2,0))</f>
        <v>5</v>
      </c>
      <c r="AE494" s="4">
        <f>IF(G494="","",VLOOKUP(G494,List!$B$1:$C$6,2,0))</f>
        <v>5</v>
      </c>
      <c r="AF494" s="4" t="str">
        <f>IF(H494="","",VLOOKUP(H494,List!$B$1:$C$6,2,0))</f>
        <v/>
      </c>
      <c r="AG494" s="4" t="str">
        <f>IF(I494="","",VLOOKUP(I494,List!$B$1:$C$6,2,0))</f>
        <v/>
      </c>
      <c r="AH494" s="4" t="str">
        <f>IF(J494="","",VLOOKUP(J494,List!$B$1:$C$6,2,0))</f>
        <v/>
      </c>
      <c r="AI494" s="4" t="str">
        <f>IF(K494="","",VLOOKUP(K494,List!$B$1:$C$6,2,0))</f>
        <v/>
      </c>
      <c r="AJ494" s="4">
        <f>IF(L494="","",VLOOKUP(L494,List!$B$1:$C$6,2,0))</f>
        <v>5</v>
      </c>
      <c r="AK494" s="4" t="str">
        <f>IF(M494="","",VLOOKUP(M494,List!$B$1:$C$6,2,0))</f>
        <v/>
      </c>
      <c r="AL494" s="4">
        <f>IF(N494="","",VLOOKUP(N494,List!$B$1:$C$6,2,0))</f>
        <v>5</v>
      </c>
      <c r="AM494" s="4">
        <f>IF(O494="","",VLOOKUP(O494,List!$B$1:$C$6,2,0))</f>
        <v>5</v>
      </c>
      <c r="AN494" s="4" t="str">
        <f>IF(P494="","",VLOOKUP(P494,List!$B$1:$C$6,2,0))</f>
        <v/>
      </c>
      <c r="AO494" s="4" t="str">
        <f>IF(Q494="","",VLOOKUP(Q494,List!$B$1:$C$6,2,0))</f>
        <v/>
      </c>
      <c r="AP494" s="4">
        <f>IF(R494="","",VLOOKUP(R494,List!$B$1:$C$6,2,0))</f>
        <v>5</v>
      </c>
      <c r="AQ494" s="4" t="str">
        <f>IF(S494="","",VLOOKUP(S494,List!$B$1:$C$6,2,0))</f>
        <v/>
      </c>
      <c r="AR494" s="4" t="str">
        <f>IF(T494="","",VLOOKUP(T494,List!$B$1:$C$6,2,0))</f>
        <v/>
      </c>
      <c r="AS494" s="4">
        <f>IF(U494="","",VLOOKUP(U494,List!$B$1:$C$6,2,0))</f>
        <v>5</v>
      </c>
      <c r="AT494" s="4">
        <f>IF(V494="","",VLOOKUP(V494,List!$B$1:$C$6,2,0))</f>
        <v>5</v>
      </c>
    </row>
    <row r="495" spans="1:46" ht="34.9" customHeight="1" x14ac:dyDescent="0.3">
      <c r="A495" s="4" t="s">
        <v>1216</v>
      </c>
      <c r="B495" s="4" t="s">
        <v>370</v>
      </c>
      <c r="C495" s="16" t="s">
        <v>55</v>
      </c>
      <c r="D495" s="4">
        <v>32</v>
      </c>
      <c r="E495" s="4" t="s">
        <v>1194</v>
      </c>
      <c r="F495" s="4" t="s">
        <v>58</v>
      </c>
      <c r="G495" s="4" t="s">
        <v>60</v>
      </c>
      <c r="L495" s="4" t="s">
        <v>60</v>
      </c>
      <c r="N495" s="4" t="s">
        <v>59</v>
      </c>
      <c r="O495" s="4" t="s">
        <v>60</v>
      </c>
      <c r="R495" s="4" t="s">
        <v>60</v>
      </c>
      <c r="U495" s="4" t="s">
        <v>59</v>
      </c>
      <c r="V495" s="4" t="s">
        <v>59</v>
      </c>
      <c r="W495" s="4">
        <v>8</v>
      </c>
      <c r="X495" s="4" t="s">
        <v>554</v>
      </c>
      <c r="Y495" s="4" t="s">
        <v>555</v>
      </c>
      <c r="AD495" s="4">
        <f>IF(F495="","",VLOOKUP(F495,List!$B$1:$C$6,2,0))</f>
        <v>5</v>
      </c>
      <c r="AE495" s="4">
        <f>IF(G495="","",VLOOKUP(G495,List!$B$1:$C$6,2,0))</f>
        <v>3</v>
      </c>
      <c r="AF495" s="4" t="str">
        <f>IF(H495="","",VLOOKUP(H495,List!$B$1:$C$6,2,0))</f>
        <v/>
      </c>
      <c r="AG495" s="4" t="str">
        <f>IF(I495="","",VLOOKUP(I495,List!$B$1:$C$6,2,0))</f>
        <v/>
      </c>
      <c r="AH495" s="4" t="str">
        <f>IF(J495="","",VLOOKUP(J495,List!$B$1:$C$6,2,0))</f>
        <v/>
      </c>
      <c r="AI495" s="4" t="str">
        <f>IF(K495="","",VLOOKUP(K495,List!$B$1:$C$6,2,0))</f>
        <v/>
      </c>
      <c r="AJ495" s="4">
        <f>IF(L495="","",VLOOKUP(L495,List!$B$1:$C$6,2,0))</f>
        <v>3</v>
      </c>
      <c r="AK495" s="4" t="str">
        <f>IF(M495="","",VLOOKUP(M495,List!$B$1:$C$6,2,0))</f>
        <v/>
      </c>
      <c r="AL495" s="4">
        <f>IF(N495="","",VLOOKUP(N495,List!$B$1:$C$6,2,0))</f>
        <v>4</v>
      </c>
      <c r="AM495" s="4">
        <f>IF(O495="","",VLOOKUP(O495,List!$B$1:$C$6,2,0))</f>
        <v>3</v>
      </c>
      <c r="AN495" s="4" t="str">
        <f>IF(P495="","",VLOOKUP(P495,List!$B$1:$C$6,2,0))</f>
        <v/>
      </c>
      <c r="AO495" s="4" t="str">
        <f>IF(Q495="","",VLOOKUP(Q495,List!$B$1:$C$6,2,0))</f>
        <v/>
      </c>
      <c r="AP495" s="4">
        <f>IF(R495="","",VLOOKUP(R495,List!$B$1:$C$6,2,0))</f>
        <v>3</v>
      </c>
      <c r="AQ495" s="4" t="str">
        <f>IF(S495="","",VLOOKUP(S495,List!$B$1:$C$6,2,0))</f>
        <v/>
      </c>
      <c r="AR495" s="4" t="str">
        <f>IF(T495="","",VLOOKUP(T495,List!$B$1:$C$6,2,0))</f>
        <v/>
      </c>
      <c r="AS495" s="4">
        <f>IF(U495="","",VLOOKUP(U495,List!$B$1:$C$6,2,0))</f>
        <v>4</v>
      </c>
      <c r="AT495" s="4">
        <f>IF(V495="","",VLOOKUP(V495,List!$B$1:$C$6,2,0))</f>
        <v>4</v>
      </c>
    </row>
    <row r="496" spans="1:46" ht="34.9" customHeight="1" x14ac:dyDescent="0.3">
      <c r="A496" s="4" t="s">
        <v>1217</v>
      </c>
      <c r="B496" s="4" t="s">
        <v>368</v>
      </c>
      <c r="C496" s="16" t="s">
        <v>57</v>
      </c>
      <c r="D496" s="4">
        <v>1</v>
      </c>
      <c r="E496" s="4" t="s">
        <v>1194</v>
      </c>
      <c r="F496" s="4" t="s">
        <v>58</v>
      </c>
      <c r="G496" s="4" t="s">
        <v>58</v>
      </c>
      <c r="L496" s="4" t="s">
        <v>58</v>
      </c>
      <c r="N496" s="4" t="s">
        <v>58</v>
      </c>
      <c r="O496" s="4" t="s">
        <v>58</v>
      </c>
      <c r="R496" s="4" t="s">
        <v>58</v>
      </c>
      <c r="U496" s="4" t="s">
        <v>58</v>
      </c>
      <c r="V496" s="4" t="s">
        <v>58</v>
      </c>
      <c r="W496" s="4">
        <v>10</v>
      </c>
      <c r="X496" s="4" t="s">
        <v>556</v>
      </c>
      <c r="Y496" s="4" t="s">
        <v>557</v>
      </c>
      <c r="Z496" s="4" t="s">
        <v>558</v>
      </c>
      <c r="AA496" s="4" t="s">
        <v>572</v>
      </c>
      <c r="AB496" s="4" t="s">
        <v>1174</v>
      </c>
      <c r="AC496" s="4" t="s">
        <v>1125</v>
      </c>
      <c r="AD496" s="4">
        <f>IF(F496="","",VLOOKUP(F496,List!$B$1:$C$6,2,0))</f>
        <v>5</v>
      </c>
      <c r="AE496" s="4">
        <f>IF(G496="","",VLOOKUP(G496,List!$B$1:$C$6,2,0))</f>
        <v>5</v>
      </c>
      <c r="AF496" s="4" t="str">
        <f>IF(H496="","",VLOOKUP(H496,List!$B$1:$C$6,2,0))</f>
        <v/>
      </c>
      <c r="AG496" s="4" t="str">
        <f>IF(I496="","",VLOOKUP(I496,List!$B$1:$C$6,2,0))</f>
        <v/>
      </c>
      <c r="AH496" s="4" t="str">
        <f>IF(J496="","",VLOOKUP(J496,List!$B$1:$C$6,2,0))</f>
        <v/>
      </c>
      <c r="AI496" s="4" t="str">
        <f>IF(K496="","",VLOOKUP(K496,List!$B$1:$C$6,2,0))</f>
        <v/>
      </c>
      <c r="AJ496" s="4">
        <f>IF(L496="","",VLOOKUP(L496,List!$B$1:$C$6,2,0))</f>
        <v>5</v>
      </c>
      <c r="AK496" s="4" t="str">
        <f>IF(M496="","",VLOOKUP(M496,List!$B$1:$C$6,2,0))</f>
        <v/>
      </c>
      <c r="AL496" s="4">
        <f>IF(N496="","",VLOOKUP(N496,List!$B$1:$C$6,2,0))</f>
        <v>5</v>
      </c>
      <c r="AM496" s="4">
        <f>IF(O496="","",VLOOKUP(O496,List!$B$1:$C$6,2,0))</f>
        <v>5</v>
      </c>
      <c r="AN496" s="4" t="str">
        <f>IF(P496="","",VLOOKUP(P496,List!$B$1:$C$6,2,0))</f>
        <v/>
      </c>
      <c r="AO496" s="4" t="str">
        <f>IF(Q496="","",VLOOKUP(Q496,List!$B$1:$C$6,2,0))</f>
        <v/>
      </c>
      <c r="AP496" s="4">
        <f>IF(R496="","",VLOOKUP(R496,List!$B$1:$C$6,2,0))</f>
        <v>5</v>
      </c>
      <c r="AQ496" s="4" t="str">
        <f>IF(S496="","",VLOOKUP(S496,List!$B$1:$C$6,2,0))</f>
        <v/>
      </c>
      <c r="AR496" s="4" t="str">
        <f>IF(T496="","",VLOOKUP(T496,List!$B$1:$C$6,2,0))</f>
        <v/>
      </c>
      <c r="AS496" s="4">
        <f>IF(U496="","",VLOOKUP(U496,List!$B$1:$C$6,2,0))</f>
        <v>5</v>
      </c>
      <c r="AT496" s="4">
        <f>IF(V496="","",VLOOKUP(V496,List!$B$1:$C$6,2,0))</f>
        <v>5</v>
      </c>
    </row>
    <row r="497" spans="1:46" ht="34.9" customHeight="1" x14ac:dyDescent="0.3">
      <c r="A497" s="4" t="s">
        <v>1217</v>
      </c>
      <c r="B497" s="4" t="s">
        <v>368</v>
      </c>
      <c r="C497" s="16" t="s">
        <v>57</v>
      </c>
      <c r="D497" s="4">
        <v>2</v>
      </c>
      <c r="E497" s="4" t="s">
        <v>1194</v>
      </c>
      <c r="F497" s="4" t="s">
        <v>58</v>
      </c>
      <c r="G497" s="4" t="s">
        <v>58</v>
      </c>
      <c r="L497" s="4" t="s">
        <v>58</v>
      </c>
      <c r="N497" s="4" t="s">
        <v>58</v>
      </c>
      <c r="O497" s="4" t="s">
        <v>58</v>
      </c>
      <c r="R497" s="4" t="s">
        <v>58</v>
      </c>
      <c r="U497" s="4" t="s">
        <v>58</v>
      </c>
      <c r="V497" s="4" t="s">
        <v>58</v>
      </c>
      <c r="W497" s="4">
        <v>10</v>
      </c>
      <c r="AD497" s="4">
        <f>IF(F497="","",VLOOKUP(F497,List!$B$1:$C$6,2,0))</f>
        <v>5</v>
      </c>
      <c r="AE497" s="4">
        <f>IF(G497="","",VLOOKUP(G497,List!$B$1:$C$6,2,0))</f>
        <v>5</v>
      </c>
      <c r="AF497" s="4" t="str">
        <f>IF(H497="","",VLOOKUP(H497,List!$B$1:$C$6,2,0))</f>
        <v/>
      </c>
      <c r="AG497" s="4" t="str">
        <f>IF(I497="","",VLOOKUP(I497,List!$B$1:$C$6,2,0))</f>
        <v/>
      </c>
      <c r="AH497" s="4" t="str">
        <f>IF(J497="","",VLOOKUP(J497,List!$B$1:$C$6,2,0))</f>
        <v/>
      </c>
      <c r="AI497" s="4" t="str">
        <f>IF(K497="","",VLOOKUP(K497,List!$B$1:$C$6,2,0))</f>
        <v/>
      </c>
      <c r="AJ497" s="4">
        <f>IF(L497="","",VLOOKUP(L497,List!$B$1:$C$6,2,0))</f>
        <v>5</v>
      </c>
      <c r="AK497" s="4" t="str">
        <f>IF(M497="","",VLOOKUP(M497,List!$B$1:$C$6,2,0))</f>
        <v/>
      </c>
      <c r="AL497" s="4">
        <f>IF(N497="","",VLOOKUP(N497,List!$B$1:$C$6,2,0))</f>
        <v>5</v>
      </c>
      <c r="AM497" s="4">
        <f>IF(O497="","",VLOOKUP(O497,List!$B$1:$C$6,2,0))</f>
        <v>5</v>
      </c>
      <c r="AN497" s="4" t="str">
        <f>IF(P497="","",VLOOKUP(P497,List!$B$1:$C$6,2,0))</f>
        <v/>
      </c>
      <c r="AO497" s="4" t="str">
        <f>IF(Q497="","",VLOOKUP(Q497,List!$B$1:$C$6,2,0))</f>
        <v/>
      </c>
      <c r="AP497" s="4">
        <f>IF(R497="","",VLOOKUP(R497,List!$B$1:$C$6,2,0))</f>
        <v>5</v>
      </c>
      <c r="AQ497" s="4" t="str">
        <f>IF(S497="","",VLOOKUP(S497,List!$B$1:$C$6,2,0))</f>
        <v/>
      </c>
      <c r="AR497" s="4" t="str">
        <f>IF(T497="","",VLOOKUP(T497,List!$B$1:$C$6,2,0))</f>
        <v/>
      </c>
      <c r="AS497" s="4">
        <f>IF(U497="","",VLOOKUP(U497,List!$B$1:$C$6,2,0))</f>
        <v>5</v>
      </c>
      <c r="AT497" s="4">
        <f>IF(V497="","",VLOOKUP(V497,List!$B$1:$C$6,2,0))</f>
        <v>5</v>
      </c>
    </row>
    <row r="498" spans="1:46" ht="34.9" customHeight="1" x14ac:dyDescent="0.3">
      <c r="A498" s="4" t="s">
        <v>1217</v>
      </c>
      <c r="B498" s="4" t="s">
        <v>368</v>
      </c>
      <c r="C498" s="16" t="s">
        <v>57</v>
      </c>
      <c r="D498" s="4">
        <v>3</v>
      </c>
      <c r="E498" s="4" t="s">
        <v>1194</v>
      </c>
      <c r="F498" s="4" t="s">
        <v>58</v>
      </c>
      <c r="G498" s="4" t="s">
        <v>58</v>
      </c>
      <c r="L498" s="4" t="s">
        <v>58</v>
      </c>
      <c r="N498" s="4" t="s">
        <v>58</v>
      </c>
      <c r="O498" s="4" t="s">
        <v>58</v>
      </c>
      <c r="R498" s="4" t="s">
        <v>58</v>
      </c>
      <c r="U498" s="4" t="s">
        <v>58</v>
      </c>
      <c r="V498" s="4" t="s">
        <v>58</v>
      </c>
      <c r="W498" s="4">
        <v>9</v>
      </c>
      <c r="AD498" s="4">
        <f>IF(F498="","",VLOOKUP(F498,List!$B$1:$C$6,2,0))</f>
        <v>5</v>
      </c>
      <c r="AE498" s="4">
        <f>IF(G498="","",VLOOKUP(G498,List!$B$1:$C$6,2,0))</f>
        <v>5</v>
      </c>
      <c r="AF498" s="4" t="str">
        <f>IF(H498="","",VLOOKUP(H498,List!$B$1:$C$6,2,0))</f>
        <v/>
      </c>
      <c r="AG498" s="4" t="str">
        <f>IF(I498="","",VLOOKUP(I498,List!$B$1:$C$6,2,0))</f>
        <v/>
      </c>
      <c r="AH498" s="4" t="str">
        <f>IF(J498="","",VLOOKUP(J498,List!$B$1:$C$6,2,0))</f>
        <v/>
      </c>
      <c r="AI498" s="4" t="str">
        <f>IF(K498="","",VLOOKUP(K498,List!$B$1:$C$6,2,0))</f>
        <v/>
      </c>
      <c r="AJ498" s="4">
        <f>IF(L498="","",VLOOKUP(L498,List!$B$1:$C$6,2,0))</f>
        <v>5</v>
      </c>
      <c r="AK498" s="4" t="str">
        <f>IF(M498="","",VLOOKUP(M498,List!$B$1:$C$6,2,0))</f>
        <v/>
      </c>
      <c r="AL498" s="4">
        <f>IF(N498="","",VLOOKUP(N498,List!$B$1:$C$6,2,0))</f>
        <v>5</v>
      </c>
      <c r="AM498" s="4">
        <f>IF(O498="","",VLOOKUP(O498,List!$B$1:$C$6,2,0))</f>
        <v>5</v>
      </c>
      <c r="AN498" s="4" t="str">
        <f>IF(P498="","",VLOOKUP(P498,List!$B$1:$C$6,2,0))</f>
        <v/>
      </c>
      <c r="AO498" s="4" t="str">
        <f>IF(Q498="","",VLOOKUP(Q498,List!$B$1:$C$6,2,0))</f>
        <v/>
      </c>
      <c r="AP498" s="4">
        <f>IF(R498="","",VLOOKUP(R498,List!$B$1:$C$6,2,0))</f>
        <v>5</v>
      </c>
      <c r="AQ498" s="4" t="str">
        <f>IF(S498="","",VLOOKUP(S498,List!$B$1:$C$6,2,0))</f>
        <v/>
      </c>
      <c r="AR498" s="4" t="str">
        <f>IF(T498="","",VLOOKUP(T498,List!$B$1:$C$6,2,0))</f>
        <v/>
      </c>
      <c r="AS498" s="4">
        <f>IF(U498="","",VLOOKUP(U498,List!$B$1:$C$6,2,0))</f>
        <v>5</v>
      </c>
      <c r="AT498" s="4">
        <f>IF(V498="","",VLOOKUP(V498,List!$B$1:$C$6,2,0))</f>
        <v>5</v>
      </c>
    </row>
    <row r="499" spans="1:46" ht="34.9" customHeight="1" x14ac:dyDescent="0.3">
      <c r="A499" s="4" t="s">
        <v>1217</v>
      </c>
      <c r="B499" s="4" t="s">
        <v>368</v>
      </c>
      <c r="C499" s="16" t="s">
        <v>57</v>
      </c>
      <c r="D499" s="4">
        <v>4</v>
      </c>
      <c r="E499" s="4" t="s">
        <v>1194</v>
      </c>
      <c r="F499" s="4" t="s">
        <v>58</v>
      </c>
      <c r="G499" s="4" t="s">
        <v>58</v>
      </c>
      <c r="L499" s="4" t="s">
        <v>58</v>
      </c>
      <c r="N499" s="4" t="s">
        <v>58</v>
      </c>
      <c r="O499" s="4" t="s">
        <v>58</v>
      </c>
      <c r="R499" s="4" t="s">
        <v>58</v>
      </c>
      <c r="U499" s="4" t="s">
        <v>58</v>
      </c>
      <c r="V499" s="4" t="s">
        <v>58</v>
      </c>
      <c r="W499" s="4">
        <v>9</v>
      </c>
      <c r="AD499" s="4">
        <f>IF(F499="","",VLOOKUP(F499,List!$B$1:$C$6,2,0))</f>
        <v>5</v>
      </c>
      <c r="AE499" s="4">
        <f>IF(G499="","",VLOOKUP(G499,List!$B$1:$C$6,2,0))</f>
        <v>5</v>
      </c>
      <c r="AF499" s="4" t="str">
        <f>IF(H499="","",VLOOKUP(H499,List!$B$1:$C$6,2,0))</f>
        <v/>
      </c>
      <c r="AG499" s="4" t="str">
        <f>IF(I499="","",VLOOKUP(I499,List!$B$1:$C$6,2,0))</f>
        <v/>
      </c>
      <c r="AH499" s="4" t="str">
        <f>IF(J499="","",VLOOKUP(J499,List!$B$1:$C$6,2,0))</f>
        <v/>
      </c>
      <c r="AI499" s="4" t="str">
        <f>IF(K499="","",VLOOKUP(K499,List!$B$1:$C$6,2,0))</f>
        <v/>
      </c>
      <c r="AJ499" s="4">
        <f>IF(L499="","",VLOOKUP(L499,List!$B$1:$C$6,2,0))</f>
        <v>5</v>
      </c>
      <c r="AK499" s="4" t="str">
        <f>IF(M499="","",VLOOKUP(M499,List!$B$1:$C$6,2,0))</f>
        <v/>
      </c>
      <c r="AL499" s="4">
        <f>IF(N499="","",VLOOKUP(N499,List!$B$1:$C$6,2,0))</f>
        <v>5</v>
      </c>
      <c r="AM499" s="4">
        <f>IF(O499="","",VLOOKUP(O499,List!$B$1:$C$6,2,0))</f>
        <v>5</v>
      </c>
      <c r="AN499" s="4" t="str">
        <f>IF(P499="","",VLOOKUP(P499,List!$B$1:$C$6,2,0))</f>
        <v/>
      </c>
      <c r="AO499" s="4" t="str">
        <f>IF(Q499="","",VLOOKUP(Q499,List!$B$1:$C$6,2,0))</f>
        <v/>
      </c>
      <c r="AP499" s="4">
        <f>IF(R499="","",VLOOKUP(R499,List!$B$1:$C$6,2,0))</f>
        <v>5</v>
      </c>
      <c r="AQ499" s="4" t="str">
        <f>IF(S499="","",VLOOKUP(S499,List!$B$1:$C$6,2,0))</f>
        <v/>
      </c>
      <c r="AR499" s="4" t="str">
        <f>IF(T499="","",VLOOKUP(T499,List!$B$1:$C$6,2,0))</f>
        <v/>
      </c>
      <c r="AS499" s="4">
        <f>IF(U499="","",VLOOKUP(U499,List!$B$1:$C$6,2,0))</f>
        <v>5</v>
      </c>
      <c r="AT499" s="4">
        <f>IF(V499="","",VLOOKUP(V499,List!$B$1:$C$6,2,0))</f>
        <v>5</v>
      </c>
    </row>
    <row r="500" spans="1:46" ht="34.9" customHeight="1" x14ac:dyDescent="0.3">
      <c r="A500" s="4" t="s">
        <v>1217</v>
      </c>
      <c r="B500" s="4" t="s">
        <v>368</v>
      </c>
      <c r="C500" s="16" t="s">
        <v>57</v>
      </c>
      <c r="D500" s="4">
        <v>5</v>
      </c>
      <c r="E500" s="4" t="s">
        <v>1194</v>
      </c>
      <c r="F500" s="4" t="s">
        <v>58</v>
      </c>
      <c r="G500" s="4" t="s">
        <v>58</v>
      </c>
      <c r="L500" s="4" t="s">
        <v>58</v>
      </c>
      <c r="N500" s="4" t="s">
        <v>58</v>
      </c>
      <c r="O500" s="4" t="s">
        <v>58</v>
      </c>
      <c r="R500" s="4" t="s">
        <v>58</v>
      </c>
      <c r="U500" s="4" t="s">
        <v>58</v>
      </c>
      <c r="V500" s="4" t="s">
        <v>58</v>
      </c>
      <c r="W500" s="4">
        <v>9</v>
      </c>
      <c r="X500" s="4" t="s">
        <v>559</v>
      </c>
      <c r="Y500" s="4" t="s">
        <v>85</v>
      </c>
      <c r="Z500" s="4" t="s">
        <v>560</v>
      </c>
      <c r="AA500" s="4" t="s">
        <v>572</v>
      </c>
      <c r="AB500" s="4" t="s">
        <v>1174</v>
      </c>
      <c r="AC500" s="4" t="s">
        <v>1125</v>
      </c>
      <c r="AD500" s="4">
        <f>IF(F500="","",VLOOKUP(F500,List!$B$1:$C$6,2,0))</f>
        <v>5</v>
      </c>
      <c r="AE500" s="4">
        <f>IF(G500="","",VLOOKUP(G500,List!$B$1:$C$6,2,0))</f>
        <v>5</v>
      </c>
      <c r="AF500" s="4" t="str">
        <f>IF(H500="","",VLOOKUP(H500,List!$B$1:$C$6,2,0))</f>
        <v/>
      </c>
      <c r="AG500" s="4" t="str">
        <f>IF(I500="","",VLOOKUP(I500,List!$B$1:$C$6,2,0))</f>
        <v/>
      </c>
      <c r="AH500" s="4" t="str">
        <f>IF(J500="","",VLOOKUP(J500,List!$B$1:$C$6,2,0))</f>
        <v/>
      </c>
      <c r="AI500" s="4" t="str">
        <f>IF(K500="","",VLOOKUP(K500,List!$B$1:$C$6,2,0))</f>
        <v/>
      </c>
      <c r="AJ500" s="4">
        <f>IF(L500="","",VLOOKUP(L500,List!$B$1:$C$6,2,0))</f>
        <v>5</v>
      </c>
      <c r="AK500" s="4" t="str">
        <f>IF(M500="","",VLOOKUP(M500,List!$B$1:$C$6,2,0))</f>
        <v/>
      </c>
      <c r="AL500" s="4">
        <f>IF(N500="","",VLOOKUP(N500,List!$B$1:$C$6,2,0))</f>
        <v>5</v>
      </c>
      <c r="AM500" s="4">
        <f>IF(O500="","",VLOOKUP(O500,List!$B$1:$C$6,2,0))</f>
        <v>5</v>
      </c>
      <c r="AN500" s="4" t="str">
        <f>IF(P500="","",VLOOKUP(P500,List!$B$1:$C$6,2,0))</f>
        <v/>
      </c>
      <c r="AO500" s="4" t="str">
        <f>IF(Q500="","",VLOOKUP(Q500,List!$B$1:$C$6,2,0))</f>
        <v/>
      </c>
      <c r="AP500" s="4">
        <f>IF(R500="","",VLOOKUP(R500,List!$B$1:$C$6,2,0))</f>
        <v>5</v>
      </c>
      <c r="AQ500" s="4" t="str">
        <f>IF(S500="","",VLOOKUP(S500,List!$B$1:$C$6,2,0))</f>
        <v/>
      </c>
      <c r="AR500" s="4" t="str">
        <f>IF(T500="","",VLOOKUP(T500,List!$B$1:$C$6,2,0))</f>
        <v/>
      </c>
      <c r="AS500" s="4">
        <f>IF(U500="","",VLOOKUP(U500,List!$B$1:$C$6,2,0))</f>
        <v>5</v>
      </c>
      <c r="AT500" s="4">
        <f>IF(V500="","",VLOOKUP(V500,List!$B$1:$C$6,2,0))</f>
        <v>5</v>
      </c>
    </row>
    <row r="501" spans="1:46" ht="34.9" customHeight="1" x14ac:dyDescent="0.3">
      <c r="A501" s="4" t="s">
        <v>1217</v>
      </c>
      <c r="B501" s="4" t="s">
        <v>368</v>
      </c>
      <c r="C501" s="16" t="s">
        <v>57</v>
      </c>
      <c r="D501" s="4">
        <v>6</v>
      </c>
      <c r="E501" s="4" t="s">
        <v>1194</v>
      </c>
      <c r="F501" s="4" t="s">
        <v>59</v>
      </c>
      <c r="G501" s="4" t="s">
        <v>60</v>
      </c>
      <c r="L501" s="4" t="s">
        <v>59</v>
      </c>
      <c r="N501" s="4" t="s">
        <v>59</v>
      </c>
      <c r="O501" s="4" t="s">
        <v>60</v>
      </c>
      <c r="R501" s="4" t="s">
        <v>59</v>
      </c>
      <c r="U501" s="4" t="s">
        <v>60</v>
      </c>
      <c r="V501" s="4" t="s">
        <v>60</v>
      </c>
      <c r="W501" s="4">
        <v>8</v>
      </c>
      <c r="AD501" s="4">
        <f>IF(F501="","",VLOOKUP(F501,List!$B$1:$C$6,2,0))</f>
        <v>4</v>
      </c>
      <c r="AE501" s="4">
        <f>IF(G501="","",VLOOKUP(G501,List!$B$1:$C$6,2,0))</f>
        <v>3</v>
      </c>
      <c r="AF501" s="4" t="str">
        <f>IF(H501="","",VLOOKUP(H501,List!$B$1:$C$6,2,0))</f>
        <v/>
      </c>
      <c r="AG501" s="4" t="str">
        <f>IF(I501="","",VLOOKUP(I501,List!$B$1:$C$6,2,0))</f>
        <v/>
      </c>
      <c r="AH501" s="4" t="str">
        <f>IF(J501="","",VLOOKUP(J501,List!$B$1:$C$6,2,0))</f>
        <v/>
      </c>
      <c r="AI501" s="4" t="str">
        <f>IF(K501="","",VLOOKUP(K501,List!$B$1:$C$6,2,0))</f>
        <v/>
      </c>
      <c r="AJ501" s="4">
        <f>IF(L501="","",VLOOKUP(L501,List!$B$1:$C$6,2,0))</f>
        <v>4</v>
      </c>
      <c r="AK501" s="4" t="str">
        <f>IF(M501="","",VLOOKUP(M501,List!$B$1:$C$6,2,0))</f>
        <v/>
      </c>
      <c r="AL501" s="4">
        <f>IF(N501="","",VLOOKUP(N501,List!$B$1:$C$6,2,0))</f>
        <v>4</v>
      </c>
      <c r="AM501" s="4">
        <f>IF(O501="","",VLOOKUP(O501,List!$B$1:$C$6,2,0))</f>
        <v>3</v>
      </c>
      <c r="AN501" s="4" t="str">
        <f>IF(P501="","",VLOOKUP(P501,List!$B$1:$C$6,2,0))</f>
        <v/>
      </c>
      <c r="AO501" s="4" t="str">
        <f>IF(Q501="","",VLOOKUP(Q501,List!$B$1:$C$6,2,0))</f>
        <v/>
      </c>
      <c r="AP501" s="4">
        <f>IF(R501="","",VLOOKUP(R501,List!$B$1:$C$6,2,0))</f>
        <v>4</v>
      </c>
      <c r="AQ501" s="4" t="str">
        <f>IF(S501="","",VLOOKUP(S501,List!$B$1:$C$6,2,0))</f>
        <v/>
      </c>
      <c r="AR501" s="4" t="str">
        <f>IF(T501="","",VLOOKUP(T501,List!$B$1:$C$6,2,0))</f>
        <v/>
      </c>
      <c r="AS501" s="4">
        <f>IF(U501="","",VLOOKUP(U501,List!$B$1:$C$6,2,0))</f>
        <v>3</v>
      </c>
      <c r="AT501" s="4">
        <f>IF(V501="","",VLOOKUP(V501,List!$B$1:$C$6,2,0))</f>
        <v>3</v>
      </c>
    </row>
    <row r="502" spans="1:46" ht="34.9" customHeight="1" x14ac:dyDescent="0.3">
      <c r="A502" s="4" t="s">
        <v>1217</v>
      </c>
      <c r="B502" s="4" t="s">
        <v>368</v>
      </c>
      <c r="C502" s="16" t="s">
        <v>57</v>
      </c>
      <c r="D502" s="4">
        <v>7</v>
      </c>
      <c r="E502" s="4" t="s">
        <v>1194</v>
      </c>
      <c r="F502" s="4" t="s">
        <v>58</v>
      </c>
      <c r="G502" s="4" t="s">
        <v>59</v>
      </c>
      <c r="L502" s="4" t="s">
        <v>58</v>
      </c>
      <c r="N502" s="4" t="s">
        <v>59</v>
      </c>
      <c r="O502" s="4" t="s">
        <v>59</v>
      </c>
      <c r="R502" s="4" t="s">
        <v>58</v>
      </c>
      <c r="U502" s="4" t="s">
        <v>58</v>
      </c>
      <c r="V502" s="4" t="s">
        <v>58</v>
      </c>
      <c r="W502" s="4">
        <v>8</v>
      </c>
      <c r="X502" s="4" t="s">
        <v>561</v>
      </c>
      <c r="Y502" s="4" t="s">
        <v>562</v>
      </c>
      <c r="Z502" s="4" t="s">
        <v>563</v>
      </c>
      <c r="AA502" s="4" t="s">
        <v>563</v>
      </c>
      <c r="AB502" s="4" t="s">
        <v>1175</v>
      </c>
      <c r="AC502" s="4" t="s">
        <v>1121</v>
      </c>
      <c r="AD502" s="4">
        <f>IF(F502="","",VLOOKUP(F502,List!$B$1:$C$6,2,0))</f>
        <v>5</v>
      </c>
      <c r="AE502" s="4">
        <f>IF(G502="","",VLOOKUP(G502,List!$B$1:$C$6,2,0))</f>
        <v>4</v>
      </c>
      <c r="AF502" s="4" t="str">
        <f>IF(H502="","",VLOOKUP(H502,List!$B$1:$C$6,2,0))</f>
        <v/>
      </c>
      <c r="AG502" s="4" t="str">
        <f>IF(I502="","",VLOOKUP(I502,List!$B$1:$C$6,2,0))</f>
        <v/>
      </c>
      <c r="AH502" s="4" t="str">
        <f>IF(J502="","",VLOOKUP(J502,List!$B$1:$C$6,2,0))</f>
        <v/>
      </c>
      <c r="AI502" s="4" t="str">
        <f>IF(K502="","",VLOOKUP(K502,List!$B$1:$C$6,2,0))</f>
        <v/>
      </c>
      <c r="AJ502" s="4">
        <f>IF(L502="","",VLOOKUP(L502,List!$B$1:$C$6,2,0))</f>
        <v>5</v>
      </c>
      <c r="AK502" s="4" t="str">
        <f>IF(M502="","",VLOOKUP(M502,List!$B$1:$C$6,2,0))</f>
        <v/>
      </c>
      <c r="AL502" s="4">
        <f>IF(N502="","",VLOOKUP(N502,List!$B$1:$C$6,2,0))</f>
        <v>4</v>
      </c>
      <c r="AM502" s="4">
        <f>IF(O502="","",VLOOKUP(O502,List!$B$1:$C$6,2,0))</f>
        <v>4</v>
      </c>
      <c r="AN502" s="4" t="str">
        <f>IF(P502="","",VLOOKUP(P502,List!$B$1:$C$6,2,0))</f>
        <v/>
      </c>
      <c r="AO502" s="4" t="str">
        <f>IF(Q502="","",VLOOKUP(Q502,List!$B$1:$C$6,2,0))</f>
        <v/>
      </c>
      <c r="AP502" s="4">
        <f>IF(R502="","",VLOOKUP(R502,List!$B$1:$C$6,2,0))</f>
        <v>5</v>
      </c>
      <c r="AQ502" s="4" t="str">
        <f>IF(S502="","",VLOOKUP(S502,List!$B$1:$C$6,2,0))</f>
        <v/>
      </c>
      <c r="AR502" s="4" t="str">
        <f>IF(T502="","",VLOOKUP(T502,List!$B$1:$C$6,2,0))</f>
        <v/>
      </c>
      <c r="AS502" s="4">
        <f>IF(U502="","",VLOOKUP(U502,List!$B$1:$C$6,2,0))</f>
        <v>5</v>
      </c>
      <c r="AT502" s="4">
        <f>IF(V502="","",VLOOKUP(V502,List!$B$1:$C$6,2,0))</f>
        <v>5</v>
      </c>
    </row>
    <row r="503" spans="1:46" ht="34.9" customHeight="1" x14ac:dyDescent="0.3">
      <c r="A503" s="4" t="s">
        <v>1217</v>
      </c>
      <c r="B503" s="4" t="s">
        <v>368</v>
      </c>
      <c r="C503" s="16" t="s">
        <v>57</v>
      </c>
      <c r="D503" s="4">
        <v>8</v>
      </c>
      <c r="E503" s="4" t="s">
        <v>1194</v>
      </c>
      <c r="F503" s="4" t="s">
        <v>58</v>
      </c>
      <c r="G503" s="4" t="s">
        <v>58</v>
      </c>
      <c r="L503" s="4" t="s">
        <v>58</v>
      </c>
      <c r="N503" s="4" t="s">
        <v>58</v>
      </c>
      <c r="O503" s="4" t="s">
        <v>58</v>
      </c>
      <c r="R503" s="4" t="s">
        <v>58</v>
      </c>
      <c r="U503" s="4" t="s">
        <v>58</v>
      </c>
      <c r="V503" s="4" t="s">
        <v>58</v>
      </c>
      <c r="W503" s="4">
        <v>8</v>
      </c>
      <c r="X503" s="4" t="s">
        <v>94</v>
      </c>
      <c r="Y503" s="4" t="s">
        <v>255</v>
      </c>
      <c r="Z503" s="4" t="s">
        <v>255</v>
      </c>
      <c r="AD503" s="4">
        <f>IF(F503="","",VLOOKUP(F503,List!$B$1:$C$6,2,0))</f>
        <v>5</v>
      </c>
      <c r="AE503" s="4">
        <f>IF(G503="","",VLOOKUP(G503,List!$B$1:$C$6,2,0))</f>
        <v>5</v>
      </c>
      <c r="AF503" s="4" t="str">
        <f>IF(H503="","",VLOOKUP(H503,List!$B$1:$C$6,2,0))</f>
        <v/>
      </c>
      <c r="AG503" s="4" t="str">
        <f>IF(I503="","",VLOOKUP(I503,List!$B$1:$C$6,2,0))</f>
        <v/>
      </c>
      <c r="AH503" s="4" t="str">
        <f>IF(J503="","",VLOOKUP(J503,List!$B$1:$C$6,2,0))</f>
        <v/>
      </c>
      <c r="AI503" s="4" t="str">
        <f>IF(K503="","",VLOOKUP(K503,List!$B$1:$C$6,2,0))</f>
        <v/>
      </c>
      <c r="AJ503" s="4">
        <f>IF(L503="","",VLOOKUP(L503,List!$B$1:$C$6,2,0))</f>
        <v>5</v>
      </c>
      <c r="AK503" s="4" t="str">
        <f>IF(M503="","",VLOOKUP(M503,List!$B$1:$C$6,2,0))</f>
        <v/>
      </c>
      <c r="AL503" s="4">
        <f>IF(N503="","",VLOOKUP(N503,List!$B$1:$C$6,2,0))</f>
        <v>5</v>
      </c>
      <c r="AM503" s="4">
        <f>IF(O503="","",VLOOKUP(O503,List!$B$1:$C$6,2,0))</f>
        <v>5</v>
      </c>
      <c r="AN503" s="4" t="str">
        <f>IF(P503="","",VLOOKUP(P503,List!$B$1:$C$6,2,0))</f>
        <v/>
      </c>
      <c r="AO503" s="4" t="str">
        <f>IF(Q503="","",VLOOKUP(Q503,List!$B$1:$C$6,2,0))</f>
        <v/>
      </c>
      <c r="AP503" s="4">
        <f>IF(R503="","",VLOOKUP(R503,List!$B$1:$C$6,2,0))</f>
        <v>5</v>
      </c>
      <c r="AQ503" s="4" t="str">
        <f>IF(S503="","",VLOOKUP(S503,List!$B$1:$C$6,2,0))</f>
        <v/>
      </c>
      <c r="AR503" s="4" t="str">
        <f>IF(T503="","",VLOOKUP(T503,List!$B$1:$C$6,2,0))</f>
        <v/>
      </c>
      <c r="AS503" s="4">
        <f>IF(U503="","",VLOOKUP(U503,List!$B$1:$C$6,2,0))</f>
        <v>5</v>
      </c>
      <c r="AT503" s="4">
        <f>IF(V503="","",VLOOKUP(V503,List!$B$1:$C$6,2,0))</f>
        <v>5</v>
      </c>
    </row>
    <row r="504" spans="1:46" ht="34.9" customHeight="1" x14ac:dyDescent="0.3">
      <c r="A504" s="4" t="s">
        <v>1217</v>
      </c>
      <c r="B504" s="4" t="s">
        <v>368</v>
      </c>
      <c r="C504" s="16" t="s">
        <v>57</v>
      </c>
      <c r="D504" s="4">
        <v>9</v>
      </c>
      <c r="E504" s="4" t="s">
        <v>1194</v>
      </c>
      <c r="F504" s="4" t="s">
        <v>58</v>
      </c>
      <c r="G504" s="4" t="s">
        <v>58</v>
      </c>
      <c r="L504" s="4" t="s">
        <v>58</v>
      </c>
      <c r="N504" s="4" t="s">
        <v>58</v>
      </c>
      <c r="O504" s="4" t="s">
        <v>58</v>
      </c>
      <c r="R504" s="4" t="s">
        <v>58</v>
      </c>
      <c r="U504" s="4" t="s">
        <v>58</v>
      </c>
      <c r="V504" s="4" t="s">
        <v>58</v>
      </c>
      <c r="W504" s="4">
        <v>9</v>
      </c>
      <c r="X504" s="4" t="s">
        <v>564</v>
      </c>
      <c r="AD504" s="4">
        <f>IF(F504="","",VLOOKUP(F504,List!$B$1:$C$6,2,0))</f>
        <v>5</v>
      </c>
      <c r="AE504" s="4">
        <f>IF(G504="","",VLOOKUP(G504,List!$B$1:$C$6,2,0))</f>
        <v>5</v>
      </c>
      <c r="AF504" s="4" t="str">
        <f>IF(H504="","",VLOOKUP(H504,List!$B$1:$C$6,2,0))</f>
        <v/>
      </c>
      <c r="AG504" s="4" t="str">
        <f>IF(I504="","",VLOOKUP(I504,List!$B$1:$C$6,2,0))</f>
        <v/>
      </c>
      <c r="AH504" s="4" t="str">
        <f>IF(J504="","",VLOOKUP(J504,List!$B$1:$C$6,2,0))</f>
        <v/>
      </c>
      <c r="AI504" s="4" t="str">
        <f>IF(K504="","",VLOOKUP(K504,List!$B$1:$C$6,2,0))</f>
        <v/>
      </c>
      <c r="AJ504" s="4">
        <f>IF(L504="","",VLOOKUP(L504,List!$B$1:$C$6,2,0))</f>
        <v>5</v>
      </c>
      <c r="AK504" s="4" t="str">
        <f>IF(M504="","",VLOOKUP(M504,List!$B$1:$C$6,2,0))</f>
        <v/>
      </c>
      <c r="AL504" s="4">
        <f>IF(N504="","",VLOOKUP(N504,List!$B$1:$C$6,2,0))</f>
        <v>5</v>
      </c>
      <c r="AM504" s="4">
        <f>IF(O504="","",VLOOKUP(O504,List!$B$1:$C$6,2,0))</f>
        <v>5</v>
      </c>
      <c r="AN504" s="4" t="str">
        <f>IF(P504="","",VLOOKUP(P504,List!$B$1:$C$6,2,0))</f>
        <v/>
      </c>
      <c r="AO504" s="4" t="str">
        <f>IF(Q504="","",VLOOKUP(Q504,List!$B$1:$C$6,2,0))</f>
        <v/>
      </c>
      <c r="AP504" s="4">
        <f>IF(R504="","",VLOOKUP(R504,List!$B$1:$C$6,2,0))</f>
        <v>5</v>
      </c>
      <c r="AQ504" s="4" t="str">
        <f>IF(S504="","",VLOOKUP(S504,List!$B$1:$C$6,2,0))</f>
        <v/>
      </c>
      <c r="AR504" s="4" t="str">
        <f>IF(T504="","",VLOOKUP(T504,List!$B$1:$C$6,2,0))</f>
        <v/>
      </c>
      <c r="AS504" s="4">
        <f>IF(U504="","",VLOOKUP(U504,List!$B$1:$C$6,2,0))</f>
        <v>5</v>
      </c>
      <c r="AT504" s="4">
        <f>IF(V504="","",VLOOKUP(V504,List!$B$1:$C$6,2,0))</f>
        <v>5</v>
      </c>
    </row>
    <row r="505" spans="1:46" ht="34.9" customHeight="1" x14ac:dyDescent="0.3">
      <c r="A505" s="4" t="s">
        <v>1217</v>
      </c>
      <c r="B505" s="4" t="s">
        <v>368</v>
      </c>
      <c r="C505" s="16" t="s">
        <v>57</v>
      </c>
      <c r="D505" s="4">
        <v>10</v>
      </c>
      <c r="E505" s="4" t="s">
        <v>1194</v>
      </c>
      <c r="F505" s="4" t="s">
        <v>59</v>
      </c>
      <c r="G505" s="4" t="s">
        <v>59</v>
      </c>
      <c r="L505" s="4" t="s">
        <v>58</v>
      </c>
      <c r="N505" s="4" t="s">
        <v>58</v>
      </c>
      <c r="O505" s="4" t="s">
        <v>58</v>
      </c>
      <c r="R505" s="4" t="s">
        <v>58</v>
      </c>
      <c r="U505" s="4" t="s">
        <v>58</v>
      </c>
      <c r="V505" s="4" t="s">
        <v>58</v>
      </c>
      <c r="W505" s="4">
        <v>10</v>
      </c>
      <c r="X505" s="4" t="s">
        <v>565</v>
      </c>
      <c r="AD505" s="4">
        <f>IF(F505="","",VLOOKUP(F505,List!$B$1:$C$6,2,0))</f>
        <v>4</v>
      </c>
      <c r="AE505" s="4">
        <f>IF(G505="","",VLOOKUP(G505,List!$B$1:$C$6,2,0))</f>
        <v>4</v>
      </c>
      <c r="AF505" s="4" t="str">
        <f>IF(H505="","",VLOOKUP(H505,List!$B$1:$C$6,2,0))</f>
        <v/>
      </c>
      <c r="AG505" s="4" t="str">
        <f>IF(I505="","",VLOOKUP(I505,List!$B$1:$C$6,2,0))</f>
        <v/>
      </c>
      <c r="AH505" s="4" t="str">
        <f>IF(J505="","",VLOOKUP(J505,List!$B$1:$C$6,2,0))</f>
        <v/>
      </c>
      <c r="AI505" s="4" t="str">
        <f>IF(K505="","",VLOOKUP(K505,List!$B$1:$C$6,2,0))</f>
        <v/>
      </c>
      <c r="AJ505" s="4">
        <f>IF(L505="","",VLOOKUP(L505,List!$B$1:$C$6,2,0))</f>
        <v>5</v>
      </c>
      <c r="AK505" s="4" t="str">
        <f>IF(M505="","",VLOOKUP(M505,List!$B$1:$C$6,2,0))</f>
        <v/>
      </c>
      <c r="AL505" s="4">
        <f>IF(N505="","",VLOOKUP(N505,List!$B$1:$C$6,2,0))</f>
        <v>5</v>
      </c>
      <c r="AM505" s="4">
        <f>IF(O505="","",VLOOKUP(O505,List!$B$1:$C$6,2,0))</f>
        <v>5</v>
      </c>
      <c r="AN505" s="4" t="str">
        <f>IF(P505="","",VLOOKUP(P505,List!$B$1:$C$6,2,0))</f>
        <v/>
      </c>
      <c r="AO505" s="4" t="str">
        <f>IF(Q505="","",VLOOKUP(Q505,List!$B$1:$C$6,2,0))</f>
        <v/>
      </c>
      <c r="AP505" s="4">
        <f>IF(R505="","",VLOOKUP(R505,List!$B$1:$C$6,2,0))</f>
        <v>5</v>
      </c>
      <c r="AQ505" s="4" t="str">
        <f>IF(S505="","",VLOOKUP(S505,List!$B$1:$C$6,2,0))</f>
        <v/>
      </c>
      <c r="AR505" s="4" t="str">
        <f>IF(T505="","",VLOOKUP(T505,List!$B$1:$C$6,2,0))</f>
        <v/>
      </c>
      <c r="AS505" s="4">
        <f>IF(U505="","",VLOOKUP(U505,List!$B$1:$C$6,2,0))</f>
        <v>5</v>
      </c>
      <c r="AT505" s="4">
        <f>IF(V505="","",VLOOKUP(V505,List!$B$1:$C$6,2,0))</f>
        <v>5</v>
      </c>
    </row>
    <row r="506" spans="1:46" ht="34.9" customHeight="1" x14ac:dyDescent="0.3">
      <c r="A506" s="4" t="s">
        <v>1217</v>
      </c>
      <c r="B506" s="4" t="s">
        <v>368</v>
      </c>
      <c r="C506" s="16" t="s">
        <v>57</v>
      </c>
      <c r="D506" s="4">
        <v>11</v>
      </c>
      <c r="E506" s="4" t="s">
        <v>1194</v>
      </c>
      <c r="F506" s="4" t="s">
        <v>58</v>
      </c>
      <c r="G506" s="4" t="s">
        <v>58</v>
      </c>
      <c r="L506" s="4" t="s">
        <v>58</v>
      </c>
      <c r="N506" s="4" t="s">
        <v>58</v>
      </c>
      <c r="O506" s="4" t="s">
        <v>58</v>
      </c>
      <c r="R506" s="4" t="s">
        <v>58</v>
      </c>
      <c r="U506" s="4" t="s">
        <v>58</v>
      </c>
      <c r="V506" s="4" t="s">
        <v>58</v>
      </c>
      <c r="W506" s="4">
        <v>9</v>
      </c>
      <c r="X506" s="4" t="s">
        <v>566</v>
      </c>
      <c r="AD506" s="4">
        <f>IF(F506="","",VLOOKUP(F506,List!$B$1:$C$6,2,0))</f>
        <v>5</v>
      </c>
      <c r="AE506" s="4">
        <f>IF(G506="","",VLOOKUP(G506,List!$B$1:$C$6,2,0))</f>
        <v>5</v>
      </c>
      <c r="AF506" s="4" t="str">
        <f>IF(H506="","",VLOOKUP(H506,List!$B$1:$C$6,2,0))</f>
        <v/>
      </c>
      <c r="AG506" s="4" t="str">
        <f>IF(I506="","",VLOOKUP(I506,List!$B$1:$C$6,2,0))</f>
        <v/>
      </c>
      <c r="AH506" s="4" t="str">
        <f>IF(J506="","",VLOOKUP(J506,List!$B$1:$C$6,2,0))</f>
        <v/>
      </c>
      <c r="AI506" s="4" t="str">
        <f>IF(K506="","",VLOOKUP(K506,List!$B$1:$C$6,2,0))</f>
        <v/>
      </c>
      <c r="AJ506" s="4">
        <f>IF(L506="","",VLOOKUP(L506,List!$B$1:$C$6,2,0))</f>
        <v>5</v>
      </c>
      <c r="AK506" s="4" t="str">
        <f>IF(M506="","",VLOOKUP(M506,List!$B$1:$C$6,2,0))</f>
        <v/>
      </c>
      <c r="AL506" s="4">
        <f>IF(N506="","",VLOOKUP(N506,List!$B$1:$C$6,2,0))</f>
        <v>5</v>
      </c>
      <c r="AM506" s="4">
        <f>IF(O506="","",VLOOKUP(O506,List!$B$1:$C$6,2,0))</f>
        <v>5</v>
      </c>
      <c r="AN506" s="4" t="str">
        <f>IF(P506="","",VLOOKUP(P506,List!$B$1:$C$6,2,0))</f>
        <v/>
      </c>
      <c r="AO506" s="4" t="str">
        <f>IF(Q506="","",VLOOKUP(Q506,List!$B$1:$C$6,2,0))</f>
        <v/>
      </c>
      <c r="AP506" s="4">
        <f>IF(R506="","",VLOOKUP(R506,List!$B$1:$C$6,2,0))</f>
        <v>5</v>
      </c>
      <c r="AQ506" s="4" t="str">
        <f>IF(S506="","",VLOOKUP(S506,List!$B$1:$C$6,2,0))</f>
        <v/>
      </c>
      <c r="AR506" s="4" t="str">
        <f>IF(T506="","",VLOOKUP(T506,List!$B$1:$C$6,2,0))</f>
        <v/>
      </c>
      <c r="AS506" s="4">
        <f>IF(U506="","",VLOOKUP(U506,List!$B$1:$C$6,2,0))</f>
        <v>5</v>
      </c>
      <c r="AT506" s="4">
        <f>IF(V506="","",VLOOKUP(V506,List!$B$1:$C$6,2,0))</f>
        <v>5</v>
      </c>
    </row>
    <row r="507" spans="1:46" ht="34.9" customHeight="1" x14ac:dyDescent="0.3">
      <c r="A507" s="4" t="s">
        <v>1217</v>
      </c>
      <c r="B507" s="4" t="s">
        <v>368</v>
      </c>
      <c r="C507" s="16" t="s">
        <v>57</v>
      </c>
      <c r="D507" s="4">
        <v>12</v>
      </c>
      <c r="E507" s="4" t="s">
        <v>1194</v>
      </c>
      <c r="F507" s="4" t="s">
        <v>58</v>
      </c>
      <c r="G507" s="4" t="s">
        <v>58</v>
      </c>
      <c r="L507" s="4" t="s">
        <v>58</v>
      </c>
      <c r="N507" s="4" t="s">
        <v>58</v>
      </c>
      <c r="O507" s="4" t="s">
        <v>58</v>
      </c>
      <c r="R507" s="4" t="s">
        <v>58</v>
      </c>
      <c r="U507" s="4" t="s">
        <v>58</v>
      </c>
      <c r="V507" s="4" t="s">
        <v>58</v>
      </c>
      <c r="W507" s="4">
        <v>9</v>
      </c>
      <c r="X507" s="4" t="s">
        <v>567</v>
      </c>
      <c r="AD507" s="4">
        <f>IF(F507="","",VLOOKUP(F507,List!$B$1:$C$6,2,0))</f>
        <v>5</v>
      </c>
      <c r="AE507" s="4">
        <f>IF(G507="","",VLOOKUP(G507,List!$B$1:$C$6,2,0))</f>
        <v>5</v>
      </c>
      <c r="AF507" s="4" t="str">
        <f>IF(H507="","",VLOOKUP(H507,List!$B$1:$C$6,2,0))</f>
        <v/>
      </c>
      <c r="AG507" s="4" t="str">
        <f>IF(I507="","",VLOOKUP(I507,List!$B$1:$C$6,2,0))</f>
        <v/>
      </c>
      <c r="AH507" s="4" t="str">
        <f>IF(J507="","",VLOOKUP(J507,List!$B$1:$C$6,2,0))</f>
        <v/>
      </c>
      <c r="AI507" s="4" t="str">
        <f>IF(K507="","",VLOOKUP(K507,List!$B$1:$C$6,2,0))</f>
        <v/>
      </c>
      <c r="AJ507" s="4">
        <f>IF(L507="","",VLOOKUP(L507,List!$B$1:$C$6,2,0))</f>
        <v>5</v>
      </c>
      <c r="AK507" s="4" t="str">
        <f>IF(M507="","",VLOOKUP(M507,List!$B$1:$C$6,2,0))</f>
        <v/>
      </c>
      <c r="AL507" s="4">
        <f>IF(N507="","",VLOOKUP(N507,List!$B$1:$C$6,2,0))</f>
        <v>5</v>
      </c>
      <c r="AM507" s="4">
        <f>IF(O507="","",VLOOKUP(O507,List!$B$1:$C$6,2,0))</f>
        <v>5</v>
      </c>
      <c r="AN507" s="4" t="str">
        <f>IF(P507="","",VLOOKUP(P507,List!$B$1:$C$6,2,0))</f>
        <v/>
      </c>
      <c r="AO507" s="4" t="str">
        <f>IF(Q507="","",VLOOKUP(Q507,List!$B$1:$C$6,2,0))</f>
        <v/>
      </c>
      <c r="AP507" s="4">
        <f>IF(R507="","",VLOOKUP(R507,List!$B$1:$C$6,2,0))</f>
        <v>5</v>
      </c>
      <c r="AQ507" s="4" t="str">
        <f>IF(S507="","",VLOOKUP(S507,List!$B$1:$C$6,2,0))</f>
        <v/>
      </c>
      <c r="AR507" s="4" t="str">
        <f>IF(T507="","",VLOOKUP(T507,List!$B$1:$C$6,2,0))</f>
        <v/>
      </c>
      <c r="AS507" s="4">
        <f>IF(U507="","",VLOOKUP(U507,List!$B$1:$C$6,2,0))</f>
        <v>5</v>
      </c>
      <c r="AT507" s="4">
        <f>IF(V507="","",VLOOKUP(V507,List!$B$1:$C$6,2,0))</f>
        <v>5</v>
      </c>
    </row>
    <row r="508" spans="1:46" ht="34.9" customHeight="1" x14ac:dyDescent="0.3">
      <c r="A508" s="4" t="s">
        <v>1217</v>
      </c>
      <c r="B508" s="4" t="s">
        <v>368</v>
      </c>
      <c r="C508" s="16" t="s">
        <v>57</v>
      </c>
      <c r="D508" s="4">
        <v>13</v>
      </c>
      <c r="E508" s="4" t="s">
        <v>1194</v>
      </c>
      <c r="F508" s="4" t="s">
        <v>58</v>
      </c>
      <c r="G508" s="4" t="s">
        <v>58</v>
      </c>
      <c r="L508" s="4" t="s">
        <v>58</v>
      </c>
      <c r="N508" s="4" t="s">
        <v>58</v>
      </c>
      <c r="O508" s="4" t="s">
        <v>58</v>
      </c>
      <c r="R508" s="4" t="s">
        <v>58</v>
      </c>
      <c r="U508" s="4" t="s">
        <v>59</v>
      </c>
      <c r="V508" s="4" t="s">
        <v>59</v>
      </c>
      <c r="W508" s="4">
        <v>10</v>
      </c>
      <c r="X508" s="4" t="s">
        <v>568</v>
      </c>
      <c r="Y508" s="4" t="s">
        <v>67</v>
      </c>
      <c r="AD508" s="4">
        <f>IF(F508="","",VLOOKUP(F508,List!$B$1:$C$6,2,0))</f>
        <v>5</v>
      </c>
      <c r="AE508" s="4">
        <f>IF(G508="","",VLOOKUP(G508,List!$B$1:$C$6,2,0))</f>
        <v>5</v>
      </c>
      <c r="AF508" s="4" t="str">
        <f>IF(H508="","",VLOOKUP(H508,List!$B$1:$C$6,2,0))</f>
        <v/>
      </c>
      <c r="AG508" s="4" t="str">
        <f>IF(I508="","",VLOOKUP(I508,List!$B$1:$C$6,2,0))</f>
        <v/>
      </c>
      <c r="AH508" s="4" t="str">
        <f>IF(J508="","",VLOOKUP(J508,List!$B$1:$C$6,2,0))</f>
        <v/>
      </c>
      <c r="AI508" s="4" t="str">
        <f>IF(K508="","",VLOOKUP(K508,List!$B$1:$C$6,2,0))</f>
        <v/>
      </c>
      <c r="AJ508" s="4">
        <f>IF(L508="","",VLOOKUP(L508,List!$B$1:$C$6,2,0))</f>
        <v>5</v>
      </c>
      <c r="AK508" s="4" t="str">
        <f>IF(M508="","",VLOOKUP(M508,List!$B$1:$C$6,2,0))</f>
        <v/>
      </c>
      <c r="AL508" s="4">
        <f>IF(N508="","",VLOOKUP(N508,List!$B$1:$C$6,2,0))</f>
        <v>5</v>
      </c>
      <c r="AM508" s="4">
        <f>IF(O508="","",VLOOKUP(O508,List!$B$1:$C$6,2,0))</f>
        <v>5</v>
      </c>
      <c r="AN508" s="4" t="str">
        <f>IF(P508="","",VLOOKUP(P508,List!$B$1:$C$6,2,0))</f>
        <v/>
      </c>
      <c r="AO508" s="4" t="str">
        <f>IF(Q508="","",VLOOKUP(Q508,List!$B$1:$C$6,2,0))</f>
        <v/>
      </c>
      <c r="AP508" s="4">
        <f>IF(R508="","",VLOOKUP(R508,List!$B$1:$C$6,2,0))</f>
        <v>5</v>
      </c>
      <c r="AQ508" s="4" t="str">
        <f>IF(S508="","",VLOOKUP(S508,List!$B$1:$C$6,2,0))</f>
        <v/>
      </c>
      <c r="AR508" s="4" t="str">
        <f>IF(T508="","",VLOOKUP(T508,List!$B$1:$C$6,2,0))</f>
        <v/>
      </c>
      <c r="AS508" s="4">
        <f>IF(U508="","",VLOOKUP(U508,List!$B$1:$C$6,2,0))</f>
        <v>4</v>
      </c>
      <c r="AT508" s="4">
        <f>IF(V508="","",VLOOKUP(V508,List!$B$1:$C$6,2,0))</f>
        <v>4</v>
      </c>
    </row>
    <row r="509" spans="1:46" ht="34.9" customHeight="1" x14ac:dyDescent="0.3">
      <c r="A509" s="4" t="s">
        <v>1217</v>
      </c>
      <c r="B509" s="4" t="s">
        <v>368</v>
      </c>
      <c r="C509" s="16" t="s">
        <v>57</v>
      </c>
      <c r="D509" s="4">
        <v>14</v>
      </c>
      <c r="E509" s="4" t="s">
        <v>1194</v>
      </c>
      <c r="F509" s="4" t="s">
        <v>58</v>
      </c>
      <c r="G509" s="4" t="s">
        <v>58</v>
      </c>
      <c r="L509" s="4" t="s">
        <v>58</v>
      </c>
      <c r="N509" s="4" t="s">
        <v>58</v>
      </c>
      <c r="O509" s="4" t="s">
        <v>58</v>
      </c>
      <c r="R509" s="4" t="s">
        <v>58</v>
      </c>
      <c r="U509" s="4" t="s">
        <v>58</v>
      </c>
      <c r="V509" s="4" t="s">
        <v>58</v>
      </c>
      <c r="W509" s="4">
        <v>10</v>
      </c>
      <c r="AD509" s="4">
        <f>IF(F509="","",VLOOKUP(F509,List!$B$1:$C$6,2,0))</f>
        <v>5</v>
      </c>
      <c r="AE509" s="4">
        <f>IF(G509="","",VLOOKUP(G509,List!$B$1:$C$6,2,0))</f>
        <v>5</v>
      </c>
      <c r="AF509" s="4" t="str">
        <f>IF(H509="","",VLOOKUP(H509,List!$B$1:$C$6,2,0))</f>
        <v/>
      </c>
      <c r="AG509" s="4" t="str">
        <f>IF(I509="","",VLOOKUP(I509,List!$B$1:$C$6,2,0))</f>
        <v/>
      </c>
      <c r="AH509" s="4" t="str">
        <f>IF(J509="","",VLOOKUP(J509,List!$B$1:$C$6,2,0))</f>
        <v/>
      </c>
      <c r="AI509" s="4" t="str">
        <f>IF(K509="","",VLOOKUP(K509,List!$B$1:$C$6,2,0))</f>
        <v/>
      </c>
      <c r="AJ509" s="4">
        <f>IF(L509="","",VLOOKUP(L509,List!$B$1:$C$6,2,0))</f>
        <v>5</v>
      </c>
      <c r="AK509" s="4" t="str">
        <f>IF(M509="","",VLOOKUP(M509,List!$B$1:$C$6,2,0))</f>
        <v/>
      </c>
      <c r="AL509" s="4">
        <f>IF(N509="","",VLOOKUP(N509,List!$B$1:$C$6,2,0))</f>
        <v>5</v>
      </c>
      <c r="AM509" s="4">
        <f>IF(O509="","",VLOOKUP(O509,List!$B$1:$C$6,2,0))</f>
        <v>5</v>
      </c>
      <c r="AN509" s="4" t="str">
        <f>IF(P509="","",VLOOKUP(P509,List!$B$1:$C$6,2,0))</f>
        <v/>
      </c>
      <c r="AO509" s="4" t="str">
        <f>IF(Q509="","",VLOOKUP(Q509,List!$B$1:$C$6,2,0))</f>
        <v/>
      </c>
      <c r="AP509" s="4">
        <f>IF(R509="","",VLOOKUP(R509,List!$B$1:$C$6,2,0))</f>
        <v>5</v>
      </c>
      <c r="AQ509" s="4" t="str">
        <f>IF(S509="","",VLOOKUP(S509,List!$B$1:$C$6,2,0))</f>
        <v/>
      </c>
      <c r="AR509" s="4" t="str">
        <f>IF(T509="","",VLOOKUP(T509,List!$B$1:$C$6,2,0))</f>
        <v/>
      </c>
      <c r="AS509" s="4">
        <f>IF(U509="","",VLOOKUP(U509,List!$B$1:$C$6,2,0))</f>
        <v>5</v>
      </c>
      <c r="AT509" s="4">
        <f>IF(V509="","",VLOOKUP(V509,List!$B$1:$C$6,2,0))</f>
        <v>5</v>
      </c>
    </row>
    <row r="510" spans="1:46" ht="34.9" customHeight="1" x14ac:dyDescent="0.3">
      <c r="A510" s="4" t="s">
        <v>1217</v>
      </c>
      <c r="B510" s="4" t="s">
        <v>368</v>
      </c>
      <c r="C510" s="16" t="s">
        <v>57</v>
      </c>
      <c r="D510" s="4">
        <v>15</v>
      </c>
      <c r="E510" s="4" t="s">
        <v>1194</v>
      </c>
      <c r="F510" s="4" t="s">
        <v>58</v>
      </c>
      <c r="G510" s="4" t="s">
        <v>58</v>
      </c>
      <c r="L510" s="4" t="s">
        <v>58</v>
      </c>
      <c r="N510" s="4" t="s">
        <v>58</v>
      </c>
      <c r="O510" s="4" t="s">
        <v>58</v>
      </c>
      <c r="R510" s="4" t="s">
        <v>58</v>
      </c>
      <c r="U510" s="4" t="s">
        <v>58</v>
      </c>
      <c r="V510" s="4" t="s">
        <v>58</v>
      </c>
      <c r="W510" s="4">
        <v>10</v>
      </c>
      <c r="X510" s="4" t="s">
        <v>569</v>
      </c>
      <c r="AD510" s="4">
        <f>IF(F510="","",VLOOKUP(F510,List!$B$1:$C$6,2,0))</f>
        <v>5</v>
      </c>
      <c r="AE510" s="4">
        <f>IF(G510="","",VLOOKUP(G510,List!$B$1:$C$6,2,0))</f>
        <v>5</v>
      </c>
      <c r="AF510" s="4" t="str">
        <f>IF(H510="","",VLOOKUP(H510,List!$B$1:$C$6,2,0))</f>
        <v/>
      </c>
      <c r="AG510" s="4" t="str">
        <f>IF(I510="","",VLOOKUP(I510,List!$B$1:$C$6,2,0))</f>
        <v/>
      </c>
      <c r="AH510" s="4" t="str">
        <f>IF(J510="","",VLOOKUP(J510,List!$B$1:$C$6,2,0))</f>
        <v/>
      </c>
      <c r="AI510" s="4" t="str">
        <f>IF(K510="","",VLOOKUP(K510,List!$B$1:$C$6,2,0))</f>
        <v/>
      </c>
      <c r="AJ510" s="4">
        <f>IF(L510="","",VLOOKUP(L510,List!$B$1:$C$6,2,0))</f>
        <v>5</v>
      </c>
      <c r="AK510" s="4" t="str">
        <f>IF(M510="","",VLOOKUP(M510,List!$B$1:$C$6,2,0))</f>
        <v/>
      </c>
      <c r="AL510" s="4">
        <f>IF(N510="","",VLOOKUP(N510,List!$B$1:$C$6,2,0))</f>
        <v>5</v>
      </c>
      <c r="AM510" s="4">
        <f>IF(O510="","",VLOOKUP(O510,List!$B$1:$C$6,2,0))</f>
        <v>5</v>
      </c>
      <c r="AN510" s="4" t="str">
        <f>IF(P510="","",VLOOKUP(P510,List!$B$1:$C$6,2,0))</f>
        <v/>
      </c>
      <c r="AO510" s="4" t="str">
        <f>IF(Q510="","",VLOOKUP(Q510,List!$B$1:$C$6,2,0))</f>
        <v/>
      </c>
      <c r="AP510" s="4">
        <f>IF(R510="","",VLOOKUP(R510,List!$B$1:$C$6,2,0))</f>
        <v>5</v>
      </c>
      <c r="AQ510" s="4" t="str">
        <f>IF(S510="","",VLOOKUP(S510,List!$B$1:$C$6,2,0))</f>
        <v/>
      </c>
      <c r="AR510" s="4" t="str">
        <f>IF(T510="","",VLOOKUP(T510,List!$B$1:$C$6,2,0))</f>
        <v/>
      </c>
      <c r="AS510" s="4">
        <f>IF(U510="","",VLOOKUP(U510,List!$B$1:$C$6,2,0))</f>
        <v>5</v>
      </c>
      <c r="AT510" s="4">
        <f>IF(V510="","",VLOOKUP(V510,List!$B$1:$C$6,2,0))</f>
        <v>5</v>
      </c>
    </row>
    <row r="511" spans="1:46" ht="34.9" customHeight="1" x14ac:dyDescent="0.3">
      <c r="A511" s="4" t="s">
        <v>1217</v>
      </c>
      <c r="B511" s="4" t="s">
        <v>368</v>
      </c>
      <c r="C511" s="16" t="s">
        <v>57</v>
      </c>
      <c r="D511" s="4">
        <v>16</v>
      </c>
      <c r="E511" s="4" t="s">
        <v>1194</v>
      </c>
      <c r="F511" s="4" t="s">
        <v>58</v>
      </c>
      <c r="G511" s="4" t="s">
        <v>58</v>
      </c>
      <c r="L511" s="4" t="s">
        <v>58</v>
      </c>
      <c r="N511" s="4" t="s">
        <v>58</v>
      </c>
      <c r="O511" s="4" t="s">
        <v>58</v>
      </c>
      <c r="R511" s="4" t="s">
        <v>58</v>
      </c>
      <c r="U511" s="4" t="s">
        <v>58</v>
      </c>
      <c r="V511" s="4" t="s">
        <v>58</v>
      </c>
      <c r="W511" s="4">
        <v>10</v>
      </c>
      <c r="X511" s="4" t="s">
        <v>570</v>
      </c>
      <c r="AD511" s="4">
        <f>IF(F511="","",VLOOKUP(F511,List!$B$1:$C$6,2,0))</f>
        <v>5</v>
      </c>
      <c r="AE511" s="4">
        <f>IF(G511="","",VLOOKUP(G511,List!$B$1:$C$6,2,0))</f>
        <v>5</v>
      </c>
      <c r="AF511" s="4" t="str">
        <f>IF(H511="","",VLOOKUP(H511,List!$B$1:$C$6,2,0))</f>
        <v/>
      </c>
      <c r="AG511" s="4" t="str">
        <f>IF(I511="","",VLOOKUP(I511,List!$B$1:$C$6,2,0))</f>
        <v/>
      </c>
      <c r="AH511" s="4" t="str">
        <f>IF(J511="","",VLOOKUP(J511,List!$B$1:$C$6,2,0))</f>
        <v/>
      </c>
      <c r="AI511" s="4" t="str">
        <f>IF(K511="","",VLOOKUP(K511,List!$B$1:$C$6,2,0))</f>
        <v/>
      </c>
      <c r="AJ511" s="4">
        <f>IF(L511="","",VLOOKUP(L511,List!$B$1:$C$6,2,0))</f>
        <v>5</v>
      </c>
      <c r="AK511" s="4" t="str">
        <f>IF(M511="","",VLOOKUP(M511,List!$B$1:$C$6,2,0))</f>
        <v/>
      </c>
      <c r="AL511" s="4">
        <f>IF(N511="","",VLOOKUP(N511,List!$B$1:$C$6,2,0))</f>
        <v>5</v>
      </c>
      <c r="AM511" s="4">
        <f>IF(O511="","",VLOOKUP(O511,List!$B$1:$C$6,2,0))</f>
        <v>5</v>
      </c>
      <c r="AN511" s="4" t="str">
        <f>IF(P511="","",VLOOKUP(P511,List!$B$1:$C$6,2,0))</f>
        <v/>
      </c>
      <c r="AO511" s="4" t="str">
        <f>IF(Q511="","",VLOOKUP(Q511,List!$B$1:$C$6,2,0))</f>
        <v/>
      </c>
      <c r="AP511" s="4">
        <f>IF(R511="","",VLOOKUP(R511,List!$B$1:$C$6,2,0))</f>
        <v>5</v>
      </c>
      <c r="AQ511" s="4" t="str">
        <f>IF(S511="","",VLOOKUP(S511,List!$B$1:$C$6,2,0))</f>
        <v/>
      </c>
      <c r="AR511" s="4" t="str">
        <f>IF(T511="","",VLOOKUP(T511,List!$B$1:$C$6,2,0))</f>
        <v/>
      </c>
      <c r="AS511" s="4">
        <f>IF(U511="","",VLOOKUP(U511,List!$B$1:$C$6,2,0))</f>
        <v>5</v>
      </c>
      <c r="AT511" s="4">
        <f>IF(V511="","",VLOOKUP(V511,List!$B$1:$C$6,2,0))</f>
        <v>5</v>
      </c>
    </row>
    <row r="512" spans="1:46" ht="34.9" customHeight="1" x14ac:dyDescent="0.3">
      <c r="A512" s="4" t="s">
        <v>1217</v>
      </c>
      <c r="B512" s="4" t="s">
        <v>368</v>
      </c>
      <c r="C512" s="16" t="s">
        <v>57</v>
      </c>
      <c r="D512" s="4">
        <v>17</v>
      </c>
      <c r="E512" s="4" t="s">
        <v>1194</v>
      </c>
      <c r="F512" s="4" t="s">
        <v>58</v>
      </c>
      <c r="G512" s="4" t="s">
        <v>58</v>
      </c>
      <c r="L512" s="4" t="s">
        <v>58</v>
      </c>
      <c r="N512" s="4" t="s">
        <v>58</v>
      </c>
      <c r="O512" s="4" t="s">
        <v>58</v>
      </c>
      <c r="R512" s="4" t="s">
        <v>58</v>
      </c>
      <c r="U512" s="4" t="s">
        <v>58</v>
      </c>
      <c r="V512" s="4" t="s">
        <v>58</v>
      </c>
      <c r="W512" s="4">
        <v>9</v>
      </c>
      <c r="X512" s="4" t="s">
        <v>571</v>
      </c>
      <c r="Y512" s="4" t="s">
        <v>85</v>
      </c>
      <c r="Z512" s="4" t="s">
        <v>85</v>
      </c>
      <c r="AD512" s="4">
        <f>IF(F512="","",VLOOKUP(F512,List!$B$1:$C$6,2,0))</f>
        <v>5</v>
      </c>
      <c r="AE512" s="4">
        <f>IF(G512="","",VLOOKUP(G512,List!$B$1:$C$6,2,0))</f>
        <v>5</v>
      </c>
      <c r="AF512" s="4" t="str">
        <f>IF(H512="","",VLOOKUP(H512,List!$B$1:$C$6,2,0))</f>
        <v/>
      </c>
      <c r="AG512" s="4" t="str">
        <f>IF(I512="","",VLOOKUP(I512,List!$B$1:$C$6,2,0))</f>
        <v/>
      </c>
      <c r="AH512" s="4" t="str">
        <f>IF(J512="","",VLOOKUP(J512,List!$B$1:$C$6,2,0))</f>
        <v/>
      </c>
      <c r="AI512" s="4" t="str">
        <f>IF(K512="","",VLOOKUP(K512,List!$B$1:$C$6,2,0))</f>
        <v/>
      </c>
      <c r="AJ512" s="4">
        <f>IF(L512="","",VLOOKUP(L512,List!$B$1:$C$6,2,0))</f>
        <v>5</v>
      </c>
      <c r="AK512" s="4" t="str">
        <f>IF(M512="","",VLOOKUP(M512,List!$B$1:$C$6,2,0))</f>
        <v/>
      </c>
      <c r="AL512" s="4">
        <f>IF(N512="","",VLOOKUP(N512,List!$B$1:$C$6,2,0))</f>
        <v>5</v>
      </c>
      <c r="AM512" s="4">
        <f>IF(O512="","",VLOOKUP(O512,List!$B$1:$C$6,2,0))</f>
        <v>5</v>
      </c>
      <c r="AN512" s="4" t="str">
        <f>IF(P512="","",VLOOKUP(P512,List!$B$1:$C$6,2,0))</f>
        <v/>
      </c>
      <c r="AO512" s="4" t="str">
        <f>IF(Q512="","",VLOOKUP(Q512,List!$B$1:$C$6,2,0))</f>
        <v/>
      </c>
      <c r="AP512" s="4">
        <f>IF(R512="","",VLOOKUP(R512,List!$B$1:$C$6,2,0))</f>
        <v>5</v>
      </c>
      <c r="AQ512" s="4" t="str">
        <f>IF(S512="","",VLOOKUP(S512,List!$B$1:$C$6,2,0))</f>
        <v/>
      </c>
      <c r="AR512" s="4" t="str">
        <f>IF(T512="","",VLOOKUP(T512,List!$B$1:$C$6,2,0))</f>
        <v/>
      </c>
      <c r="AS512" s="4">
        <f>IF(U512="","",VLOOKUP(U512,List!$B$1:$C$6,2,0))</f>
        <v>5</v>
      </c>
      <c r="AT512" s="4">
        <f>IF(V512="","",VLOOKUP(V512,List!$B$1:$C$6,2,0))</f>
        <v>5</v>
      </c>
    </row>
    <row r="513" spans="1:46" ht="34.9" customHeight="1" x14ac:dyDescent="0.3">
      <c r="A513" s="4" t="s">
        <v>1218</v>
      </c>
      <c r="B513" s="4" t="s">
        <v>365</v>
      </c>
      <c r="C513" s="16" t="s">
        <v>57</v>
      </c>
      <c r="D513" s="4">
        <v>1</v>
      </c>
      <c r="E513" s="4" t="s">
        <v>1194</v>
      </c>
      <c r="F513" s="4" t="s">
        <v>58</v>
      </c>
      <c r="G513" s="4" t="s">
        <v>58</v>
      </c>
      <c r="L513" s="4" t="s">
        <v>58</v>
      </c>
      <c r="N513" s="4" t="s">
        <v>58</v>
      </c>
      <c r="O513" s="4" t="s">
        <v>58</v>
      </c>
      <c r="R513" s="4" t="s">
        <v>58</v>
      </c>
      <c r="U513" s="4" t="s">
        <v>58</v>
      </c>
      <c r="V513" s="4" t="s">
        <v>58</v>
      </c>
      <c r="W513" s="4">
        <v>9</v>
      </c>
      <c r="X513" s="4" t="s">
        <v>406</v>
      </c>
      <c r="Y513" s="4" t="s">
        <v>67</v>
      </c>
      <c r="Z513" s="4" t="s">
        <v>219</v>
      </c>
      <c r="AD513" s="4">
        <f>IF(F513="","",VLOOKUP(F513,List!$B$1:$C$6,2,0))</f>
        <v>5</v>
      </c>
      <c r="AE513" s="4">
        <f>IF(G513="","",VLOOKUP(G513,List!$B$1:$C$6,2,0))</f>
        <v>5</v>
      </c>
      <c r="AF513" s="4" t="str">
        <f>IF(H513="","",VLOOKUP(H513,List!$B$1:$C$6,2,0))</f>
        <v/>
      </c>
      <c r="AG513" s="4" t="str">
        <f>IF(I513="","",VLOOKUP(I513,List!$B$1:$C$6,2,0))</f>
        <v/>
      </c>
      <c r="AH513" s="4" t="str">
        <f>IF(J513="","",VLOOKUP(J513,List!$B$1:$C$6,2,0))</f>
        <v/>
      </c>
      <c r="AI513" s="4" t="str">
        <f>IF(K513="","",VLOOKUP(K513,List!$B$1:$C$6,2,0))</f>
        <v/>
      </c>
      <c r="AJ513" s="4">
        <f>IF(L513="","",VLOOKUP(L513,List!$B$1:$C$6,2,0))</f>
        <v>5</v>
      </c>
      <c r="AK513" s="4" t="str">
        <f>IF(M513="","",VLOOKUP(M513,List!$B$1:$C$6,2,0))</f>
        <v/>
      </c>
      <c r="AL513" s="4">
        <f>IF(N513="","",VLOOKUP(N513,List!$B$1:$C$6,2,0))</f>
        <v>5</v>
      </c>
      <c r="AM513" s="4">
        <f>IF(O513="","",VLOOKUP(O513,List!$B$1:$C$6,2,0))</f>
        <v>5</v>
      </c>
      <c r="AN513" s="4" t="str">
        <f>IF(P513="","",VLOOKUP(P513,List!$B$1:$C$6,2,0))</f>
        <v/>
      </c>
      <c r="AO513" s="4" t="str">
        <f>IF(Q513="","",VLOOKUP(Q513,List!$B$1:$C$6,2,0))</f>
        <v/>
      </c>
      <c r="AP513" s="4">
        <f>IF(R513="","",VLOOKUP(R513,List!$B$1:$C$6,2,0))</f>
        <v>5</v>
      </c>
      <c r="AQ513" s="4" t="str">
        <f>IF(S513="","",VLOOKUP(S513,List!$B$1:$C$6,2,0))</f>
        <v/>
      </c>
      <c r="AR513" s="4" t="str">
        <f>IF(T513="","",VLOOKUP(T513,List!$B$1:$C$6,2,0))</f>
        <v/>
      </c>
      <c r="AS513" s="4">
        <f>IF(U513="","",VLOOKUP(U513,List!$B$1:$C$6,2,0))</f>
        <v>5</v>
      </c>
      <c r="AT513" s="4">
        <f>IF(V513="","",VLOOKUP(V513,List!$B$1:$C$6,2,0))</f>
        <v>5</v>
      </c>
    </row>
    <row r="514" spans="1:46" ht="34.9" customHeight="1" x14ac:dyDescent="0.3">
      <c r="A514" s="4" t="s">
        <v>1218</v>
      </c>
      <c r="B514" s="4" t="s">
        <v>365</v>
      </c>
      <c r="C514" s="16" t="s">
        <v>57</v>
      </c>
      <c r="D514" s="4">
        <v>2</v>
      </c>
      <c r="E514" s="4" t="s">
        <v>1194</v>
      </c>
      <c r="F514" s="4" t="s">
        <v>59</v>
      </c>
      <c r="G514" s="4" t="s">
        <v>59</v>
      </c>
      <c r="L514" s="4" t="s">
        <v>59</v>
      </c>
      <c r="N514" s="4" t="s">
        <v>59</v>
      </c>
      <c r="O514" s="4" t="s">
        <v>59</v>
      </c>
      <c r="R514" s="4" t="s">
        <v>59</v>
      </c>
      <c r="U514" s="4" t="s">
        <v>59</v>
      </c>
      <c r="V514" s="4" t="s">
        <v>59</v>
      </c>
      <c r="W514" s="4">
        <v>8</v>
      </c>
      <c r="AD514" s="4">
        <f>IF(F514="","",VLOOKUP(F514,List!$B$1:$C$6,2,0))</f>
        <v>4</v>
      </c>
      <c r="AE514" s="4">
        <f>IF(G514="","",VLOOKUP(G514,List!$B$1:$C$6,2,0))</f>
        <v>4</v>
      </c>
      <c r="AF514" s="4" t="str">
        <f>IF(H514="","",VLOOKUP(H514,List!$B$1:$C$6,2,0))</f>
        <v/>
      </c>
      <c r="AG514" s="4" t="str">
        <f>IF(I514="","",VLOOKUP(I514,List!$B$1:$C$6,2,0))</f>
        <v/>
      </c>
      <c r="AH514" s="4" t="str">
        <f>IF(J514="","",VLOOKUP(J514,List!$B$1:$C$6,2,0))</f>
        <v/>
      </c>
      <c r="AI514" s="4" t="str">
        <f>IF(K514="","",VLOOKUP(K514,List!$B$1:$C$6,2,0))</f>
        <v/>
      </c>
      <c r="AJ514" s="4">
        <f>IF(L514="","",VLOOKUP(L514,List!$B$1:$C$6,2,0))</f>
        <v>4</v>
      </c>
      <c r="AK514" s="4" t="str">
        <f>IF(M514="","",VLOOKUP(M514,List!$B$1:$C$6,2,0))</f>
        <v/>
      </c>
      <c r="AL514" s="4">
        <f>IF(N514="","",VLOOKUP(N514,List!$B$1:$C$6,2,0))</f>
        <v>4</v>
      </c>
      <c r="AM514" s="4">
        <f>IF(O514="","",VLOOKUP(O514,List!$B$1:$C$6,2,0))</f>
        <v>4</v>
      </c>
      <c r="AN514" s="4" t="str">
        <f>IF(P514="","",VLOOKUP(P514,List!$B$1:$C$6,2,0))</f>
        <v/>
      </c>
      <c r="AO514" s="4" t="str">
        <f>IF(Q514="","",VLOOKUP(Q514,List!$B$1:$C$6,2,0))</f>
        <v/>
      </c>
      <c r="AP514" s="4">
        <f>IF(R514="","",VLOOKUP(R514,List!$B$1:$C$6,2,0))</f>
        <v>4</v>
      </c>
      <c r="AQ514" s="4" t="str">
        <f>IF(S514="","",VLOOKUP(S514,List!$B$1:$C$6,2,0))</f>
        <v/>
      </c>
      <c r="AR514" s="4" t="str">
        <f>IF(T514="","",VLOOKUP(T514,List!$B$1:$C$6,2,0))</f>
        <v/>
      </c>
      <c r="AS514" s="4">
        <f>IF(U514="","",VLOOKUP(U514,List!$B$1:$C$6,2,0))</f>
        <v>4</v>
      </c>
      <c r="AT514" s="4">
        <f>IF(V514="","",VLOOKUP(V514,List!$B$1:$C$6,2,0))</f>
        <v>4</v>
      </c>
    </row>
    <row r="515" spans="1:46" ht="34.9" customHeight="1" x14ac:dyDescent="0.3">
      <c r="A515" s="4" t="s">
        <v>1218</v>
      </c>
      <c r="B515" s="4" t="s">
        <v>365</v>
      </c>
      <c r="C515" s="16" t="s">
        <v>57</v>
      </c>
      <c r="D515" s="4">
        <v>3</v>
      </c>
      <c r="E515" s="4" t="s">
        <v>7</v>
      </c>
      <c r="F515" s="4" t="s">
        <v>58</v>
      </c>
      <c r="G515" s="4" t="s">
        <v>58</v>
      </c>
      <c r="L515" s="4" t="s">
        <v>58</v>
      </c>
      <c r="N515" s="4" t="s">
        <v>58</v>
      </c>
      <c r="O515" s="4" t="s">
        <v>58</v>
      </c>
      <c r="R515" s="4" t="s">
        <v>58</v>
      </c>
      <c r="U515" s="4" t="s">
        <v>58</v>
      </c>
      <c r="V515" s="4" t="s">
        <v>58</v>
      </c>
      <c r="W515" s="4">
        <v>10</v>
      </c>
      <c r="X515" s="4" t="s">
        <v>573</v>
      </c>
      <c r="Y515" s="4" t="s">
        <v>67</v>
      </c>
      <c r="Z515" s="4" t="s">
        <v>67</v>
      </c>
      <c r="AD515" s="4">
        <f>IF(F515="","",VLOOKUP(F515,List!$B$1:$C$6,2,0))</f>
        <v>5</v>
      </c>
      <c r="AE515" s="4">
        <f>IF(G515="","",VLOOKUP(G515,List!$B$1:$C$6,2,0))</f>
        <v>5</v>
      </c>
      <c r="AF515" s="4" t="str">
        <f>IF(H515="","",VLOOKUP(H515,List!$B$1:$C$6,2,0))</f>
        <v/>
      </c>
      <c r="AG515" s="4" t="str">
        <f>IF(I515="","",VLOOKUP(I515,List!$B$1:$C$6,2,0))</f>
        <v/>
      </c>
      <c r="AH515" s="4" t="str">
        <f>IF(J515="","",VLOOKUP(J515,List!$B$1:$C$6,2,0))</f>
        <v/>
      </c>
      <c r="AI515" s="4" t="str">
        <f>IF(K515="","",VLOOKUP(K515,List!$B$1:$C$6,2,0))</f>
        <v/>
      </c>
      <c r="AJ515" s="4">
        <f>IF(L515="","",VLOOKUP(L515,List!$B$1:$C$6,2,0))</f>
        <v>5</v>
      </c>
      <c r="AK515" s="4" t="str">
        <f>IF(M515="","",VLOOKUP(M515,List!$B$1:$C$6,2,0))</f>
        <v/>
      </c>
      <c r="AL515" s="4">
        <f>IF(N515="","",VLOOKUP(N515,List!$B$1:$C$6,2,0))</f>
        <v>5</v>
      </c>
      <c r="AM515" s="4">
        <f>IF(O515="","",VLOOKUP(O515,List!$B$1:$C$6,2,0))</f>
        <v>5</v>
      </c>
      <c r="AN515" s="4" t="str">
        <f>IF(P515="","",VLOOKUP(P515,List!$B$1:$C$6,2,0))</f>
        <v/>
      </c>
      <c r="AO515" s="4" t="str">
        <f>IF(Q515="","",VLOOKUP(Q515,List!$B$1:$C$6,2,0))</f>
        <v/>
      </c>
      <c r="AP515" s="4">
        <f>IF(R515="","",VLOOKUP(R515,List!$B$1:$C$6,2,0))</f>
        <v>5</v>
      </c>
      <c r="AQ515" s="4" t="str">
        <f>IF(S515="","",VLOOKUP(S515,List!$B$1:$C$6,2,0))</f>
        <v/>
      </c>
      <c r="AR515" s="4" t="str">
        <f>IF(T515="","",VLOOKUP(T515,List!$B$1:$C$6,2,0))</f>
        <v/>
      </c>
      <c r="AS515" s="4">
        <f>IF(U515="","",VLOOKUP(U515,List!$B$1:$C$6,2,0))</f>
        <v>5</v>
      </c>
      <c r="AT515" s="4">
        <f>IF(V515="","",VLOOKUP(V515,List!$B$1:$C$6,2,0))</f>
        <v>5</v>
      </c>
    </row>
    <row r="516" spans="1:46" ht="34.9" customHeight="1" x14ac:dyDescent="0.3">
      <c r="A516" s="4" t="s">
        <v>1218</v>
      </c>
      <c r="B516" s="4" t="s">
        <v>365</v>
      </c>
      <c r="C516" s="16" t="s">
        <v>57</v>
      </c>
      <c r="D516" s="4">
        <v>4</v>
      </c>
      <c r="E516" s="4" t="s">
        <v>1194</v>
      </c>
      <c r="F516" s="4" t="s">
        <v>58</v>
      </c>
      <c r="G516" s="4" t="s">
        <v>58</v>
      </c>
      <c r="L516" s="4" t="s">
        <v>58</v>
      </c>
      <c r="N516" s="4" t="s">
        <v>58</v>
      </c>
      <c r="O516" s="4" t="s">
        <v>58</v>
      </c>
      <c r="R516" s="4" t="s">
        <v>58</v>
      </c>
      <c r="U516" s="4" t="s">
        <v>58</v>
      </c>
      <c r="V516" s="4" t="s">
        <v>58</v>
      </c>
      <c r="W516" s="4">
        <v>10</v>
      </c>
      <c r="X516" s="4" t="s">
        <v>574</v>
      </c>
      <c r="Y516" s="4" t="s">
        <v>89</v>
      </c>
      <c r="Z516" s="4" t="s">
        <v>89</v>
      </c>
      <c r="AD516" s="4">
        <f>IF(F516="","",VLOOKUP(F516,List!$B$1:$C$6,2,0))</f>
        <v>5</v>
      </c>
      <c r="AE516" s="4">
        <f>IF(G516="","",VLOOKUP(G516,List!$B$1:$C$6,2,0))</f>
        <v>5</v>
      </c>
      <c r="AF516" s="4" t="str">
        <f>IF(H516="","",VLOOKUP(H516,List!$B$1:$C$6,2,0))</f>
        <v/>
      </c>
      <c r="AG516" s="4" t="str">
        <f>IF(I516="","",VLOOKUP(I516,List!$B$1:$C$6,2,0))</f>
        <v/>
      </c>
      <c r="AH516" s="4" t="str">
        <f>IF(J516="","",VLOOKUP(J516,List!$B$1:$C$6,2,0))</f>
        <v/>
      </c>
      <c r="AI516" s="4" t="str">
        <f>IF(K516="","",VLOOKUP(K516,List!$B$1:$C$6,2,0))</f>
        <v/>
      </c>
      <c r="AJ516" s="4">
        <f>IF(L516="","",VLOOKUP(L516,List!$B$1:$C$6,2,0))</f>
        <v>5</v>
      </c>
      <c r="AK516" s="4" t="str">
        <f>IF(M516="","",VLOOKUP(M516,List!$B$1:$C$6,2,0))</f>
        <v/>
      </c>
      <c r="AL516" s="4">
        <f>IF(N516="","",VLOOKUP(N516,List!$B$1:$C$6,2,0))</f>
        <v>5</v>
      </c>
      <c r="AM516" s="4">
        <f>IF(O516="","",VLOOKUP(O516,List!$B$1:$C$6,2,0))</f>
        <v>5</v>
      </c>
      <c r="AN516" s="4" t="str">
        <f>IF(P516="","",VLOOKUP(P516,List!$B$1:$C$6,2,0))</f>
        <v/>
      </c>
      <c r="AO516" s="4" t="str">
        <f>IF(Q516="","",VLOOKUP(Q516,List!$B$1:$C$6,2,0))</f>
        <v/>
      </c>
      <c r="AP516" s="4">
        <f>IF(R516="","",VLOOKUP(R516,List!$B$1:$C$6,2,0))</f>
        <v>5</v>
      </c>
      <c r="AQ516" s="4" t="str">
        <f>IF(S516="","",VLOOKUP(S516,List!$B$1:$C$6,2,0))</f>
        <v/>
      </c>
      <c r="AR516" s="4" t="str">
        <f>IF(T516="","",VLOOKUP(T516,List!$B$1:$C$6,2,0))</f>
        <v/>
      </c>
      <c r="AS516" s="4">
        <f>IF(U516="","",VLOOKUP(U516,List!$B$1:$C$6,2,0))</f>
        <v>5</v>
      </c>
      <c r="AT516" s="4">
        <f>IF(V516="","",VLOOKUP(V516,List!$B$1:$C$6,2,0))</f>
        <v>5</v>
      </c>
    </row>
    <row r="517" spans="1:46" ht="34.9" customHeight="1" x14ac:dyDescent="0.3">
      <c r="A517" s="4" t="s">
        <v>1218</v>
      </c>
      <c r="B517" s="4" t="s">
        <v>365</v>
      </c>
      <c r="C517" s="16" t="s">
        <v>57</v>
      </c>
      <c r="D517" s="4">
        <v>5</v>
      </c>
      <c r="E517" s="4" t="s">
        <v>1194</v>
      </c>
      <c r="F517" s="4" t="s">
        <v>58</v>
      </c>
      <c r="G517" s="4" t="s">
        <v>58</v>
      </c>
      <c r="L517" s="4" t="s">
        <v>58</v>
      </c>
      <c r="N517" s="4" t="s">
        <v>58</v>
      </c>
      <c r="O517" s="4" t="s">
        <v>58</v>
      </c>
      <c r="R517" s="4" t="s">
        <v>58</v>
      </c>
      <c r="U517" s="4" t="s">
        <v>58</v>
      </c>
      <c r="V517" s="4" t="s">
        <v>58</v>
      </c>
      <c r="W517" s="4">
        <v>10</v>
      </c>
      <c r="X517" s="4" t="s">
        <v>575</v>
      </c>
      <c r="Y517" s="4" t="s">
        <v>576</v>
      </c>
      <c r="AD517" s="4">
        <f>IF(F517="","",VLOOKUP(F517,List!$B$1:$C$6,2,0))</f>
        <v>5</v>
      </c>
      <c r="AE517" s="4">
        <f>IF(G517="","",VLOOKUP(G517,List!$B$1:$C$6,2,0))</f>
        <v>5</v>
      </c>
      <c r="AF517" s="4" t="str">
        <f>IF(H517="","",VLOOKUP(H517,List!$B$1:$C$6,2,0))</f>
        <v/>
      </c>
      <c r="AG517" s="4" t="str">
        <f>IF(I517="","",VLOOKUP(I517,List!$B$1:$C$6,2,0))</f>
        <v/>
      </c>
      <c r="AH517" s="4" t="str">
        <f>IF(J517="","",VLOOKUP(J517,List!$B$1:$C$6,2,0))</f>
        <v/>
      </c>
      <c r="AI517" s="4" t="str">
        <f>IF(K517="","",VLOOKUP(K517,List!$B$1:$C$6,2,0))</f>
        <v/>
      </c>
      <c r="AJ517" s="4">
        <f>IF(L517="","",VLOOKUP(L517,List!$B$1:$C$6,2,0))</f>
        <v>5</v>
      </c>
      <c r="AK517" s="4" t="str">
        <f>IF(M517="","",VLOOKUP(M517,List!$B$1:$C$6,2,0))</f>
        <v/>
      </c>
      <c r="AL517" s="4">
        <f>IF(N517="","",VLOOKUP(N517,List!$B$1:$C$6,2,0))</f>
        <v>5</v>
      </c>
      <c r="AM517" s="4">
        <f>IF(O517="","",VLOOKUP(O517,List!$B$1:$C$6,2,0))</f>
        <v>5</v>
      </c>
      <c r="AN517" s="4" t="str">
        <f>IF(P517="","",VLOOKUP(P517,List!$B$1:$C$6,2,0))</f>
        <v/>
      </c>
      <c r="AO517" s="4" t="str">
        <f>IF(Q517="","",VLOOKUP(Q517,List!$B$1:$C$6,2,0))</f>
        <v/>
      </c>
      <c r="AP517" s="4">
        <f>IF(R517="","",VLOOKUP(R517,List!$B$1:$C$6,2,0))</f>
        <v>5</v>
      </c>
      <c r="AQ517" s="4" t="str">
        <f>IF(S517="","",VLOOKUP(S517,List!$B$1:$C$6,2,0))</f>
        <v/>
      </c>
      <c r="AR517" s="4" t="str">
        <f>IF(T517="","",VLOOKUP(T517,List!$B$1:$C$6,2,0))</f>
        <v/>
      </c>
      <c r="AS517" s="4">
        <f>IF(U517="","",VLOOKUP(U517,List!$B$1:$C$6,2,0))</f>
        <v>5</v>
      </c>
      <c r="AT517" s="4">
        <f>IF(V517="","",VLOOKUP(V517,List!$B$1:$C$6,2,0))</f>
        <v>5</v>
      </c>
    </row>
    <row r="518" spans="1:46" ht="34.9" customHeight="1" x14ac:dyDescent="0.3">
      <c r="A518" s="4" t="s">
        <v>1218</v>
      </c>
      <c r="B518" s="4" t="s">
        <v>365</v>
      </c>
      <c r="C518" s="16" t="s">
        <v>57</v>
      </c>
      <c r="D518" s="4">
        <v>6</v>
      </c>
      <c r="E518" s="4" t="s">
        <v>1194</v>
      </c>
      <c r="F518" s="4" t="s">
        <v>59</v>
      </c>
      <c r="G518" s="4" t="s">
        <v>59</v>
      </c>
      <c r="L518" s="4" t="s">
        <v>59</v>
      </c>
      <c r="N518" s="4" t="s">
        <v>59</v>
      </c>
      <c r="O518" s="4" t="s">
        <v>58</v>
      </c>
      <c r="R518" s="4" t="s">
        <v>59</v>
      </c>
      <c r="U518" s="4" t="s">
        <v>59</v>
      </c>
      <c r="V518" s="4" t="s">
        <v>59</v>
      </c>
      <c r="W518" s="4">
        <v>8</v>
      </c>
      <c r="X518" s="4" t="s">
        <v>577</v>
      </c>
      <c r="Y518" s="4" t="s">
        <v>67</v>
      </c>
      <c r="AD518" s="4">
        <f>IF(F518="","",VLOOKUP(F518,List!$B$1:$C$6,2,0))</f>
        <v>4</v>
      </c>
      <c r="AE518" s="4">
        <f>IF(G518="","",VLOOKUP(G518,List!$B$1:$C$6,2,0))</f>
        <v>4</v>
      </c>
      <c r="AF518" s="4" t="str">
        <f>IF(H518="","",VLOOKUP(H518,List!$B$1:$C$6,2,0))</f>
        <v/>
      </c>
      <c r="AG518" s="4" t="str">
        <f>IF(I518="","",VLOOKUP(I518,List!$B$1:$C$6,2,0))</f>
        <v/>
      </c>
      <c r="AH518" s="4" t="str">
        <f>IF(J518="","",VLOOKUP(J518,List!$B$1:$C$6,2,0))</f>
        <v/>
      </c>
      <c r="AI518" s="4" t="str">
        <f>IF(K518="","",VLOOKUP(K518,List!$B$1:$C$6,2,0))</f>
        <v/>
      </c>
      <c r="AJ518" s="4">
        <f>IF(L518="","",VLOOKUP(L518,List!$B$1:$C$6,2,0))</f>
        <v>4</v>
      </c>
      <c r="AK518" s="4" t="str">
        <f>IF(M518="","",VLOOKUP(M518,List!$B$1:$C$6,2,0))</f>
        <v/>
      </c>
      <c r="AL518" s="4">
        <f>IF(N518="","",VLOOKUP(N518,List!$B$1:$C$6,2,0))</f>
        <v>4</v>
      </c>
      <c r="AM518" s="4">
        <f>IF(O518="","",VLOOKUP(O518,List!$B$1:$C$6,2,0))</f>
        <v>5</v>
      </c>
      <c r="AN518" s="4" t="str">
        <f>IF(P518="","",VLOOKUP(P518,List!$B$1:$C$6,2,0))</f>
        <v/>
      </c>
      <c r="AO518" s="4" t="str">
        <f>IF(Q518="","",VLOOKUP(Q518,List!$B$1:$C$6,2,0))</f>
        <v/>
      </c>
      <c r="AP518" s="4">
        <f>IF(R518="","",VLOOKUP(R518,List!$B$1:$C$6,2,0))</f>
        <v>4</v>
      </c>
      <c r="AQ518" s="4" t="str">
        <f>IF(S518="","",VLOOKUP(S518,List!$B$1:$C$6,2,0))</f>
        <v/>
      </c>
      <c r="AR518" s="4" t="str">
        <f>IF(T518="","",VLOOKUP(T518,List!$B$1:$C$6,2,0))</f>
        <v/>
      </c>
      <c r="AS518" s="4">
        <f>IF(U518="","",VLOOKUP(U518,List!$B$1:$C$6,2,0))</f>
        <v>4</v>
      </c>
      <c r="AT518" s="4">
        <f>IF(V518="","",VLOOKUP(V518,List!$B$1:$C$6,2,0))</f>
        <v>4</v>
      </c>
    </row>
    <row r="519" spans="1:46" ht="34.9" customHeight="1" x14ac:dyDescent="0.3">
      <c r="A519" s="4" t="s">
        <v>1218</v>
      </c>
      <c r="B519" s="4" t="s">
        <v>365</v>
      </c>
      <c r="C519" s="16" t="s">
        <v>57</v>
      </c>
      <c r="D519" s="4">
        <v>7</v>
      </c>
      <c r="E519" s="4" t="s">
        <v>1194</v>
      </c>
      <c r="F519" s="4" t="s">
        <v>59</v>
      </c>
      <c r="G519" s="4" t="s">
        <v>59</v>
      </c>
      <c r="L519" s="4" t="s">
        <v>59</v>
      </c>
      <c r="N519" s="4" t="s">
        <v>59</v>
      </c>
      <c r="O519" s="4" t="s">
        <v>59</v>
      </c>
      <c r="R519" s="4" t="s">
        <v>59</v>
      </c>
      <c r="U519" s="4" t="s">
        <v>59</v>
      </c>
      <c r="V519" s="4" t="s">
        <v>59</v>
      </c>
      <c r="W519" s="4">
        <v>8</v>
      </c>
      <c r="X519" s="4" t="s">
        <v>578</v>
      </c>
      <c r="Y519" s="4" t="s">
        <v>78</v>
      </c>
      <c r="Z519" s="4" t="s">
        <v>78</v>
      </c>
      <c r="AD519" s="4">
        <f>IF(F519="","",VLOOKUP(F519,List!$B$1:$C$6,2,0))</f>
        <v>4</v>
      </c>
      <c r="AE519" s="4">
        <f>IF(G519="","",VLOOKUP(G519,List!$B$1:$C$6,2,0))</f>
        <v>4</v>
      </c>
      <c r="AF519" s="4" t="str">
        <f>IF(H519="","",VLOOKUP(H519,List!$B$1:$C$6,2,0))</f>
        <v/>
      </c>
      <c r="AG519" s="4" t="str">
        <f>IF(I519="","",VLOOKUP(I519,List!$B$1:$C$6,2,0))</f>
        <v/>
      </c>
      <c r="AH519" s="4" t="str">
        <f>IF(J519="","",VLOOKUP(J519,List!$B$1:$C$6,2,0))</f>
        <v/>
      </c>
      <c r="AI519" s="4" t="str">
        <f>IF(K519="","",VLOOKUP(K519,List!$B$1:$C$6,2,0))</f>
        <v/>
      </c>
      <c r="AJ519" s="4">
        <f>IF(L519="","",VLOOKUP(L519,List!$B$1:$C$6,2,0))</f>
        <v>4</v>
      </c>
      <c r="AK519" s="4" t="str">
        <f>IF(M519="","",VLOOKUP(M519,List!$B$1:$C$6,2,0))</f>
        <v/>
      </c>
      <c r="AL519" s="4">
        <f>IF(N519="","",VLOOKUP(N519,List!$B$1:$C$6,2,0))</f>
        <v>4</v>
      </c>
      <c r="AM519" s="4">
        <f>IF(O519="","",VLOOKUP(O519,List!$B$1:$C$6,2,0))</f>
        <v>4</v>
      </c>
      <c r="AN519" s="4" t="str">
        <f>IF(P519="","",VLOOKUP(P519,List!$B$1:$C$6,2,0))</f>
        <v/>
      </c>
      <c r="AO519" s="4" t="str">
        <f>IF(Q519="","",VLOOKUP(Q519,List!$B$1:$C$6,2,0))</f>
        <v/>
      </c>
      <c r="AP519" s="4">
        <f>IF(R519="","",VLOOKUP(R519,List!$B$1:$C$6,2,0))</f>
        <v>4</v>
      </c>
      <c r="AQ519" s="4" t="str">
        <f>IF(S519="","",VLOOKUP(S519,List!$B$1:$C$6,2,0))</f>
        <v/>
      </c>
      <c r="AR519" s="4" t="str">
        <f>IF(T519="","",VLOOKUP(T519,List!$B$1:$C$6,2,0))</f>
        <v/>
      </c>
      <c r="AS519" s="4">
        <f>IF(U519="","",VLOOKUP(U519,List!$B$1:$C$6,2,0))</f>
        <v>4</v>
      </c>
      <c r="AT519" s="4">
        <f>IF(V519="","",VLOOKUP(V519,List!$B$1:$C$6,2,0))</f>
        <v>4</v>
      </c>
    </row>
    <row r="520" spans="1:46" ht="34.9" customHeight="1" x14ac:dyDescent="0.3">
      <c r="A520" s="4" t="s">
        <v>1218</v>
      </c>
      <c r="B520" s="4" t="s">
        <v>365</v>
      </c>
      <c r="C520" s="16" t="s">
        <v>57</v>
      </c>
      <c r="D520" s="4">
        <v>8</v>
      </c>
      <c r="E520" s="4" t="s">
        <v>1194</v>
      </c>
      <c r="F520" s="4" t="s">
        <v>58</v>
      </c>
      <c r="G520" s="4" t="s">
        <v>58</v>
      </c>
      <c r="L520" s="4" t="s">
        <v>58</v>
      </c>
      <c r="N520" s="4" t="s">
        <v>58</v>
      </c>
      <c r="O520" s="4" t="s">
        <v>58</v>
      </c>
      <c r="R520" s="4" t="s">
        <v>58</v>
      </c>
      <c r="U520" s="4" t="s">
        <v>58</v>
      </c>
      <c r="V520" s="4" t="s">
        <v>58</v>
      </c>
      <c r="W520" s="4">
        <v>9</v>
      </c>
      <c r="AD520" s="4">
        <f>IF(F520="","",VLOOKUP(F520,List!$B$1:$C$6,2,0))</f>
        <v>5</v>
      </c>
      <c r="AE520" s="4">
        <f>IF(G520="","",VLOOKUP(G520,List!$B$1:$C$6,2,0))</f>
        <v>5</v>
      </c>
      <c r="AF520" s="4" t="str">
        <f>IF(H520="","",VLOOKUP(H520,List!$B$1:$C$6,2,0))</f>
        <v/>
      </c>
      <c r="AG520" s="4" t="str">
        <f>IF(I520="","",VLOOKUP(I520,List!$B$1:$C$6,2,0))</f>
        <v/>
      </c>
      <c r="AH520" s="4" t="str">
        <f>IF(J520="","",VLOOKUP(J520,List!$B$1:$C$6,2,0))</f>
        <v/>
      </c>
      <c r="AI520" s="4" t="str">
        <f>IF(K520="","",VLOOKUP(K520,List!$B$1:$C$6,2,0))</f>
        <v/>
      </c>
      <c r="AJ520" s="4">
        <f>IF(L520="","",VLOOKUP(L520,List!$B$1:$C$6,2,0))</f>
        <v>5</v>
      </c>
      <c r="AK520" s="4" t="str">
        <f>IF(M520="","",VLOOKUP(M520,List!$B$1:$C$6,2,0))</f>
        <v/>
      </c>
      <c r="AL520" s="4">
        <f>IF(N520="","",VLOOKUP(N520,List!$B$1:$C$6,2,0))</f>
        <v>5</v>
      </c>
      <c r="AM520" s="4">
        <f>IF(O520="","",VLOOKUP(O520,List!$B$1:$C$6,2,0))</f>
        <v>5</v>
      </c>
      <c r="AN520" s="4" t="str">
        <f>IF(P520="","",VLOOKUP(P520,List!$B$1:$C$6,2,0))</f>
        <v/>
      </c>
      <c r="AO520" s="4" t="str">
        <f>IF(Q520="","",VLOOKUP(Q520,List!$B$1:$C$6,2,0))</f>
        <v/>
      </c>
      <c r="AP520" s="4">
        <f>IF(R520="","",VLOOKUP(R520,List!$B$1:$C$6,2,0))</f>
        <v>5</v>
      </c>
      <c r="AQ520" s="4" t="str">
        <f>IF(S520="","",VLOOKUP(S520,List!$B$1:$C$6,2,0))</f>
        <v/>
      </c>
      <c r="AR520" s="4" t="str">
        <f>IF(T520="","",VLOOKUP(T520,List!$B$1:$C$6,2,0))</f>
        <v/>
      </c>
      <c r="AS520" s="4">
        <f>IF(U520="","",VLOOKUP(U520,List!$B$1:$C$6,2,0))</f>
        <v>5</v>
      </c>
      <c r="AT520" s="4">
        <f>IF(V520="","",VLOOKUP(V520,List!$B$1:$C$6,2,0))</f>
        <v>5</v>
      </c>
    </row>
    <row r="521" spans="1:46" ht="34.9" customHeight="1" x14ac:dyDescent="0.3">
      <c r="A521" s="4" t="s">
        <v>1218</v>
      </c>
      <c r="B521" s="4" t="s">
        <v>365</v>
      </c>
      <c r="C521" s="16" t="s">
        <v>57</v>
      </c>
      <c r="D521" s="4">
        <v>9</v>
      </c>
      <c r="E521" s="4" t="s">
        <v>1194</v>
      </c>
      <c r="F521" s="4" t="s">
        <v>58</v>
      </c>
      <c r="G521" s="4" t="s">
        <v>58</v>
      </c>
      <c r="L521" s="4" t="s">
        <v>58</v>
      </c>
      <c r="N521" s="4" t="s">
        <v>58</v>
      </c>
      <c r="O521" s="4" t="s">
        <v>58</v>
      </c>
      <c r="R521" s="4" t="s">
        <v>58</v>
      </c>
      <c r="U521" s="4" t="s">
        <v>58</v>
      </c>
      <c r="V521" s="4" t="s">
        <v>58</v>
      </c>
      <c r="W521" s="4">
        <v>10</v>
      </c>
      <c r="X521" s="4" t="s">
        <v>122</v>
      </c>
      <c r="AD521" s="4">
        <f>IF(F521="","",VLOOKUP(F521,List!$B$1:$C$6,2,0))</f>
        <v>5</v>
      </c>
      <c r="AE521" s="4">
        <f>IF(G521="","",VLOOKUP(G521,List!$B$1:$C$6,2,0))</f>
        <v>5</v>
      </c>
      <c r="AF521" s="4" t="str">
        <f>IF(H521="","",VLOOKUP(H521,List!$B$1:$C$6,2,0))</f>
        <v/>
      </c>
      <c r="AG521" s="4" t="str">
        <f>IF(I521="","",VLOOKUP(I521,List!$B$1:$C$6,2,0))</f>
        <v/>
      </c>
      <c r="AH521" s="4" t="str">
        <f>IF(J521="","",VLOOKUP(J521,List!$B$1:$C$6,2,0))</f>
        <v/>
      </c>
      <c r="AI521" s="4" t="str">
        <f>IF(K521="","",VLOOKUP(K521,List!$B$1:$C$6,2,0))</f>
        <v/>
      </c>
      <c r="AJ521" s="4">
        <f>IF(L521="","",VLOOKUP(L521,List!$B$1:$C$6,2,0))</f>
        <v>5</v>
      </c>
      <c r="AK521" s="4" t="str">
        <f>IF(M521="","",VLOOKUP(M521,List!$B$1:$C$6,2,0))</f>
        <v/>
      </c>
      <c r="AL521" s="4">
        <f>IF(N521="","",VLOOKUP(N521,List!$B$1:$C$6,2,0))</f>
        <v>5</v>
      </c>
      <c r="AM521" s="4">
        <f>IF(O521="","",VLOOKUP(O521,List!$B$1:$C$6,2,0))</f>
        <v>5</v>
      </c>
      <c r="AN521" s="4" t="str">
        <f>IF(P521="","",VLOOKUP(P521,List!$B$1:$C$6,2,0))</f>
        <v/>
      </c>
      <c r="AO521" s="4" t="str">
        <f>IF(Q521="","",VLOOKUP(Q521,List!$B$1:$C$6,2,0))</f>
        <v/>
      </c>
      <c r="AP521" s="4">
        <f>IF(R521="","",VLOOKUP(R521,List!$B$1:$C$6,2,0))</f>
        <v>5</v>
      </c>
      <c r="AQ521" s="4" t="str">
        <f>IF(S521="","",VLOOKUP(S521,List!$B$1:$C$6,2,0))</f>
        <v/>
      </c>
      <c r="AR521" s="4" t="str">
        <f>IF(T521="","",VLOOKUP(T521,List!$B$1:$C$6,2,0))</f>
        <v/>
      </c>
      <c r="AS521" s="4">
        <f>IF(U521="","",VLOOKUP(U521,List!$B$1:$C$6,2,0))</f>
        <v>5</v>
      </c>
      <c r="AT521" s="4">
        <f>IF(V521="","",VLOOKUP(V521,List!$B$1:$C$6,2,0))</f>
        <v>5</v>
      </c>
    </row>
    <row r="522" spans="1:46" ht="34.9" customHeight="1" x14ac:dyDescent="0.3">
      <c r="A522" s="4" t="s">
        <v>1218</v>
      </c>
      <c r="B522" s="4" t="s">
        <v>365</v>
      </c>
      <c r="C522" s="16" t="s">
        <v>57</v>
      </c>
      <c r="D522" s="4">
        <v>10</v>
      </c>
      <c r="E522" s="4" t="s">
        <v>1194</v>
      </c>
      <c r="F522" s="4" t="s">
        <v>58</v>
      </c>
      <c r="G522" s="4" t="s">
        <v>58</v>
      </c>
      <c r="L522" s="4" t="s">
        <v>58</v>
      </c>
      <c r="N522" s="4" t="s">
        <v>58</v>
      </c>
      <c r="O522" s="4" t="s">
        <v>58</v>
      </c>
      <c r="R522" s="4" t="s">
        <v>59</v>
      </c>
      <c r="U522" s="4" t="s">
        <v>58</v>
      </c>
      <c r="V522" s="4" t="s">
        <v>58</v>
      </c>
      <c r="W522" s="4">
        <v>8</v>
      </c>
      <c r="X522" s="4" t="s">
        <v>579</v>
      </c>
      <c r="Y522" s="4" t="s">
        <v>78</v>
      </c>
      <c r="Z522" s="4" t="s">
        <v>67</v>
      </c>
      <c r="AA522" s="4" t="s">
        <v>589</v>
      </c>
      <c r="AB522" s="4" t="s">
        <v>1175</v>
      </c>
      <c r="AC522" s="4" t="s">
        <v>1121</v>
      </c>
      <c r="AD522" s="4">
        <f>IF(F522="","",VLOOKUP(F522,List!$B$1:$C$6,2,0))</f>
        <v>5</v>
      </c>
      <c r="AE522" s="4">
        <f>IF(G522="","",VLOOKUP(G522,List!$B$1:$C$6,2,0))</f>
        <v>5</v>
      </c>
      <c r="AF522" s="4" t="str">
        <f>IF(H522="","",VLOOKUP(H522,List!$B$1:$C$6,2,0))</f>
        <v/>
      </c>
      <c r="AG522" s="4" t="str">
        <f>IF(I522="","",VLOOKUP(I522,List!$B$1:$C$6,2,0))</f>
        <v/>
      </c>
      <c r="AH522" s="4" t="str">
        <f>IF(J522="","",VLOOKUP(J522,List!$B$1:$C$6,2,0))</f>
        <v/>
      </c>
      <c r="AI522" s="4" t="str">
        <f>IF(K522="","",VLOOKUP(K522,List!$B$1:$C$6,2,0))</f>
        <v/>
      </c>
      <c r="AJ522" s="4">
        <f>IF(L522="","",VLOOKUP(L522,List!$B$1:$C$6,2,0))</f>
        <v>5</v>
      </c>
      <c r="AK522" s="4" t="str">
        <f>IF(M522="","",VLOOKUP(M522,List!$B$1:$C$6,2,0))</f>
        <v/>
      </c>
      <c r="AL522" s="4">
        <f>IF(N522="","",VLOOKUP(N522,List!$B$1:$C$6,2,0))</f>
        <v>5</v>
      </c>
      <c r="AM522" s="4">
        <f>IF(O522="","",VLOOKUP(O522,List!$B$1:$C$6,2,0))</f>
        <v>5</v>
      </c>
      <c r="AN522" s="4" t="str">
        <f>IF(P522="","",VLOOKUP(P522,List!$B$1:$C$6,2,0))</f>
        <v/>
      </c>
      <c r="AO522" s="4" t="str">
        <f>IF(Q522="","",VLOOKUP(Q522,List!$B$1:$C$6,2,0))</f>
        <v/>
      </c>
      <c r="AP522" s="4">
        <f>IF(R522="","",VLOOKUP(R522,List!$B$1:$C$6,2,0))</f>
        <v>4</v>
      </c>
      <c r="AQ522" s="4" t="str">
        <f>IF(S522="","",VLOOKUP(S522,List!$B$1:$C$6,2,0))</f>
        <v/>
      </c>
      <c r="AR522" s="4" t="str">
        <f>IF(T522="","",VLOOKUP(T522,List!$B$1:$C$6,2,0))</f>
        <v/>
      </c>
      <c r="AS522" s="4">
        <f>IF(U522="","",VLOOKUP(U522,List!$B$1:$C$6,2,0))</f>
        <v>5</v>
      </c>
      <c r="AT522" s="4">
        <f>IF(V522="","",VLOOKUP(V522,List!$B$1:$C$6,2,0))</f>
        <v>5</v>
      </c>
    </row>
    <row r="523" spans="1:46" ht="34.9" customHeight="1" x14ac:dyDescent="0.3">
      <c r="A523" s="4" t="s">
        <v>1218</v>
      </c>
      <c r="B523" s="4" t="s">
        <v>365</v>
      </c>
      <c r="C523" s="16" t="s">
        <v>57</v>
      </c>
      <c r="D523" s="4">
        <v>11</v>
      </c>
      <c r="E523" s="4" t="s">
        <v>1194</v>
      </c>
      <c r="F523" s="4" t="s">
        <v>58</v>
      </c>
      <c r="G523" s="4" t="s">
        <v>58</v>
      </c>
      <c r="L523" s="4" t="s">
        <v>58</v>
      </c>
      <c r="N523" s="4" t="s">
        <v>58</v>
      </c>
      <c r="O523" s="4" t="s">
        <v>58</v>
      </c>
      <c r="R523" s="4" t="s">
        <v>58</v>
      </c>
      <c r="U523" s="4" t="s">
        <v>58</v>
      </c>
      <c r="V523" s="4" t="s">
        <v>58</v>
      </c>
      <c r="W523" s="4">
        <v>9</v>
      </c>
      <c r="X523" s="4" t="s">
        <v>580</v>
      </c>
      <c r="AD523" s="4">
        <f>IF(F523="","",VLOOKUP(F523,List!$B$1:$C$6,2,0))</f>
        <v>5</v>
      </c>
      <c r="AE523" s="4">
        <f>IF(G523="","",VLOOKUP(G523,List!$B$1:$C$6,2,0))</f>
        <v>5</v>
      </c>
      <c r="AF523" s="4" t="str">
        <f>IF(H523="","",VLOOKUP(H523,List!$B$1:$C$6,2,0))</f>
        <v/>
      </c>
      <c r="AG523" s="4" t="str">
        <f>IF(I523="","",VLOOKUP(I523,List!$B$1:$C$6,2,0))</f>
        <v/>
      </c>
      <c r="AH523" s="4" t="str">
        <f>IF(J523="","",VLOOKUP(J523,List!$B$1:$C$6,2,0))</f>
        <v/>
      </c>
      <c r="AI523" s="4" t="str">
        <f>IF(K523="","",VLOOKUP(K523,List!$B$1:$C$6,2,0))</f>
        <v/>
      </c>
      <c r="AJ523" s="4">
        <f>IF(L523="","",VLOOKUP(L523,List!$B$1:$C$6,2,0))</f>
        <v>5</v>
      </c>
      <c r="AK523" s="4" t="str">
        <f>IF(M523="","",VLOOKUP(M523,List!$B$1:$C$6,2,0))</f>
        <v/>
      </c>
      <c r="AL523" s="4">
        <f>IF(N523="","",VLOOKUP(N523,List!$B$1:$C$6,2,0))</f>
        <v>5</v>
      </c>
      <c r="AM523" s="4">
        <f>IF(O523="","",VLOOKUP(O523,List!$B$1:$C$6,2,0))</f>
        <v>5</v>
      </c>
      <c r="AN523" s="4" t="str">
        <f>IF(P523="","",VLOOKUP(P523,List!$B$1:$C$6,2,0))</f>
        <v/>
      </c>
      <c r="AO523" s="4" t="str">
        <f>IF(Q523="","",VLOOKUP(Q523,List!$B$1:$C$6,2,0))</f>
        <v/>
      </c>
      <c r="AP523" s="4">
        <f>IF(R523="","",VLOOKUP(R523,List!$B$1:$C$6,2,0))</f>
        <v>5</v>
      </c>
      <c r="AQ523" s="4" t="str">
        <f>IF(S523="","",VLOOKUP(S523,List!$B$1:$C$6,2,0))</f>
        <v/>
      </c>
      <c r="AR523" s="4" t="str">
        <f>IF(T523="","",VLOOKUP(T523,List!$B$1:$C$6,2,0))</f>
        <v/>
      </c>
      <c r="AS523" s="4">
        <f>IF(U523="","",VLOOKUP(U523,List!$B$1:$C$6,2,0))</f>
        <v>5</v>
      </c>
      <c r="AT523" s="4">
        <f>IF(V523="","",VLOOKUP(V523,List!$B$1:$C$6,2,0))</f>
        <v>5</v>
      </c>
    </row>
    <row r="524" spans="1:46" ht="34.9" customHeight="1" x14ac:dyDescent="0.3">
      <c r="A524" s="4" t="s">
        <v>1218</v>
      </c>
      <c r="B524" s="4" t="s">
        <v>365</v>
      </c>
      <c r="C524" s="16" t="s">
        <v>57</v>
      </c>
      <c r="D524" s="4">
        <v>12</v>
      </c>
      <c r="E524" s="4" t="s">
        <v>1194</v>
      </c>
      <c r="F524" s="4" t="s">
        <v>59</v>
      </c>
      <c r="G524" s="4" t="s">
        <v>59</v>
      </c>
      <c r="L524" s="4" t="s">
        <v>59</v>
      </c>
      <c r="N524" s="4" t="s">
        <v>59</v>
      </c>
      <c r="O524" s="4" t="s">
        <v>59</v>
      </c>
      <c r="R524" s="4" t="s">
        <v>59</v>
      </c>
      <c r="U524" s="4" t="s">
        <v>59</v>
      </c>
      <c r="V524" s="4" t="s">
        <v>59</v>
      </c>
      <c r="W524" s="4">
        <v>9</v>
      </c>
      <c r="AD524" s="4">
        <f>IF(F524="","",VLOOKUP(F524,List!$B$1:$C$6,2,0))</f>
        <v>4</v>
      </c>
      <c r="AE524" s="4">
        <f>IF(G524="","",VLOOKUP(G524,List!$B$1:$C$6,2,0))</f>
        <v>4</v>
      </c>
      <c r="AF524" s="4" t="str">
        <f>IF(H524="","",VLOOKUP(H524,List!$B$1:$C$6,2,0))</f>
        <v/>
      </c>
      <c r="AG524" s="4" t="str">
        <f>IF(I524="","",VLOOKUP(I524,List!$B$1:$C$6,2,0))</f>
        <v/>
      </c>
      <c r="AH524" s="4" t="str">
        <f>IF(J524="","",VLOOKUP(J524,List!$B$1:$C$6,2,0))</f>
        <v/>
      </c>
      <c r="AI524" s="4" t="str">
        <f>IF(K524="","",VLOOKUP(K524,List!$B$1:$C$6,2,0))</f>
        <v/>
      </c>
      <c r="AJ524" s="4">
        <f>IF(L524="","",VLOOKUP(L524,List!$B$1:$C$6,2,0))</f>
        <v>4</v>
      </c>
      <c r="AK524" s="4" t="str">
        <f>IF(M524="","",VLOOKUP(M524,List!$B$1:$C$6,2,0))</f>
        <v/>
      </c>
      <c r="AL524" s="4">
        <f>IF(N524="","",VLOOKUP(N524,List!$B$1:$C$6,2,0))</f>
        <v>4</v>
      </c>
      <c r="AM524" s="4">
        <f>IF(O524="","",VLOOKUP(O524,List!$B$1:$C$6,2,0))</f>
        <v>4</v>
      </c>
      <c r="AN524" s="4" t="str">
        <f>IF(P524="","",VLOOKUP(P524,List!$B$1:$C$6,2,0))</f>
        <v/>
      </c>
      <c r="AO524" s="4" t="str">
        <f>IF(Q524="","",VLOOKUP(Q524,List!$B$1:$C$6,2,0))</f>
        <v/>
      </c>
      <c r="AP524" s="4">
        <f>IF(R524="","",VLOOKUP(R524,List!$B$1:$C$6,2,0))</f>
        <v>4</v>
      </c>
      <c r="AQ524" s="4" t="str">
        <f>IF(S524="","",VLOOKUP(S524,List!$B$1:$C$6,2,0))</f>
        <v/>
      </c>
      <c r="AR524" s="4" t="str">
        <f>IF(T524="","",VLOOKUP(T524,List!$B$1:$C$6,2,0))</f>
        <v/>
      </c>
      <c r="AS524" s="4">
        <f>IF(U524="","",VLOOKUP(U524,List!$B$1:$C$6,2,0))</f>
        <v>4</v>
      </c>
      <c r="AT524" s="4">
        <f>IF(V524="","",VLOOKUP(V524,List!$B$1:$C$6,2,0))</f>
        <v>4</v>
      </c>
    </row>
    <row r="525" spans="1:46" ht="34.9" customHeight="1" x14ac:dyDescent="0.3">
      <c r="A525" s="4" t="s">
        <v>1218</v>
      </c>
      <c r="B525" s="4" t="s">
        <v>365</v>
      </c>
      <c r="C525" s="16" t="s">
        <v>57</v>
      </c>
      <c r="D525" s="4">
        <v>13</v>
      </c>
      <c r="E525" s="4" t="s">
        <v>1194</v>
      </c>
      <c r="F525" s="4" t="s">
        <v>58</v>
      </c>
      <c r="G525" s="4" t="s">
        <v>58</v>
      </c>
      <c r="L525" s="4" t="s">
        <v>58</v>
      </c>
      <c r="N525" s="4" t="s">
        <v>58</v>
      </c>
      <c r="O525" s="4" t="s">
        <v>58</v>
      </c>
      <c r="R525" s="4" t="s">
        <v>58</v>
      </c>
      <c r="U525" s="4" t="s">
        <v>58</v>
      </c>
      <c r="V525" s="4" t="s">
        <v>58</v>
      </c>
      <c r="W525" s="4">
        <v>10</v>
      </c>
      <c r="AD525" s="4">
        <f>IF(F525="","",VLOOKUP(F525,List!$B$1:$C$6,2,0))</f>
        <v>5</v>
      </c>
      <c r="AE525" s="4">
        <f>IF(G525="","",VLOOKUP(G525,List!$B$1:$C$6,2,0))</f>
        <v>5</v>
      </c>
      <c r="AF525" s="4" t="str">
        <f>IF(H525="","",VLOOKUP(H525,List!$B$1:$C$6,2,0))</f>
        <v/>
      </c>
      <c r="AG525" s="4" t="str">
        <f>IF(I525="","",VLOOKUP(I525,List!$B$1:$C$6,2,0))</f>
        <v/>
      </c>
      <c r="AH525" s="4" t="str">
        <f>IF(J525="","",VLOOKUP(J525,List!$B$1:$C$6,2,0))</f>
        <v/>
      </c>
      <c r="AI525" s="4" t="str">
        <f>IF(K525="","",VLOOKUP(K525,List!$B$1:$C$6,2,0))</f>
        <v/>
      </c>
      <c r="AJ525" s="4">
        <f>IF(L525="","",VLOOKUP(L525,List!$B$1:$C$6,2,0))</f>
        <v>5</v>
      </c>
      <c r="AK525" s="4" t="str">
        <f>IF(M525="","",VLOOKUP(M525,List!$B$1:$C$6,2,0))</f>
        <v/>
      </c>
      <c r="AL525" s="4">
        <f>IF(N525="","",VLOOKUP(N525,List!$B$1:$C$6,2,0))</f>
        <v>5</v>
      </c>
      <c r="AM525" s="4">
        <f>IF(O525="","",VLOOKUP(O525,List!$B$1:$C$6,2,0))</f>
        <v>5</v>
      </c>
      <c r="AN525" s="4" t="str">
        <f>IF(P525="","",VLOOKUP(P525,List!$B$1:$C$6,2,0))</f>
        <v/>
      </c>
      <c r="AO525" s="4" t="str">
        <f>IF(Q525="","",VLOOKUP(Q525,List!$B$1:$C$6,2,0))</f>
        <v/>
      </c>
      <c r="AP525" s="4">
        <f>IF(R525="","",VLOOKUP(R525,List!$B$1:$C$6,2,0))</f>
        <v>5</v>
      </c>
      <c r="AQ525" s="4" t="str">
        <f>IF(S525="","",VLOOKUP(S525,List!$B$1:$C$6,2,0))</f>
        <v/>
      </c>
      <c r="AR525" s="4" t="str">
        <f>IF(T525="","",VLOOKUP(T525,List!$B$1:$C$6,2,0))</f>
        <v/>
      </c>
      <c r="AS525" s="4">
        <f>IF(U525="","",VLOOKUP(U525,List!$B$1:$C$6,2,0))</f>
        <v>5</v>
      </c>
      <c r="AT525" s="4">
        <f>IF(V525="","",VLOOKUP(V525,List!$B$1:$C$6,2,0))</f>
        <v>5</v>
      </c>
    </row>
    <row r="526" spans="1:46" ht="34.9" customHeight="1" x14ac:dyDescent="0.3">
      <c r="A526" s="4" t="s">
        <v>1218</v>
      </c>
      <c r="B526" s="4" t="s">
        <v>365</v>
      </c>
      <c r="C526" s="16" t="s">
        <v>57</v>
      </c>
      <c r="D526" s="4">
        <v>14</v>
      </c>
      <c r="E526" s="4" t="s">
        <v>1194</v>
      </c>
      <c r="F526" s="4" t="s">
        <v>58</v>
      </c>
      <c r="G526" s="4" t="s">
        <v>58</v>
      </c>
      <c r="L526" s="4" t="s">
        <v>58</v>
      </c>
      <c r="N526" s="4" t="s">
        <v>58</v>
      </c>
      <c r="O526" s="4" t="s">
        <v>58</v>
      </c>
      <c r="R526" s="4" t="s">
        <v>58</v>
      </c>
      <c r="U526" s="4" t="s">
        <v>58</v>
      </c>
      <c r="V526" s="4" t="s">
        <v>58</v>
      </c>
      <c r="W526" s="4">
        <v>8</v>
      </c>
      <c r="X526" s="4" t="s">
        <v>581</v>
      </c>
      <c r="Y526" s="4" t="s">
        <v>416</v>
      </c>
      <c r="Z526" s="4" t="s">
        <v>542</v>
      </c>
      <c r="AD526" s="4">
        <f>IF(F526="","",VLOOKUP(F526,List!$B$1:$C$6,2,0))</f>
        <v>5</v>
      </c>
      <c r="AE526" s="4">
        <f>IF(G526="","",VLOOKUP(G526,List!$B$1:$C$6,2,0))</f>
        <v>5</v>
      </c>
      <c r="AF526" s="4" t="str">
        <f>IF(H526="","",VLOOKUP(H526,List!$B$1:$C$6,2,0))</f>
        <v/>
      </c>
      <c r="AG526" s="4" t="str">
        <f>IF(I526="","",VLOOKUP(I526,List!$B$1:$C$6,2,0))</f>
        <v/>
      </c>
      <c r="AH526" s="4" t="str">
        <f>IF(J526="","",VLOOKUP(J526,List!$B$1:$C$6,2,0))</f>
        <v/>
      </c>
      <c r="AI526" s="4" t="str">
        <f>IF(K526="","",VLOOKUP(K526,List!$B$1:$C$6,2,0))</f>
        <v/>
      </c>
      <c r="AJ526" s="4">
        <f>IF(L526="","",VLOOKUP(L526,List!$B$1:$C$6,2,0))</f>
        <v>5</v>
      </c>
      <c r="AK526" s="4" t="str">
        <f>IF(M526="","",VLOOKUP(M526,List!$B$1:$C$6,2,0))</f>
        <v/>
      </c>
      <c r="AL526" s="4">
        <f>IF(N526="","",VLOOKUP(N526,List!$B$1:$C$6,2,0))</f>
        <v>5</v>
      </c>
      <c r="AM526" s="4">
        <f>IF(O526="","",VLOOKUP(O526,List!$B$1:$C$6,2,0))</f>
        <v>5</v>
      </c>
      <c r="AN526" s="4" t="str">
        <f>IF(P526="","",VLOOKUP(P526,List!$B$1:$C$6,2,0))</f>
        <v/>
      </c>
      <c r="AO526" s="4" t="str">
        <f>IF(Q526="","",VLOOKUP(Q526,List!$B$1:$C$6,2,0))</f>
        <v/>
      </c>
      <c r="AP526" s="4">
        <f>IF(R526="","",VLOOKUP(R526,List!$B$1:$C$6,2,0))</f>
        <v>5</v>
      </c>
      <c r="AQ526" s="4" t="str">
        <f>IF(S526="","",VLOOKUP(S526,List!$B$1:$C$6,2,0))</f>
        <v/>
      </c>
      <c r="AR526" s="4" t="str">
        <f>IF(T526="","",VLOOKUP(T526,List!$B$1:$C$6,2,0))</f>
        <v/>
      </c>
      <c r="AS526" s="4">
        <f>IF(U526="","",VLOOKUP(U526,List!$B$1:$C$6,2,0))</f>
        <v>5</v>
      </c>
      <c r="AT526" s="4">
        <f>IF(V526="","",VLOOKUP(V526,List!$B$1:$C$6,2,0))</f>
        <v>5</v>
      </c>
    </row>
    <row r="527" spans="1:46" ht="34.9" customHeight="1" x14ac:dyDescent="0.3">
      <c r="A527" s="4" t="s">
        <v>1218</v>
      </c>
      <c r="B527" s="4" t="s">
        <v>365</v>
      </c>
      <c r="C527" s="16" t="s">
        <v>57</v>
      </c>
      <c r="D527" s="4">
        <v>15</v>
      </c>
      <c r="E527" s="4" t="s">
        <v>1194</v>
      </c>
      <c r="F527" s="4" t="s">
        <v>58</v>
      </c>
      <c r="G527" s="4" t="s">
        <v>58</v>
      </c>
      <c r="L527" s="4" t="s">
        <v>58</v>
      </c>
      <c r="N527" s="4" t="s">
        <v>58</v>
      </c>
      <c r="O527" s="4" t="s">
        <v>58</v>
      </c>
      <c r="R527" s="4" t="s">
        <v>58</v>
      </c>
      <c r="U527" s="4" t="s">
        <v>58</v>
      </c>
      <c r="V527" s="4" t="s">
        <v>58</v>
      </c>
      <c r="W527" s="4">
        <v>8</v>
      </c>
      <c r="X527" s="4" t="s">
        <v>582</v>
      </c>
      <c r="Y527" s="4" t="s">
        <v>85</v>
      </c>
      <c r="Z527" s="4" t="s">
        <v>583</v>
      </c>
      <c r="AD527" s="4">
        <f>IF(F527="","",VLOOKUP(F527,List!$B$1:$C$6,2,0))</f>
        <v>5</v>
      </c>
      <c r="AE527" s="4">
        <f>IF(G527="","",VLOOKUP(G527,List!$B$1:$C$6,2,0))</f>
        <v>5</v>
      </c>
      <c r="AF527" s="4" t="str">
        <f>IF(H527="","",VLOOKUP(H527,List!$B$1:$C$6,2,0))</f>
        <v/>
      </c>
      <c r="AG527" s="4" t="str">
        <f>IF(I527="","",VLOOKUP(I527,List!$B$1:$C$6,2,0))</f>
        <v/>
      </c>
      <c r="AH527" s="4" t="str">
        <f>IF(J527="","",VLOOKUP(J527,List!$B$1:$C$6,2,0))</f>
        <v/>
      </c>
      <c r="AI527" s="4" t="str">
        <f>IF(K527="","",VLOOKUP(K527,List!$B$1:$C$6,2,0))</f>
        <v/>
      </c>
      <c r="AJ527" s="4">
        <f>IF(L527="","",VLOOKUP(L527,List!$B$1:$C$6,2,0))</f>
        <v>5</v>
      </c>
      <c r="AK527" s="4" t="str">
        <f>IF(M527="","",VLOOKUP(M527,List!$B$1:$C$6,2,0))</f>
        <v/>
      </c>
      <c r="AL527" s="4">
        <f>IF(N527="","",VLOOKUP(N527,List!$B$1:$C$6,2,0))</f>
        <v>5</v>
      </c>
      <c r="AM527" s="4">
        <f>IF(O527="","",VLOOKUP(O527,List!$B$1:$C$6,2,0))</f>
        <v>5</v>
      </c>
      <c r="AN527" s="4" t="str">
        <f>IF(P527="","",VLOOKUP(P527,List!$B$1:$C$6,2,0))</f>
        <v/>
      </c>
      <c r="AO527" s="4" t="str">
        <f>IF(Q527="","",VLOOKUP(Q527,List!$B$1:$C$6,2,0))</f>
        <v/>
      </c>
      <c r="AP527" s="4">
        <f>IF(R527="","",VLOOKUP(R527,List!$B$1:$C$6,2,0))</f>
        <v>5</v>
      </c>
      <c r="AQ527" s="4" t="str">
        <f>IF(S527="","",VLOOKUP(S527,List!$B$1:$C$6,2,0))</f>
        <v/>
      </c>
      <c r="AR527" s="4" t="str">
        <f>IF(T527="","",VLOOKUP(T527,List!$B$1:$C$6,2,0))</f>
        <v/>
      </c>
      <c r="AS527" s="4">
        <f>IF(U527="","",VLOOKUP(U527,List!$B$1:$C$6,2,0))</f>
        <v>5</v>
      </c>
      <c r="AT527" s="4">
        <f>IF(V527="","",VLOOKUP(V527,List!$B$1:$C$6,2,0))</f>
        <v>5</v>
      </c>
    </row>
    <row r="528" spans="1:46" ht="34.9" customHeight="1" x14ac:dyDescent="0.3">
      <c r="A528" s="4" t="s">
        <v>1218</v>
      </c>
      <c r="B528" s="4" t="s">
        <v>365</v>
      </c>
      <c r="C528" s="16" t="s">
        <v>57</v>
      </c>
      <c r="D528" s="4">
        <v>16</v>
      </c>
      <c r="E528" s="4" t="s">
        <v>1194</v>
      </c>
      <c r="F528" s="4" t="s">
        <v>58</v>
      </c>
      <c r="G528" s="4" t="s">
        <v>58</v>
      </c>
      <c r="L528" s="4" t="s">
        <v>58</v>
      </c>
      <c r="N528" s="4" t="s">
        <v>58</v>
      </c>
      <c r="O528" s="4" t="s">
        <v>58</v>
      </c>
      <c r="R528" s="4" t="s">
        <v>58</v>
      </c>
      <c r="U528" s="4" t="s">
        <v>58</v>
      </c>
      <c r="V528" s="4" t="s">
        <v>58</v>
      </c>
      <c r="W528" s="4">
        <v>10</v>
      </c>
      <c r="X528" s="4" t="s">
        <v>584</v>
      </c>
      <c r="AD528" s="4">
        <f>IF(F528="","",VLOOKUP(F528,List!$B$1:$C$6,2,0))</f>
        <v>5</v>
      </c>
      <c r="AE528" s="4">
        <f>IF(G528="","",VLOOKUP(G528,List!$B$1:$C$6,2,0))</f>
        <v>5</v>
      </c>
      <c r="AF528" s="4" t="str">
        <f>IF(H528="","",VLOOKUP(H528,List!$B$1:$C$6,2,0))</f>
        <v/>
      </c>
      <c r="AG528" s="4" t="str">
        <f>IF(I528="","",VLOOKUP(I528,List!$B$1:$C$6,2,0))</f>
        <v/>
      </c>
      <c r="AH528" s="4" t="str">
        <f>IF(J528="","",VLOOKUP(J528,List!$B$1:$C$6,2,0))</f>
        <v/>
      </c>
      <c r="AI528" s="4" t="str">
        <f>IF(K528="","",VLOOKUP(K528,List!$B$1:$C$6,2,0))</f>
        <v/>
      </c>
      <c r="AJ528" s="4">
        <f>IF(L528="","",VLOOKUP(L528,List!$B$1:$C$6,2,0))</f>
        <v>5</v>
      </c>
      <c r="AK528" s="4" t="str">
        <f>IF(M528="","",VLOOKUP(M528,List!$B$1:$C$6,2,0))</f>
        <v/>
      </c>
      <c r="AL528" s="4">
        <f>IF(N528="","",VLOOKUP(N528,List!$B$1:$C$6,2,0))</f>
        <v>5</v>
      </c>
      <c r="AM528" s="4">
        <f>IF(O528="","",VLOOKUP(O528,List!$B$1:$C$6,2,0))</f>
        <v>5</v>
      </c>
      <c r="AN528" s="4" t="str">
        <f>IF(P528="","",VLOOKUP(P528,List!$B$1:$C$6,2,0))</f>
        <v/>
      </c>
      <c r="AO528" s="4" t="str">
        <f>IF(Q528="","",VLOOKUP(Q528,List!$B$1:$C$6,2,0))</f>
        <v/>
      </c>
      <c r="AP528" s="4">
        <f>IF(R528="","",VLOOKUP(R528,List!$B$1:$C$6,2,0))</f>
        <v>5</v>
      </c>
      <c r="AQ528" s="4" t="str">
        <f>IF(S528="","",VLOOKUP(S528,List!$B$1:$C$6,2,0))</f>
        <v/>
      </c>
      <c r="AR528" s="4" t="str">
        <f>IF(T528="","",VLOOKUP(T528,List!$B$1:$C$6,2,0))</f>
        <v/>
      </c>
      <c r="AS528" s="4">
        <f>IF(U528="","",VLOOKUP(U528,List!$B$1:$C$6,2,0))</f>
        <v>5</v>
      </c>
      <c r="AT528" s="4">
        <f>IF(V528="","",VLOOKUP(V528,List!$B$1:$C$6,2,0))</f>
        <v>5</v>
      </c>
    </row>
    <row r="529" spans="1:46" ht="34.9" customHeight="1" x14ac:dyDescent="0.3">
      <c r="A529" s="4" t="s">
        <v>1218</v>
      </c>
      <c r="B529" s="4" t="s">
        <v>365</v>
      </c>
      <c r="C529" s="16" t="s">
        <v>57</v>
      </c>
      <c r="D529" s="4">
        <v>17</v>
      </c>
      <c r="E529" s="4" t="s">
        <v>1194</v>
      </c>
      <c r="F529" s="4" t="s">
        <v>58</v>
      </c>
      <c r="G529" s="4" t="s">
        <v>58</v>
      </c>
      <c r="L529" s="4" t="s">
        <v>58</v>
      </c>
      <c r="N529" s="4" t="s">
        <v>58</v>
      </c>
      <c r="O529" s="4" t="s">
        <v>58</v>
      </c>
      <c r="R529" s="4" t="s">
        <v>58</v>
      </c>
      <c r="U529" s="4" t="s">
        <v>58</v>
      </c>
      <c r="V529" s="4" t="s">
        <v>58</v>
      </c>
      <c r="W529" s="4">
        <v>10</v>
      </c>
      <c r="AD529" s="4">
        <f>IF(F529="","",VLOOKUP(F529,List!$B$1:$C$6,2,0))</f>
        <v>5</v>
      </c>
      <c r="AE529" s="4">
        <f>IF(G529="","",VLOOKUP(G529,List!$B$1:$C$6,2,0))</f>
        <v>5</v>
      </c>
      <c r="AF529" s="4" t="str">
        <f>IF(H529="","",VLOOKUP(H529,List!$B$1:$C$6,2,0))</f>
        <v/>
      </c>
      <c r="AG529" s="4" t="str">
        <f>IF(I529="","",VLOOKUP(I529,List!$B$1:$C$6,2,0))</f>
        <v/>
      </c>
      <c r="AH529" s="4" t="str">
        <f>IF(J529="","",VLOOKUP(J529,List!$B$1:$C$6,2,0))</f>
        <v/>
      </c>
      <c r="AI529" s="4" t="str">
        <f>IF(K529="","",VLOOKUP(K529,List!$B$1:$C$6,2,0))</f>
        <v/>
      </c>
      <c r="AJ529" s="4">
        <f>IF(L529="","",VLOOKUP(L529,List!$B$1:$C$6,2,0))</f>
        <v>5</v>
      </c>
      <c r="AK529" s="4" t="str">
        <f>IF(M529="","",VLOOKUP(M529,List!$B$1:$C$6,2,0))</f>
        <v/>
      </c>
      <c r="AL529" s="4">
        <f>IF(N529="","",VLOOKUP(N529,List!$B$1:$C$6,2,0))</f>
        <v>5</v>
      </c>
      <c r="AM529" s="4">
        <f>IF(O529="","",VLOOKUP(O529,List!$B$1:$C$6,2,0))</f>
        <v>5</v>
      </c>
      <c r="AN529" s="4" t="str">
        <f>IF(P529="","",VLOOKUP(P529,List!$B$1:$C$6,2,0))</f>
        <v/>
      </c>
      <c r="AO529" s="4" t="str">
        <f>IF(Q529="","",VLOOKUP(Q529,List!$B$1:$C$6,2,0))</f>
        <v/>
      </c>
      <c r="AP529" s="4">
        <f>IF(R529="","",VLOOKUP(R529,List!$B$1:$C$6,2,0))</f>
        <v>5</v>
      </c>
      <c r="AQ529" s="4" t="str">
        <f>IF(S529="","",VLOOKUP(S529,List!$B$1:$C$6,2,0))</f>
        <v/>
      </c>
      <c r="AR529" s="4" t="str">
        <f>IF(T529="","",VLOOKUP(T529,List!$B$1:$C$6,2,0))</f>
        <v/>
      </c>
      <c r="AS529" s="4">
        <f>IF(U529="","",VLOOKUP(U529,List!$B$1:$C$6,2,0))</f>
        <v>5</v>
      </c>
      <c r="AT529" s="4">
        <f>IF(V529="","",VLOOKUP(V529,List!$B$1:$C$6,2,0))</f>
        <v>5</v>
      </c>
    </row>
    <row r="530" spans="1:46" ht="34.9" customHeight="1" x14ac:dyDescent="0.3">
      <c r="A530" s="4" t="s">
        <v>1218</v>
      </c>
      <c r="B530" s="4" t="s">
        <v>365</v>
      </c>
      <c r="C530" s="16" t="s">
        <v>57</v>
      </c>
      <c r="D530" s="4">
        <v>18</v>
      </c>
      <c r="E530" s="4" t="s">
        <v>1194</v>
      </c>
      <c r="F530" s="4" t="s">
        <v>59</v>
      </c>
      <c r="G530" s="4" t="s">
        <v>59</v>
      </c>
      <c r="L530" s="4" t="s">
        <v>59</v>
      </c>
      <c r="N530" s="4" t="s">
        <v>59</v>
      </c>
      <c r="O530" s="4" t="s">
        <v>59</v>
      </c>
      <c r="R530" s="4" t="s">
        <v>59</v>
      </c>
      <c r="U530" s="4" t="s">
        <v>59</v>
      </c>
      <c r="V530" s="4" t="s">
        <v>59</v>
      </c>
      <c r="W530" s="4">
        <v>10</v>
      </c>
      <c r="X530" s="4" t="s">
        <v>301</v>
      </c>
      <c r="Y530" s="4" t="s">
        <v>85</v>
      </c>
      <c r="Z530" s="4" t="s">
        <v>85</v>
      </c>
      <c r="AD530" s="4">
        <f>IF(F530="","",VLOOKUP(F530,List!$B$1:$C$6,2,0))</f>
        <v>4</v>
      </c>
      <c r="AE530" s="4">
        <f>IF(G530="","",VLOOKUP(G530,List!$B$1:$C$6,2,0))</f>
        <v>4</v>
      </c>
      <c r="AF530" s="4" t="str">
        <f>IF(H530="","",VLOOKUP(H530,List!$B$1:$C$6,2,0))</f>
        <v/>
      </c>
      <c r="AG530" s="4" t="str">
        <f>IF(I530="","",VLOOKUP(I530,List!$B$1:$C$6,2,0))</f>
        <v/>
      </c>
      <c r="AH530" s="4" t="str">
        <f>IF(J530="","",VLOOKUP(J530,List!$B$1:$C$6,2,0))</f>
        <v/>
      </c>
      <c r="AI530" s="4" t="str">
        <f>IF(K530="","",VLOOKUP(K530,List!$B$1:$C$6,2,0))</f>
        <v/>
      </c>
      <c r="AJ530" s="4">
        <f>IF(L530="","",VLOOKUP(L530,List!$B$1:$C$6,2,0))</f>
        <v>4</v>
      </c>
      <c r="AK530" s="4" t="str">
        <f>IF(M530="","",VLOOKUP(M530,List!$B$1:$C$6,2,0))</f>
        <v/>
      </c>
      <c r="AL530" s="4">
        <f>IF(N530="","",VLOOKUP(N530,List!$B$1:$C$6,2,0))</f>
        <v>4</v>
      </c>
      <c r="AM530" s="4">
        <f>IF(O530="","",VLOOKUP(O530,List!$B$1:$C$6,2,0))</f>
        <v>4</v>
      </c>
      <c r="AN530" s="4" t="str">
        <f>IF(P530="","",VLOOKUP(P530,List!$B$1:$C$6,2,0))</f>
        <v/>
      </c>
      <c r="AO530" s="4" t="str">
        <f>IF(Q530="","",VLOOKUP(Q530,List!$B$1:$C$6,2,0))</f>
        <v/>
      </c>
      <c r="AP530" s="4">
        <f>IF(R530="","",VLOOKUP(R530,List!$B$1:$C$6,2,0))</f>
        <v>4</v>
      </c>
      <c r="AQ530" s="4" t="str">
        <f>IF(S530="","",VLOOKUP(S530,List!$B$1:$C$6,2,0))</f>
        <v/>
      </c>
      <c r="AR530" s="4" t="str">
        <f>IF(T530="","",VLOOKUP(T530,List!$B$1:$C$6,2,0))</f>
        <v/>
      </c>
      <c r="AS530" s="4">
        <f>IF(U530="","",VLOOKUP(U530,List!$B$1:$C$6,2,0))</f>
        <v>4</v>
      </c>
      <c r="AT530" s="4">
        <f>IF(V530="","",VLOOKUP(V530,List!$B$1:$C$6,2,0))</f>
        <v>4</v>
      </c>
    </row>
    <row r="531" spans="1:46" ht="34.9" customHeight="1" x14ac:dyDescent="0.3">
      <c r="A531" s="4" t="s">
        <v>1218</v>
      </c>
      <c r="B531" s="4" t="s">
        <v>365</v>
      </c>
      <c r="C531" s="16" t="s">
        <v>57</v>
      </c>
      <c r="D531" s="4">
        <v>19</v>
      </c>
      <c r="E531" s="4" t="s">
        <v>1194</v>
      </c>
      <c r="F531" s="4" t="s">
        <v>58</v>
      </c>
      <c r="G531" s="4" t="s">
        <v>58</v>
      </c>
      <c r="L531" s="4" t="s">
        <v>58</v>
      </c>
      <c r="N531" s="4" t="s">
        <v>58</v>
      </c>
      <c r="O531" s="4" t="s">
        <v>58</v>
      </c>
      <c r="R531" s="4" t="s">
        <v>58</v>
      </c>
      <c r="U531" s="4" t="s">
        <v>58</v>
      </c>
      <c r="V531" s="4" t="s">
        <v>58</v>
      </c>
      <c r="W531" s="4">
        <v>10</v>
      </c>
      <c r="X531" s="4" t="s">
        <v>585</v>
      </c>
      <c r="AD531" s="4">
        <f>IF(F531="","",VLOOKUP(F531,List!$B$1:$C$6,2,0))</f>
        <v>5</v>
      </c>
      <c r="AE531" s="4">
        <f>IF(G531="","",VLOOKUP(G531,List!$B$1:$C$6,2,0))</f>
        <v>5</v>
      </c>
      <c r="AF531" s="4" t="str">
        <f>IF(H531="","",VLOOKUP(H531,List!$B$1:$C$6,2,0))</f>
        <v/>
      </c>
      <c r="AG531" s="4" t="str">
        <f>IF(I531="","",VLOOKUP(I531,List!$B$1:$C$6,2,0))</f>
        <v/>
      </c>
      <c r="AH531" s="4" t="str">
        <f>IF(J531="","",VLOOKUP(J531,List!$B$1:$C$6,2,0))</f>
        <v/>
      </c>
      <c r="AI531" s="4" t="str">
        <f>IF(K531="","",VLOOKUP(K531,List!$B$1:$C$6,2,0))</f>
        <v/>
      </c>
      <c r="AJ531" s="4">
        <f>IF(L531="","",VLOOKUP(L531,List!$B$1:$C$6,2,0))</f>
        <v>5</v>
      </c>
      <c r="AK531" s="4" t="str">
        <f>IF(M531="","",VLOOKUP(M531,List!$B$1:$C$6,2,0))</f>
        <v/>
      </c>
      <c r="AL531" s="4">
        <f>IF(N531="","",VLOOKUP(N531,List!$B$1:$C$6,2,0))</f>
        <v>5</v>
      </c>
      <c r="AM531" s="4">
        <f>IF(O531="","",VLOOKUP(O531,List!$B$1:$C$6,2,0))</f>
        <v>5</v>
      </c>
      <c r="AN531" s="4" t="str">
        <f>IF(P531="","",VLOOKUP(P531,List!$B$1:$C$6,2,0))</f>
        <v/>
      </c>
      <c r="AO531" s="4" t="str">
        <f>IF(Q531="","",VLOOKUP(Q531,List!$B$1:$C$6,2,0))</f>
        <v/>
      </c>
      <c r="AP531" s="4">
        <f>IF(R531="","",VLOOKUP(R531,List!$B$1:$C$6,2,0))</f>
        <v>5</v>
      </c>
      <c r="AQ531" s="4" t="str">
        <f>IF(S531="","",VLOOKUP(S531,List!$B$1:$C$6,2,0))</f>
        <v/>
      </c>
      <c r="AR531" s="4" t="str">
        <f>IF(T531="","",VLOOKUP(T531,List!$B$1:$C$6,2,0))</f>
        <v/>
      </c>
      <c r="AS531" s="4">
        <f>IF(U531="","",VLOOKUP(U531,List!$B$1:$C$6,2,0))</f>
        <v>5</v>
      </c>
      <c r="AT531" s="4">
        <f>IF(V531="","",VLOOKUP(V531,List!$B$1:$C$6,2,0))</f>
        <v>5</v>
      </c>
    </row>
    <row r="532" spans="1:46" ht="34.9" customHeight="1" x14ac:dyDescent="0.3">
      <c r="A532" s="4" t="s">
        <v>1218</v>
      </c>
      <c r="B532" s="4" t="s">
        <v>365</v>
      </c>
      <c r="C532" s="16" t="s">
        <v>57</v>
      </c>
      <c r="D532" s="4">
        <v>20</v>
      </c>
      <c r="E532" s="4" t="s">
        <v>1194</v>
      </c>
      <c r="F532" s="4" t="s">
        <v>59</v>
      </c>
      <c r="G532" s="4" t="s">
        <v>58</v>
      </c>
      <c r="L532" s="4" t="s">
        <v>58</v>
      </c>
      <c r="N532" s="4" t="s">
        <v>58</v>
      </c>
      <c r="R532" s="4" t="s">
        <v>58</v>
      </c>
      <c r="U532" s="4" t="s">
        <v>58</v>
      </c>
      <c r="V532" s="4" t="s">
        <v>58</v>
      </c>
      <c r="W532" s="4">
        <v>10</v>
      </c>
      <c r="X532" s="4" t="s">
        <v>586</v>
      </c>
      <c r="Y532" s="4" t="s">
        <v>62</v>
      </c>
      <c r="Z532" s="4" t="s">
        <v>136</v>
      </c>
      <c r="AD532" s="4">
        <f>IF(F532="","",VLOOKUP(F532,List!$B$1:$C$6,2,0))</f>
        <v>4</v>
      </c>
      <c r="AE532" s="4">
        <f>IF(G532="","",VLOOKUP(G532,List!$B$1:$C$6,2,0))</f>
        <v>5</v>
      </c>
      <c r="AF532" s="4" t="str">
        <f>IF(H532="","",VLOOKUP(H532,List!$B$1:$C$6,2,0))</f>
        <v/>
      </c>
      <c r="AG532" s="4" t="str">
        <f>IF(I532="","",VLOOKUP(I532,List!$B$1:$C$6,2,0))</f>
        <v/>
      </c>
      <c r="AH532" s="4" t="str">
        <f>IF(J532="","",VLOOKUP(J532,List!$B$1:$C$6,2,0))</f>
        <v/>
      </c>
      <c r="AI532" s="4" t="str">
        <f>IF(K532="","",VLOOKUP(K532,List!$B$1:$C$6,2,0))</f>
        <v/>
      </c>
      <c r="AJ532" s="4">
        <f>IF(L532="","",VLOOKUP(L532,List!$B$1:$C$6,2,0))</f>
        <v>5</v>
      </c>
      <c r="AK532" s="4" t="str">
        <f>IF(M532="","",VLOOKUP(M532,List!$B$1:$C$6,2,0))</f>
        <v/>
      </c>
      <c r="AL532" s="4">
        <f>IF(N532="","",VLOOKUP(N532,List!$B$1:$C$6,2,0))</f>
        <v>5</v>
      </c>
      <c r="AM532" s="4" t="str">
        <f>IF(O532="","",VLOOKUP(O532,List!$B$1:$C$6,2,0))</f>
        <v/>
      </c>
      <c r="AN532" s="4" t="str">
        <f>IF(P532="","",VLOOKUP(P532,List!$B$1:$C$6,2,0))</f>
        <v/>
      </c>
      <c r="AO532" s="4" t="str">
        <f>IF(Q532="","",VLOOKUP(Q532,List!$B$1:$C$6,2,0))</f>
        <v/>
      </c>
      <c r="AP532" s="4">
        <f>IF(R532="","",VLOOKUP(R532,List!$B$1:$C$6,2,0))</f>
        <v>5</v>
      </c>
      <c r="AQ532" s="4" t="str">
        <f>IF(S532="","",VLOOKUP(S532,List!$B$1:$C$6,2,0))</f>
        <v/>
      </c>
      <c r="AR532" s="4" t="str">
        <f>IF(T532="","",VLOOKUP(T532,List!$B$1:$C$6,2,0))</f>
        <v/>
      </c>
      <c r="AS532" s="4">
        <f>IF(U532="","",VLOOKUP(U532,List!$B$1:$C$6,2,0))</f>
        <v>5</v>
      </c>
      <c r="AT532" s="4">
        <f>IF(V532="","",VLOOKUP(V532,List!$B$1:$C$6,2,0))</f>
        <v>5</v>
      </c>
    </row>
    <row r="533" spans="1:46" ht="34.9" customHeight="1" x14ac:dyDescent="0.3">
      <c r="A533" s="4" t="s">
        <v>1218</v>
      </c>
      <c r="B533" s="4" t="s">
        <v>365</v>
      </c>
      <c r="C533" s="16" t="s">
        <v>57</v>
      </c>
      <c r="D533" s="4">
        <v>21</v>
      </c>
      <c r="E533" s="4" t="s">
        <v>1194</v>
      </c>
      <c r="F533" s="4" t="s">
        <v>59</v>
      </c>
      <c r="G533" s="4" t="s">
        <v>59</v>
      </c>
      <c r="L533" s="4" t="s">
        <v>59</v>
      </c>
      <c r="N533" s="4" t="s">
        <v>59</v>
      </c>
      <c r="O533" s="4" t="s">
        <v>59</v>
      </c>
      <c r="R533" s="4" t="s">
        <v>59</v>
      </c>
      <c r="U533" s="4" t="s">
        <v>59</v>
      </c>
      <c r="V533" s="4" t="s">
        <v>59</v>
      </c>
      <c r="W533" s="4">
        <v>8</v>
      </c>
      <c r="AD533" s="4">
        <f>IF(F533="","",VLOOKUP(F533,List!$B$1:$C$6,2,0))</f>
        <v>4</v>
      </c>
      <c r="AE533" s="4">
        <f>IF(G533="","",VLOOKUP(G533,List!$B$1:$C$6,2,0))</f>
        <v>4</v>
      </c>
      <c r="AF533" s="4" t="str">
        <f>IF(H533="","",VLOOKUP(H533,List!$B$1:$C$6,2,0))</f>
        <v/>
      </c>
      <c r="AG533" s="4" t="str">
        <f>IF(I533="","",VLOOKUP(I533,List!$B$1:$C$6,2,0))</f>
        <v/>
      </c>
      <c r="AH533" s="4" t="str">
        <f>IF(J533="","",VLOOKUP(J533,List!$B$1:$C$6,2,0))</f>
        <v/>
      </c>
      <c r="AI533" s="4" t="str">
        <f>IF(K533="","",VLOOKUP(K533,List!$B$1:$C$6,2,0))</f>
        <v/>
      </c>
      <c r="AJ533" s="4">
        <f>IF(L533="","",VLOOKUP(L533,List!$B$1:$C$6,2,0))</f>
        <v>4</v>
      </c>
      <c r="AK533" s="4" t="str">
        <f>IF(M533="","",VLOOKUP(M533,List!$B$1:$C$6,2,0))</f>
        <v/>
      </c>
      <c r="AL533" s="4">
        <f>IF(N533="","",VLOOKUP(N533,List!$B$1:$C$6,2,0))</f>
        <v>4</v>
      </c>
      <c r="AM533" s="4">
        <f>IF(O533="","",VLOOKUP(O533,List!$B$1:$C$6,2,0))</f>
        <v>4</v>
      </c>
      <c r="AN533" s="4" t="str">
        <f>IF(P533="","",VLOOKUP(P533,List!$B$1:$C$6,2,0))</f>
        <v/>
      </c>
      <c r="AO533" s="4" t="str">
        <f>IF(Q533="","",VLOOKUP(Q533,List!$B$1:$C$6,2,0))</f>
        <v/>
      </c>
      <c r="AP533" s="4">
        <f>IF(R533="","",VLOOKUP(R533,List!$B$1:$C$6,2,0))</f>
        <v>4</v>
      </c>
      <c r="AQ533" s="4" t="str">
        <f>IF(S533="","",VLOOKUP(S533,List!$B$1:$C$6,2,0))</f>
        <v/>
      </c>
      <c r="AR533" s="4" t="str">
        <f>IF(T533="","",VLOOKUP(T533,List!$B$1:$C$6,2,0))</f>
        <v/>
      </c>
      <c r="AS533" s="4">
        <f>IF(U533="","",VLOOKUP(U533,List!$B$1:$C$6,2,0))</f>
        <v>4</v>
      </c>
      <c r="AT533" s="4">
        <f>IF(V533="","",VLOOKUP(V533,List!$B$1:$C$6,2,0))</f>
        <v>4</v>
      </c>
    </row>
    <row r="534" spans="1:46" ht="34.9" customHeight="1" x14ac:dyDescent="0.3">
      <c r="A534" s="4" t="s">
        <v>1218</v>
      </c>
      <c r="B534" s="4" t="s">
        <v>365</v>
      </c>
      <c r="C534" s="16" t="s">
        <v>57</v>
      </c>
      <c r="D534" s="4">
        <v>22</v>
      </c>
      <c r="E534" s="4" t="s">
        <v>1194</v>
      </c>
      <c r="F534" s="4" t="s">
        <v>58</v>
      </c>
      <c r="G534" s="4" t="s">
        <v>58</v>
      </c>
      <c r="L534" s="4" t="s">
        <v>58</v>
      </c>
      <c r="N534" s="4" t="s">
        <v>58</v>
      </c>
      <c r="O534" s="4" t="s">
        <v>58</v>
      </c>
      <c r="R534" s="4" t="s">
        <v>58</v>
      </c>
      <c r="U534" s="4" t="s">
        <v>58</v>
      </c>
      <c r="V534" s="4" t="s">
        <v>58</v>
      </c>
      <c r="W534" s="4">
        <v>10</v>
      </c>
      <c r="X534" s="4" t="s">
        <v>587</v>
      </c>
      <c r="AD534" s="4">
        <f>IF(F534="","",VLOOKUP(F534,List!$B$1:$C$6,2,0))</f>
        <v>5</v>
      </c>
      <c r="AE534" s="4">
        <f>IF(G534="","",VLOOKUP(G534,List!$B$1:$C$6,2,0))</f>
        <v>5</v>
      </c>
      <c r="AF534" s="4" t="str">
        <f>IF(H534="","",VLOOKUP(H534,List!$B$1:$C$6,2,0))</f>
        <v/>
      </c>
      <c r="AG534" s="4" t="str">
        <f>IF(I534="","",VLOOKUP(I534,List!$B$1:$C$6,2,0))</f>
        <v/>
      </c>
      <c r="AH534" s="4" t="str">
        <f>IF(J534="","",VLOOKUP(J534,List!$B$1:$C$6,2,0))</f>
        <v/>
      </c>
      <c r="AI534" s="4" t="str">
        <f>IF(K534="","",VLOOKUP(K534,List!$B$1:$C$6,2,0))</f>
        <v/>
      </c>
      <c r="AJ534" s="4">
        <f>IF(L534="","",VLOOKUP(L534,List!$B$1:$C$6,2,0))</f>
        <v>5</v>
      </c>
      <c r="AK534" s="4" t="str">
        <f>IF(M534="","",VLOOKUP(M534,List!$B$1:$C$6,2,0))</f>
        <v/>
      </c>
      <c r="AL534" s="4">
        <f>IF(N534="","",VLOOKUP(N534,List!$B$1:$C$6,2,0))</f>
        <v>5</v>
      </c>
      <c r="AM534" s="4">
        <f>IF(O534="","",VLOOKUP(O534,List!$B$1:$C$6,2,0))</f>
        <v>5</v>
      </c>
      <c r="AN534" s="4" t="str">
        <f>IF(P534="","",VLOOKUP(P534,List!$B$1:$C$6,2,0))</f>
        <v/>
      </c>
      <c r="AO534" s="4" t="str">
        <f>IF(Q534="","",VLOOKUP(Q534,List!$B$1:$C$6,2,0))</f>
        <v/>
      </c>
      <c r="AP534" s="4">
        <f>IF(R534="","",VLOOKUP(R534,List!$B$1:$C$6,2,0))</f>
        <v>5</v>
      </c>
      <c r="AQ534" s="4" t="str">
        <f>IF(S534="","",VLOOKUP(S534,List!$B$1:$C$6,2,0))</f>
        <v/>
      </c>
      <c r="AR534" s="4" t="str">
        <f>IF(T534="","",VLOOKUP(T534,List!$B$1:$C$6,2,0))</f>
        <v/>
      </c>
      <c r="AS534" s="4">
        <f>IF(U534="","",VLOOKUP(U534,List!$B$1:$C$6,2,0))</f>
        <v>5</v>
      </c>
      <c r="AT534" s="4">
        <f>IF(V534="","",VLOOKUP(V534,List!$B$1:$C$6,2,0))</f>
        <v>5</v>
      </c>
    </row>
    <row r="535" spans="1:46" ht="34.9" customHeight="1" x14ac:dyDescent="0.3">
      <c r="A535" s="4" t="s">
        <v>1218</v>
      </c>
      <c r="B535" s="4" t="s">
        <v>365</v>
      </c>
      <c r="C535" s="16" t="s">
        <v>57</v>
      </c>
      <c r="D535" s="4">
        <v>23</v>
      </c>
      <c r="E535" s="4" t="s">
        <v>1194</v>
      </c>
      <c r="F535" s="4" t="s">
        <v>58</v>
      </c>
      <c r="G535" s="4" t="s">
        <v>58</v>
      </c>
      <c r="L535" s="4" t="s">
        <v>58</v>
      </c>
      <c r="N535" s="4" t="s">
        <v>58</v>
      </c>
      <c r="O535" s="4" t="s">
        <v>58</v>
      </c>
      <c r="R535" s="4" t="s">
        <v>58</v>
      </c>
      <c r="U535" s="4" t="s">
        <v>58</v>
      </c>
      <c r="V535" s="4" t="s">
        <v>58</v>
      </c>
      <c r="W535" s="4">
        <v>10</v>
      </c>
      <c r="X535" s="4" t="s">
        <v>588</v>
      </c>
      <c r="Y535" s="4" t="s">
        <v>76</v>
      </c>
      <c r="Z535" s="4" t="s">
        <v>76</v>
      </c>
      <c r="AA535" s="4" t="s">
        <v>590</v>
      </c>
      <c r="AB535" s="4" t="s">
        <v>690</v>
      </c>
      <c r="AC535" s="4" t="s">
        <v>1126</v>
      </c>
      <c r="AD535" s="4">
        <f>IF(F535="","",VLOOKUP(F535,List!$B$1:$C$6,2,0))</f>
        <v>5</v>
      </c>
      <c r="AE535" s="4">
        <f>IF(G535="","",VLOOKUP(G535,List!$B$1:$C$6,2,0))</f>
        <v>5</v>
      </c>
      <c r="AF535" s="4" t="str">
        <f>IF(H535="","",VLOOKUP(H535,List!$B$1:$C$6,2,0))</f>
        <v/>
      </c>
      <c r="AG535" s="4" t="str">
        <f>IF(I535="","",VLOOKUP(I535,List!$B$1:$C$6,2,0))</f>
        <v/>
      </c>
      <c r="AH535" s="4" t="str">
        <f>IF(J535="","",VLOOKUP(J535,List!$B$1:$C$6,2,0))</f>
        <v/>
      </c>
      <c r="AI535" s="4" t="str">
        <f>IF(K535="","",VLOOKUP(K535,List!$B$1:$C$6,2,0))</f>
        <v/>
      </c>
      <c r="AJ535" s="4">
        <f>IF(L535="","",VLOOKUP(L535,List!$B$1:$C$6,2,0))</f>
        <v>5</v>
      </c>
      <c r="AK535" s="4" t="str">
        <f>IF(M535="","",VLOOKUP(M535,List!$B$1:$C$6,2,0))</f>
        <v/>
      </c>
      <c r="AL535" s="4">
        <f>IF(N535="","",VLOOKUP(N535,List!$B$1:$C$6,2,0))</f>
        <v>5</v>
      </c>
      <c r="AM535" s="4">
        <f>IF(O535="","",VLOOKUP(O535,List!$B$1:$C$6,2,0))</f>
        <v>5</v>
      </c>
      <c r="AN535" s="4" t="str">
        <f>IF(P535="","",VLOOKUP(P535,List!$B$1:$C$6,2,0))</f>
        <v/>
      </c>
      <c r="AO535" s="4" t="str">
        <f>IF(Q535="","",VLOOKUP(Q535,List!$B$1:$C$6,2,0))</f>
        <v/>
      </c>
      <c r="AP535" s="4">
        <f>IF(R535="","",VLOOKUP(R535,List!$B$1:$C$6,2,0))</f>
        <v>5</v>
      </c>
      <c r="AQ535" s="4" t="str">
        <f>IF(S535="","",VLOOKUP(S535,List!$B$1:$C$6,2,0))</f>
        <v/>
      </c>
      <c r="AR535" s="4" t="str">
        <f>IF(T535="","",VLOOKUP(T535,List!$B$1:$C$6,2,0))</f>
        <v/>
      </c>
      <c r="AS535" s="4">
        <f>IF(U535="","",VLOOKUP(U535,List!$B$1:$C$6,2,0))</f>
        <v>5</v>
      </c>
      <c r="AT535" s="4">
        <f>IF(V535="","",VLOOKUP(V535,List!$B$1:$C$6,2,0))</f>
        <v>5</v>
      </c>
    </row>
    <row r="536" spans="1:46" ht="34.9" customHeight="1" x14ac:dyDescent="0.3">
      <c r="A536" s="4" t="s">
        <v>1219</v>
      </c>
      <c r="B536" s="4" t="s">
        <v>368</v>
      </c>
      <c r="C536" s="16" t="s">
        <v>55</v>
      </c>
      <c r="D536" s="4">
        <v>1</v>
      </c>
      <c r="E536" s="4" t="s">
        <v>1194</v>
      </c>
      <c r="F536" s="4" t="s">
        <v>58</v>
      </c>
      <c r="G536" s="4" t="s">
        <v>58</v>
      </c>
      <c r="H536" s="4" t="s">
        <v>58</v>
      </c>
      <c r="I536" s="4" t="s">
        <v>58</v>
      </c>
      <c r="J536" s="4" t="s">
        <v>58</v>
      </c>
      <c r="K536" s="4" t="s">
        <v>58</v>
      </c>
      <c r="L536" s="4" t="s">
        <v>58</v>
      </c>
      <c r="M536" s="4" t="s">
        <v>58</v>
      </c>
      <c r="N536" s="4" t="s">
        <v>58</v>
      </c>
      <c r="O536" s="4" t="s">
        <v>58</v>
      </c>
      <c r="P536" s="4" t="s">
        <v>58</v>
      </c>
      <c r="Q536" s="4" t="s">
        <v>58</v>
      </c>
      <c r="R536" s="4" t="s">
        <v>58</v>
      </c>
      <c r="S536" s="4" t="s">
        <v>58</v>
      </c>
      <c r="T536" s="4" t="s">
        <v>58</v>
      </c>
      <c r="U536" s="4" t="s">
        <v>58</v>
      </c>
      <c r="V536" s="4" t="s">
        <v>58</v>
      </c>
      <c r="W536" s="4">
        <v>5</v>
      </c>
      <c r="X536" s="4" t="s">
        <v>326</v>
      </c>
      <c r="Y536" s="4" t="s">
        <v>67</v>
      </c>
      <c r="Z536" s="4" t="s">
        <v>67</v>
      </c>
      <c r="AD536" s="4">
        <f>IF(F536="","",VLOOKUP(F536,List!$B$1:$C$6,2,0))</f>
        <v>5</v>
      </c>
      <c r="AE536" s="4">
        <f>IF(G536="","",VLOOKUP(G536,List!$B$1:$C$6,2,0))</f>
        <v>5</v>
      </c>
      <c r="AF536" s="4">
        <f>IF(H536="","",VLOOKUP(H536,List!$B$1:$C$6,2,0))</f>
        <v>5</v>
      </c>
      <c r="AG536" s="4">
        <f>IF(I536="","",VLOOKUP(I536,List!$B$1:$C$6,2,0))</f>
        <v>5</v>
      </c>
      <c r="AH536" s="4">
        <f>IF(J536="","",VLOOKUP(J536,List!$B$1:$C$6,2,0))</f>
        <v>5</v>
      </c>
      <c r="AI536" s="4">
        <f>IF(K536="","",VLOOKUP(K536,List!$B$1:$C$6,2,0))</f>
        <v>5</v>
      </c>
      <c r="AJ536" s="4">
        <f>IF(L536="","",VLOOKUP(L536,List!$B$1:$C$6,2,0))</f>
        <v>5</v>
      </c>
      <c r="AK536" s="4">
        <f>IF(M536="","",VLOOKUP(M536,List!$B$1:$C$6,2,0))</f>
        <v>5</v>
      </c>
      <c r="AL536" s="4">
        <f>IF(N536="","",VLOOKUP(N536,List!$B$1:$C$6,2,0))</f>
        <v>5</v>
      </c>
      <c r="AM536" s="4">
        <f>IF(O536="","",VLOOKUP(O536,List!$B$1:$C$6,2,0))</f>
        <v>5</v>
      </c>
      <c r="AN536" s="4">
        <f>IF(P536="","",VLOOKUP(P536,List!$B$1:$C$6,2,0))</f>
        <v>5</v>
      </c>
      <c r="AO536" s="4">
        <f>IF(Q536="","",VLOOKUP(Q536,List!$B$1:$C$6,2,0))</f>
        <v>5</v>
      </c>
      <c r="AP536" s="4">
        <f>IF(R536="","",VLOOKUP(R536,List!$B$1:$C$6,2,0))</f>
        <v>5</v>
      </c>
      <c r="AQ536" s="4">
        <f>IF(S536="","",VLOOKUP(S536,List!$B$1:$C$6,2,0))</f>
        <v>5</v>
      </c>
      <c r="AR536" s="4">
        <f>IF(T536="","",VLOOKUP(T536,List!$B$1:$C$6,2,0))</f>
        <v>5</v>
      </c>
      <c r="AS536" s="4">
        <f>IF(U536="","",VLOOKUP(U536,List!$B$1:$C$6,2,0))</f>
        <v>5</v>
      </c>
      <c r="AT536" s="4">
        <f>IF(V536="","",VLOOKUP(V536,List!$B$1:$C$6,2,0))</f>
        <v>5</v>
      </c>
    </row>
    <row r="537" spans="1:46" ht="34.9" customHeight="1" x14ac:dyDescent="0.3">
      <c r="A537" s="4" t="s">
        <v>1219</v>
      </c>
      <c r="B537" s="4" t="s">
        <v>368</v>
      </c>
      <c r="C537" s="16" t="s">
        <v>55</v>
      </c>
      <c r="D537" s="4">
        <v>2</v>
      </c>
      <c r="E537" s="4" t="s">
        <v>1194</v>
      </c>
      <c r="F537" s="4" t="s">
        <v>58</v>
      </c>
      <c r="G537" s="4" t="s">
        <v>58</v>
      </c>
      <c r="H537" s="4" t="s">
        <v>58</v>
      </c>
      <c r="I537" s="4" t="s">
        <v>58</v>
      </c>
      <c r="J537" s="4" t="s">
        <v>58</v>
      </c>
      <c r="K537" s="4" t="s">
        <v>58</v>
      </c>
      <c r="L537" s="4" t="s">
        <v>58</v>
      </c>
      <c r="M537" s="4" t="s">
        <v>58</v>
      </c>
      <c r="N537" s="4" t="s">
        <v>58</v>
      </c>
      <c r="O537" s="4" t="s">
        <v>58</v>
      </c>
      <c r="P537" s="4" t="s">
        <v>58</v>
      </c>
      <c r="Q537" s="4" t="s">
        <v>58</v>
      </c>
      <c r="R537" s="4" t="s">
        <v>58</v>
      </c>
      <c r="S537" s="4" t="s">
        <v>58</v>
      </c>
      <c r="T537" s="4" t="s">
        <v>58</v>
      </c>
      <c r="U537" s="4" t="s">
        <v>58</v>
      </c>
      <c r="V537" s="4" t="s">
        <v>58</v>
      </c>
      <c r="W537" s="4">
        <v>10</v>
      </c>
      <c r="X537" s="4" t="s">
        <v>327</v>
      </c>
      <c r="Y537" s="4" t="s">
        <v>76</v>
      </c>
      <c r="Z537" s="4" t="s">
        <v>76</v>
      </c>
      <c r="AD537" s="4">
        <f>IF(F537="","",VLOOKUP(F537,List!$B$1:$C$6,2,0))</f>
        <v>5</v>
      </c>
      <c r="AE537" s="4">
        <f>IF(G537="","",VLOOKUP(G537,List!$B$1:$C$6,2,0))</f>
        <v>5</v>
      </c>
      <c r="AF537" s="4">
        <f>IF(H537="","",VLOOKUP(H537,List!$B$1:$C$6,2,0))</f>
        <v>5</v>
      </c>
      <c r="AG537" s="4">
        <f>IF(I537="","",VLOOKUP(I537,List!$B$1:$C$6,2,0))</f>
        <v>5</v>
      </c>
      <c r="AH537" s="4">
        <f>IF(J537="","",VLOOKUP(J537,List!$B$1:$C$6,2,0))</f>
        <v>5</v>
      </c>
      <c r="AI537" s="4">
        <f>IF(K537="","",VLOOKUP(K537,List!$B$1:$C$6,2,0))</f>
        <v>5</v>
      </c>
      <c r="AJ537" s="4">
        <f>IF(L537="","",VLOOKUP(L537,List!$B$1:$C$6,2,0))</f>
        <v>5</v>
      </c>
      <c r="AK537" s="4">
        <f>IF(M537="","",VLOOKUP(M537,List!$B$1:$C$6,2,0))</f>
        <v>5</v>
      </c>
      <c r="AL537" s="4">
        <f>IF(N537="","",VLOOKUP(N537,List!$B$1:$C$6,2,0))</f>
        <v>5</v>
      </c>
      <c r="AM537" s="4">
        <f>IF(O537="","",VLOOKUP(O537,List!$B$1:$C$6,2,0))</f>
        <v>5</v>
      </c>
      <c r="AN537" s="4">
        <f>IF(P537="","",VLOOKUP(P537,List!$B$1:$C$6,2,0))</f>
        <v>5</v>
      </c>
      <c r="AO537" s="4">
        <f>IF(Q537="","",VLOOKUP(Q537,List!$B$1:$C$6,2,0))</f>
        <v>5</v>
      </c>
      <c r="AP537" s="4">
        <f>IF(R537="","",VLOOKUP(R537,List!$B$1:$C$6,2,0))</f>
        <v>5</v>
      </c>
      <c r="AQ537" s="4">
        <f>IF(S537="","",VLOOKUP(S537,List!$B$1:$C$6,2,0))</f>
        <v>5</v>
      </c>
      <c r="AR537" s="4">
        <f>IF(T537="","",VLOOKUP(T537,List!$B$1:$C$6,2,0))</f>
        <v>5</v>
      </c>
      <c r="AS537" s="4">
        <f>IF(U537="","",VLOOKUP(U537,List!$B$1:$C$6,2,0))</f>
        <v>5</v>
      </c>
      <c r="AT537" s="4">
        <f>IF(V537="","",VLOOKUP(V537,List!$B$1:$C$6,2,0))</f>
        <v>5</v>
      </c>
    </row>
    <row r="538" spans="1:46" ht="34.9" customHeight="1" x14ac:dyDescent="0.3">
      <c r="A538" s="4" t="s">
        <v>1219</v>
      </c>
      <c r="B538" s="4" t="s">
        <v>368</v>
      </c>
      <c r="C538" s="16" t="s">
        <v>55</v>
      </c>
      <c r="D538" s="4">
        <v>3</v>
      </c>
      <c r="E538" s="4" t="s">
        <v>1194</v>
      </c>
      <c r="F538" s="4" t="s">
        <v>58</v>
      </c>
      <c r="G538" s="4" t="s">
        <v>59</v>
      </c>
      <c r="H538" s="4" t="s">
        <v>59</v>
      </c>
      <c r="I538" s="4" t="s">
        <v>59</v>
      </c>
      <c r="J538" s="4" t="s">
        <v>58</v>
      </c>
      <c r="K538" s="4" t="s">
        <v>58</v>
      </c>
      <c r="L538" s="4" t="s">
        <v>59</v>
      </c>
      <c r="M538" s="4" t="s">
        <v>60</v>
      </c>
      <c r="N538" s="4" t="s">
        <v>59</v>
      </c>
      <c r="O538" s="4" t="s">
        <v>59</v>
      </c>
      <c r="P538" s="4" t="s">
        <v>59</v>
      </c>
      <c r="Q538" s="4" t="s">
        <v>59</v>
      </c>
      <c r="R538" s="4" t="s">
        <v>59</v>
      </c>
      <c r="S538" s="4" t="s">
        <v>59</v>
      </c>
      <c r="T538" s="4" t="s">
        <v>58</v>
      </c>
      <c r="U538" s="4" t="s">
        <v>58</v>
      </c>
      <c r="V538" s="4" t="s">
        <v>59</v>
      </c>
      <c r="W538" s="4">
        <v>9</v>
      </c>
      <c r="X538" s="4" t="s">
        <v>328</v>
      </c>
      <c r="Y538" s="4" t="s">
        <v>117</v>
      </c>
      <c r="Z538" s="4" t="s">
        <v>117</v>
      </c>
      <c r="AD538" s="4">
        <f>IF(F538="","",VLOOKUP(F538,List!$B$1:$C$6,2,0))</f>
        <v>5</v>
      </c>
      <c r="AE538" s="4">
        <f>IF(G538="","",VLOOKUP(G538,List!$B$1:$C$6,2,0))</f>
        <v>4</v>
      </c>
      <c r="AF538" s="4">
        <f>IF(H538="","",VLOOKUP(H538,List!$B$1:$C$6,2,0))</f>
        <v>4</v>
      </c>
      <c r="AG538" s="4">
        <f>IF(I538="","",VLOOKUP(I538,List!$B$1:$C$6,2,0))</f>
        <v>4</v>
      </c>
      <c r="AH538" s="4">
        <f>IF(J538="","",VLOOKUP(J538,List!$B$1:$C$6,2,0))</f>
        <v>5</v>
      </c>
      <c r="AI538" s="4">
        <f>IF(K538="","",VLOOKUP(K538,List!$B$1:$C$6,2,0))</f>
        <v>5</v>
      </c>
      <c r="AJ538" s="4">
        <f>IF(L538="","",VLOOKUP(L538,List!$B$1:$C$6,2,0))</f>
        <v>4</v>
      </c>
      <c r="AK538" s="4">
        <f>IF(M538="","",VLOOKUP(M538,List!$B$1:$C$6,2,0))</f>
        <v>3</v>
      </c>
      <c r="AL538" s="4">
        <f>IF(N538="","",VLOOKUP(N538,List!$B$1:$C$6,2,0))</f>
        <v>4</v>
      </c>
      <c r="AM538" s="4">
        <f>IF(O538="","",VLOOKUP(O538,List!$B$1:$C$6,2,0))</f>
        <v>4</v>
      </c>
      <c r="AN538" s="4">
        <f>IF(P538="","",VLOOKUP(P538,List!$B$1:$C$6,2,0))</f>
        <v>4</v>
      </c>
      <c r="AO538" s="4">
        <f>IF(Q538="","",VLOOKUP(Q538,List!$B$1:$C$6,2,0))</f>
        <v>4</v>
      </c>
      <c r="AP538" s="4">
        <f>IF(R538="","",VLOOKUP(R538,List!$B$1:$C$6,2,0))</f>
        <v>4</v>
      </c>
      <c r="AQ538" s="4">
        <f>IF(S538="","",VLOOKUP(S538,List!$B$1:$C$6,2,0))</f>
        <v>4</v>
      </c>
      <c r="AR538" s="4">
        <f>IF(T538="","",VLOOKUP(T538,List!$B$1:$C$6,2,0))</f>
        <v>5</v>
      </c>
      <c r="AS538" s="4">
        <f>IF(U538="","",VLOOKUP(U538,List!$B$1:$C$6,2,0))</f>
        <v>5</v>
      </c>
      <c r="AT538" s="4">
        <f>IF(V538="","",VLOOKUP(V538,List!$B$1:$C$6,2,0))</f>
        <v>4</v>
      </c>
    </row>
    <row r="539" spans="1:46" ht="34.9" customHeight="1" x14ac:dyDescent="0.3">
      <c r="A539" s="4" t="s">
        <v>1219</v>
      </c>
      <c r="B539" s="4" t="s">
        <v>368</v>
      </c>
      <c r="C539" s="16" t="s">
        <v>55</v>
      </c>
      <c r="D539" s="4">
        <v>4</v>
      </c>
      <c r="E539" s="4" t="s">
        <v>1194</v>
      </c>
      <c r="F539" s="4" t="s">
        <v>58</v>
      </c>
      <c r="G539" s="4" t="s">
        <v>58</v>
      </c>
      <c r="H539" s="4" t="s">
        <v>58</v>
      </c>
      <c r="I539" s="4" t="s">
        <v>58</v>
      </c>
      <c r="J539" s="4" t="s">
        <v>58</v>
      </c>
      <c r="K539" s="4" t="s">
        <v>58</v>
      </c>
      <c r="L539" s="4" t="s">
        <v>58</v>
      </c>
      <c r="M539" s="4" t="s">
        <v>58</v>
      </c>
      <c r="N539" s="4" t="s">
        <v>58</v>
      </c>
      <c r="O539" s="4" t="s">
        <v>58</v>
      </c>
      <c r="P539" s="4" t="s">
        <v>58</v>
      </c>
      <c r="Q539" s="4" t="s">
        <v>58</v>
      </c>
      <c r="R539" s="4" t="s">
        <v>58</v>
      </c>
      <c r="S539" s="4" t="s">
        <v>58</v>
      </c>
      <c r="T539" s="4" t="s">
        <v>58</v>
      </c>
      <c r="U539" s="4" t="s">
        <v>58</v>
      </c>
      <c r="V539" s="4" t="s">
        <v>58</v>
      </c>
      <c r="W539" s="4">
        <v>9</v>
      </c>
      <c r="X539" s="4" t="s">
        <v>76</v>
      </c>
      <c r="Y539" s="4" t="s">
        <v>76</v>
      </c>
      <c r="Z539" s="4" t="s">
        <v>76</v>
      </c>
      <c r="AD539" s="4">
        <f>IF(F539="","",VLOOKUP(F539,List!$B$1:$C$6,2,0))</f>
        <v>5</v>
      </c>
      <c r="AE539" s="4">
        <f>IF(G539="","",VLOOKUP(G539,List!$B$1:$C$6,2,0))</f>
        <v>5</v>
      </c>
      <c r="AF539" s="4">
        <f>IF(H539="","",VLOOKUP(H539,List!$B$1:$C$6,2,0))</f>
        <v>5</v>
      </c>
      <c r="AG539" s="4">
        <f>IF(I539="","",VLOOKUP(I539,List!$B$1:$C$6,2,0))</f>
        <v>5</v>
      </c>
      <c r="AH539" s="4">
        <f>IF(J539="","",VLOOKUP(J539,List!$B$1:$C$6,2,0))</f>
        <v>5</v>
      </c>
      <c r="AI539" s="4">
        <f>IF(K539="","",VLOOKUP(K539,List!$B$1:$C$6,2,0))</f>
        <v>5</v>
      </c>
      <c r="AJ539" s="4">
        <f>IF(L539="","",VLOOKUP(L539,List!$B$1:$C$6,2,0))</f>
        <v>5</v>
      </c>
      <c r="AK539" s="4">
        <f>IF(M539="","",VLOOKUP(M539,List!$B$1:$C$6,2,0))</f>
        <v>5</v>
      </c>
      <c r="AL539" s="4">
        <f>IF(N539="","",VLOOKUP(N539,List!$B$1:$C$6,2,0))</f>
        <v>5</v>
      </c>
      <c r="AM539" s="4">
        <f>IF(O539="","",VLOOKUP(O539,List!$B$1:$C$6,2,0))</f>
        <v>5</v>
      </c>
      <c r="AN539" s="4">
        <f>IF(P539="","",VLOOKUP(P539,List!$B$1:$C$6,2,0))</f>
        <v>5</v>
      </c>
      <c r="AO539" s="4">
        <f>IF(Q539="","",VLOOKUP(Q539,List!$B$1:$C$6,2,0))</f>
        <v>5</v>
      </c>
      <c r="AP539" s="4">
        <f>IF(R539="","",VLOOKUP(R539,List!$B$1:$C$6,2,0))</f>
        <v>5</v>
      </c>
      <c r="AQ539" s="4">
        <f>IF(S539="","",VLOOKUP(S539,List!$B$1:$C$6,2,0))</f>
        <v>5</v>
      </c>
      <c r="AR539" s="4">
        <f>IF(T539="","",VLOOKUP(T539,List!$B$1:$C$6,2,0))</f>
        <v>5</v>
      </c>
      <c r="AS539" s="4">
        <f>IF(U539="","",VLOOKUP(U539,List!$B$1:$C$6,2,0))</f>
        <v>5</v>
      </c>
      <c r="AT539" s="4">
        <f>IF(V539="","",VLOOKUP(V539,List!$B$1:$C$6,2,0))</f>
        <v>5</v>
      </c>
    </row>
    <row r="540" spans="1:46" ht="34.9" customHeight="1" x14ac:dyDescent="0.3">
      <c r="A540" s="4" t="s">
        <v>1219</v>
      </c>
      <c r="B540" s="4" t="s">
        <v>368</v>
      </c>
      <c r="C540" s="16" t="s">
        <v>55</v>
      </c>
      <c r="D540" s="4">
        <v>5</v>
      </c>
      <c r="E540" s="4" t="s">
        <v>1194</v>
      </c>
      <c r="F540" s="4" t="s">
        <v>59</v>
      </c>
      <c r="G540" s="4" t="s">
        <v>59</v>
      </c>
      <c r="H540" s="4" t="s">
        <v>59</v>
      </c>
      <c r="I540" s="4" t="s">
        <v>59</v>
      </c>
      <c r="J540" s="4" t="s">
        <v>58</v>
      </c>
      <c r="K540" s="4" t="s">
        <v>58</v>
      </c>
      <c r="L540" s="4" t="s">
        <v>59</v>
      </c>
      <c r="M540" s="4" t="s">
        <v>60</v>
      </c>
      <c r="N540" s="4" t="s">
        <v>59</v>
      </c>
      <c r="O540" s="4" t="s">
        <v>59</v>
      </c>
      <c r="P540" s="4" t="s">
        <v>59</v>
      </c>
      <c r="Q540" s="4" t="s">
        <v>58</v>
      </c>
      <c r="R540" s="4" t="s">
        <v>58</v>
      </c>
      <c r="S540" s="4" t="s">
        <v>58</v>
      </c>
      <c r="T540" s="4" t="s">
        <v>59</v>
      </c>
      <c r="U540" s="4" t="s">
        <v>58</v>
      </c>
      <c r="V540" s="4" t="s">
        <v>59</v>
      </c>
      <c r="W540" s="4">
        <v>10</v>
      </c>
      <c r="X540" s="4" t="s">
        <v>329</v>
      </c>
      <c r="Y540" s="4" t="s">
        <v>76</v>
      </c>
      <c r="Z540" s="4" t="s">
        <v>76</v>
      </c>
      <c r="AD540" s="4">
        <f>IF(F540="","",VLOOKUP(F540,List!$B$1:$C$6,2,0))</f>
        <v>4</v>
      </c>
      <c r="AE540" s="4">
        <f>IF(G540="","",VLOOKUP(G540,List!$B$1:$C$6,2,0))</f>
        <v>4</v>
      </c>
      <c r="AF540" s="4">
        <f>IF(H540="","",VLOOKUP(H540,List!$B$1:$C$6,2,0))</f>
        <v>4</v>
      </c>
      <c r="AG540" s="4">
        <f>IF(I540="","",VLOOKUP(I540,List!$B$1:$C$6,2,0))</f>
        <v>4</v>
      </c>
      <c r="AH540" s="4">
        <f>IF(J540="","",VLOOKUP(J540,List!$B$1:$C$6,2,0))</f>
        <v>5</v>
      </c>
      <c r="AI540" s="4">
        <f>IF(K540="","",VLOOKUP(K540,List!$B$1:$C$6,2,0))</f>
        <v>5</v>
      </c>
      <c r="AJ540" s="4">
        <f>IF(L540="","",VLOOKUP(L540,List!$B$1:$C$6,2,0))</f>
        <v>4</v>
      </c>
      <c r="AK540" s="4">
        <f>IF(M540="","",VLOOKUP(M540,List!$B$1:$C$6,2,0))</f>
        <v>3</v>
      </c>
      <c r="AL540" s="4">
        <f>IF(N540="","",VLOOKUP(N540,List!$B$1:$C$6,2,0))</f>
        <v>4</v>
      </c>
      <c r="AM540" s="4">
        <f>IF(O540="","",VLOOKUP(O540,List!$B$1:$C$6,2,0))</f>
        <v>4</v>
      </c>
      <c r="AN540" s="4">
        <f>IF(P540="","",VLOOKUP(P540,List!$B$1:$C$6,2,0))</f>
        <v>4</v>
      </c>
      <c r="AO540" s="4">
        <f>IF(Q540="","",VLOOKUP(Q540,List!$B$1:$C$6,2,0))</f>
        <v>5</v>
      </c>
      <c r="AP540" s="4">
        <f>IF(R540="","",VLOOKUP(R540,List!$B$1:$C$6,2,0))</f>
        <v>5</v>
      </c>
      <c r="AQ540" s="4">
        <f>IF(S540="","",VLOOKUP(S540,List!$B$1:$C$6,2,0))</f>
        <v>5</v>
      </c>
      <c r="AR540" s="4">
        <f>IF(T540="","",VLOOKUP(T540,List!$B$1:$C$6,2,0))</f>
        <v>4</v>
      </c>
      <c r="AS540" s="4">
        <f>IF(U540="","",VLOOKUP(U540,List!$B$1:$C$6,2,0))</f>
        <v>5</v>
      </c>
      <c r="AT540" s="4">
        <f>IF(V540="","",VLOOKUP(V540,List!$B$1:$C$6,2,0))</f>
        <v>4</v>
      </c>
    </row>
    <row r="541" spans="1:46" ht="34.9" customHeight="1" x14ac:dyDescent="0.3">
      <c r="A541" s="4" t="s">
        <v>1219</v>
      </c>
      <c r="B541" s="4" t="s">
        <v>368</v>
      </c>
      <c r="C541" s="16" t="s">
        <v>55</v>
      </c>
      <c r="D541" s="4">
        <v>6</v>
      </c>
      <c r="E541" s="4" t="s">
        <v>1194</v>
      </c>
      <c r="F541" s="4" t="s">
        <v>59</v>
      </c>
      <c r="G541" s="4" t="s">
        <v>59</v>
      </c>
      <c r="H541" s="4" t="s">
        <v>59</v>
      </c>
      <c r="I541" s="4" t="s">
        <v>59</v>
      </c>
      <c r="J541" s="4" t="s">
        <v>59</v>
      </c>
      <c r="K541" s="4" t="s">
        <v>59</v>
      </c>
      <c r="L541" s="4" t="s">
        <v>59</v>
      </c>
      <c r="M541" s="4" t="s">
        <v>60</v>
      </c>
      <c r="N541" s="4" t="s">
        <v>60</v>
      </c>
      <c r="O541" s="4" t="s">
        <v>60</v>
      </c>
      <c r="P541" s="4" t="s">
        <v>60</v>
      </c>
      <c r="Q541" s="4" t="s">
        <v>59</v>
      </c>
      <c r="R541" s="4" t="s">
        <v>59</v>
      </c>
      <c r="S541" s="4" t="s">
        <v>60</v>
      </c>
      <c r="T541" s="4" t="s">
        <v>59</v>
      </c>
      <c r="U541" s="4" t="s">
        <v>59</v>
      </c>
      <c r="V541" s="4" t="s">
        <v>59</v>
      </c>
      <c r="W541" s="4">
        <v>8</v>
      </c>
      <c r="X541" s="4" t="s">
        <v>330</v>
      </c>
      <c r="Y541" s="4" t="s">
        <v>135</v>
      </c>
      <c r="Z541" s="4" t="s">
        <v>76</v>
      </c>
      <c r="AD541" s="4">
        <f>IF(F541="","",VLOOKUP(F541,List!$B$1:$C$6,2,0))</f>
        <v>4</v>
      </c>
      <c r="AE541" s="4">
        <f>IF(G541="","",VLOOKUP(G541,List!$B$1:$C$6,2,0))</f>
        <v>4</v>
      </c>
      <c r="AF541" s="4">
        <f>IF(H541="","",VLOOKUP(H541,List!$B$1:$C$6,2,0))</f>
        <v>4</v>
      </c>
      <c r="AG541" s="4">
        <f>IF(I541="","",VLOOKUP(I541,List!$B$1:$C$6,2,0))</f>
        <v>4</v>
      </c>
      <c r="AH541" s="4">
        <f>IF(J541="","",VLOOKUP(J541,List!$B$1:$C$6,2,0))</f>
        <v>4</v>
      </c>
      <c r="AI541" s="4">
        <f>IF(K541="","",VLOOKUP(K541,List!$B$1:$C$6,2,0))</f>
        <v>4</v>
      </c>
      <c r="AJ541" s="4">
        <f>IF(L541="","",VLOOKUP(L541,List!$B$1:$C$6,2,0))</f>
        <v>4</v>
      </c>
      <c r="AK541" s="4">
        <f>IF(M541="","",VLOOKUP(M541,List!$B$1:$C$6,2,0))</f>
        <v>3</v>
      </c>
      <c r="AL541" s="4">
        <f>IF(N541="","",VLOOKUP(N541,List!$B$1:$C$6,2,0))</f>
        <v>3</v>
      </c>
      <c r="AM541" s="4">
        <f>IF(O541="","",VLOOKUP(O541,List!$B$1:$C$6,2,0))</f>
        <v>3</v>
      </c>
      <c r="AN541" s="4">
        <f>IF(P541="","",VLOOKUP(P541,List!$B$1:$C$6,2,0))</f>
        <v>3</v>
      </c>
      <c r="AO541" s="4">
        <f>IF(Q541="","",VLOOKUP(Q541,List!$B$1:$C$6,2,0))</f>
        <v>4</v>
      </c>
      <c r="AP541" s="4">
        <f>IF(R541="","",VLOOKUP(R541,List!$B$1:$C$6,2,0))</f>
        <v>4</v>
      </c>
      <c r="AQ541" s="4">
        <f>IF(S541="","",VLOOKUP(S541,List!$B$1:$C$6,2,0))</f>
        <v>3</v>
      </c>
      <c r="AR541" s="4">
        <f>IF(T541="","",VLOOKUP(T541,List!$B$1:$C$6,2,0))</f>
        <v>4</v>
      </c>
      <c r="AS541" s="4">
        <f>IF(U541="","",VLOOKUP(U541,List!$B$1:$C$6,2,0))</f>
        <v>4</v>
      </c>
      <c r="AT541" s="4">
        <f>IF(V541="","",VLOOKUP(V541,List!$B$1:$C$6,2,0))</f>
        <v>4</v>
      </c>
    </row>
    <row r="542" spans="1:46" ht="34.9" customHeight="1" x14ac:dyDescent="0.3">
      <c r="A542" s="4" t="s">
        <v>1219</v>
      </c>
      <c r="B542" s="4" t="s">
        <v>368</v>
      </c>
      <c r="C542" s="16" t="s">
        <v>55</v>
      </c>
      <c r="D542" s="4">
        <v>7</v>
      </c>
      <c r="E542" s="4" t="s">
        <v>1194</v>
      </c>
      <c r="F542" s="4" t="s">
        <v>58</v>
      </c>
      <c r="G542" s="4" t="s">
        <v>58</v>
      </c>
      <c r="H542" s="4" t="s">
        <v>58</v>
      </c>
      <c r="I542" s="4" t="s">
        <v>58</v>
      </c>
      <c r="J542" s="4" t="s">
        <v>58</v>
      </c>
      <c r="K542" s="4" t="s">
        <v>58</v>
      </c>
      <c r="L542" s="4" t="s">
        <v>58</v>
      </c>
      <c r="M542" s="4" t="s">
        <v>58</v>
      </c>
      <c r="N542" s="4" t="s">
        <v>58</v>
      </c>
      <c r="O542" s="4" t="s">
        <v>58</v>
      </c>
      <c r="P542" s="4" t="s">
        <v>58</v>
      </c>
      <c r="Q542" s="4" t="s">
        <v>58</v>
      </c>
      <c r="R542" s="4" t="s">
        <v>58</v>
      </c>
      <c r="S542" s="4" t="s">
        <v>58</v>
      </c>
      <c r="T542" s="4" t="s">
        <v>58</v>
      </c>
      <c r="U542" s="4" t="s">
        <v>58</v>
      </c>
      <c r="V542" s="4" t="s">
        <v>58</v>
      </c>
      <c r="W542" s="4">
        <v>10</v>
      </c>
      <c r="X542" s="4" t="s">
        <v>331</v>
      </c>
      <c r="Y542" s="4" t="s">
        <v>67</v>
      </c>
      <c r="Z542" s="4" t="s">
        <v>67</v>
      </c>
      <c r="AD542" s="4">
        <f>IF(F542="","",VLOOKUP(F542,List!$B$1:$C$6,2,0))</f>
        <v>5</v>
      </c>
      <c r="AE542" s="4">
        <f>IF(G542="","",VLOOKUP(G542,List!$B$1:$C$6,2,0))</f>
        <v>5</v>
      </c>
      <c r="AF542" s="4">
        <f>IF(H542="","",VLOOKUP(H542,List!$B$1:$C$6,2,0))</f>
        <v>5</v>
      </c>
      <c r="AG542" s="4">
        <f>IF(I542="","",VLOOKUP(I542,List!$B$1:$C$6,2,0))</f>
        <v>5</v>
      </c>
      <c r="AH542" s="4">
        <f>IF(J542="","",VLOOKUP(J542,List!$B$1:$C$6,2,0))</f>
        <v>5</v>
      </c>
      <c r="AI542" s="4">
        <f>IF(K542="","",VLOOKUP(K542,List!$B$1:$C$6,2,0))</f>
        <v>5</v>
      </c>
      <c r="AJ542" s="4">
        <f>IF(L542="","",VLOOKUP(L542,List!$B$1:$C$6,2,0))</f>
        <v>5</v>
      </c>
      <c r="AK542" s="4">
        <f>IF(M542="","",VLOOKUP(M542,List!$B$1:$C$6,2,0))</f>
        <v>5</v>
      </c>
      <c r="AL542" s="4">
        <f>IF(N542="","",VLOOKUP(N542,List!$B$1:$C$6,2,0))</f>
        <v>5</v>
      </c>
      <c r="AM542" s="4">
        <f>IF(O542="","",VLOOKUP(O542,List!$B$1:$C$6,2,0))</f>
        <v>5</v>
      </c>
      <c r="AN542" s="4">
        <f>IF(P542="","",VLOOKUP(P542,List!$B$1:$C$6,2,0))</f>
        <v>5</v>
      </c>
      <c r="AO542" s="4">
        <f>IF(Q542="","",VLOOKUP(Q542,List!$B$1:$C$6,2,0))</f>
        <v>5</v>
      </c>
      <c r="AP542" s="4">
        <f>IF(R542="","",VLOOKUP(R542,List!$B$1:$C$6,2,0))</f>
        <v>5</v>
      </c>
      <c r="AQ542" s="4">
        <f>IF(S542="","",VLOOKUP(S542,List!$B$1:$C$6,2,0))</f>
        <v>5</v>
      </c>
      <c r="AR542" s="4">
        <f>IF(T542="","",VLOOKUP(T542,List!$B$1:$C$6,2,0))</f>
        <v>5</v>
      </c>
      <c r="AS542" s="4">
        <f>IF(U542="","",VLOOKUP(U542,List!$B$1:$C$6,2,0))</f>
        <v>5</v>
      </c>
      <c r="AT542" s="4">
        <f>IF(V542="","",VLOOKUP(V542,List!$B$1:$C$6,2,0))</f>
        <v>5</v>
      </c>
    </row>
    <row r="543" spans="1:46" ht="34.9" customHeight="1" x14ac:dyDescent="0.3">
      <c r="A543" s="4" t="s">
        <v>1219</v>
      </c>
      <c r="B543" s="4" t="s">
        <v>368</v>
      </c>
      <c r="C543" s="16" t="s">
        <v>55</v>
      </c>
      <c r="D543" s="4">
        <v>8</v>
      </c>
      <c r="E543" s="4" t="s">
        <v>1195</v>
      </c>
      <c r="F543" s="4" t="s">
        <v>60</v>
      </c>
      <c r="G543" s="4" t="s">
        <v>60</v>
      </c>
      <c r="H543" s="4" t="s">
        <v>60</v>
      </c>
      <c r="I543" s="4" t="s">
        <v>74</v>
      </c>
      <c r="J543" s="4" t="s">
        <v>60</v>
      </c>
      <c r="K543" s="4" t="s">
        <v>59</v>
      </c>
      <c r="L543" s="4" t="s">
        <v>59</v>
      </c>
      <c r="M543" s="4" t="s">
        <v>60</v>
      </c>
      <c r="N543" s="4" t="s">
        <v>60</v>
      </c>
      <c r="O543" s="4" t="s">
        <v>59</v>
      </c>
      <c r="P543" s="4" t="s">
        <v>60</v>
      </c>
      <c r="Q543" s="4" t="s">
        <v>59</v>
      </c>
      <c r="R543" s="4" t="s">
        <v>60</v>
      </c>
      <c r="S543" s="4" t="s">
        <v>59</v>
      </c>
      <c r="T543" s="4" t="s">
        <v>60</v>
      </c>
      <c r="U543" s="4" t="s">
        <v>60</v>
      </c>
      <c r="V543" s="4" t="s">
        <v>60</v>
      </c>
      <c r="W543" s="4">
        <v>7</v>
      </c>
      <c r="X543" s="4" t="s">
        <v>91</v>
      </c>
      <c r="Y543" s="4" t="s">
        <v>269</v>
      </c>
      <c r="Z543" s="4" t="s">
        <v>269</v>
      </c>
      <c r="AD543" s="4">
        <f>IF(F543="","",VLOOKUP(F543,List!$B$1:$C$6,2,0))</f>
        <v>3</v>
      </c>
      <c r="AE543" s="4">
        <f>IF(G543="","",VLOOKUP(G543,List!$B$1:$C$6,2,0))</f>
        <v>3</v>
      </c>
      <c r="AF543" s="4">
        <f>IF(H543="","",VLOOKUP(H543,List!$B$1:$C$6,2,0))</f>
        <v>3</v>
      </c>
      <c r="AG543" s="4">
        <f>IF(I543="","",VLOOKUP(I543,List!$B$1:$C$6,2,0))</f>
        <v>2</v>
      </c>
      <c r="AH543" s="4">
        <f>IF(J543="","",VLOOKUP(J543,List!$B$1:$C$6,2,0))</f>
        <v>3</v>
      </c>
      <c r="AI543" s="4">
        <f>IF(K543="","",VLOOKUP(K543,List!$B$1:$C$6,2,0))</f>
        <v>4</v>
      </c>
      <c r="AJ543" s="4">
        <f>IF(L543="","",VLOOKUP(L543,List!$B$1:$C$6,2,0))</f>
        <v>4</v>
      </c>
      <c r="AK543" s="4">
        <f>IF(M543="","",VLOOKUP(M543,List!$B$1:$C$6,2,0))</f>
        <v>3</v>
      </c>
      <c r="AL543" s="4">
        <f>IF(N543="","",VLOOKUP(N543,List!$B$1:$C$6,2,0))</f>
        <v>3</v>
      </c>
      <c r="AM543" s="4">
        <f>IF(O543="","",VLOOKUP(O543,List!$B$1:$C$6,2,0))</f>
        <v>4</v>
      </c>
      <c r="AN543" s="4">
        <f>IF(P543="","",VLOOKUP(P543,List!$B$1:$C$6,2,0))</f>
        <v>3</v>
      </c>
      <c r="AO543" s="4">
        <f>IF(Q543="","",VLOOKUP(Q543,List!$B$1:$C$6,2,0))</f>
        <v>4</v>
      </c>
      <c r="AP543" s="4">
        <f>IF(R543="","",VLOOKUP(R543,List!$B$1:$C$6,2,0))</f>
        <v>3</v>
      </c>
      <c r="AQ543" s="4">
        <f>IF(S543="","",VLOOKUP(S543,List!$B$1:$C$6,2,0))</f>
        <v>4</v>
      </c>
      <c r="AR543" s="4">
        <f>IF(T543="","",VLOOKUP(T543,List!$B$1:$C$6,2,0))</f>
        <v>3</v>
      </c>
      <c r="AS543" s="4">
        <f>IF(U543="","",VLOOKUP(U543,List!$B$1:$C$6,2,0))</f>
        <v>3</v>
      </c>
      <c r="AT543" s="4">
        <f>IF(V543="","",VLOOKUP(V543,List!$B$1:$C$6,2,0))</f>
        <v>3</v>
      </c>
    </row>
    <row r="544" spans="1:46" ht="34.9" customHeight="1" x14ac:dyDescent="0.3">
      <c r="A544" s="4" t="s">
        <v>1219</v>
      </c>
      <c r="B544" s="4" t="s">
        <v>368</v>
      </c>
      <c r="C544" s="16" t="s">
        <v>55</v>
      </c>
      <c r="D544" s="4">
        <v>9</v>
      </c>
      <c r="E544" s="4" t="s">
        <v>1195</v>
      </c>
      <c r="F544" s="4" t="s">
        <v>60</v>
      </c>
      <c r="G544" s="4" t="s">
        <v>60</v>
      </c>
      <c r="H544" s="4" t="s">
        <v>60</v>
      </c>
      <c r="I544" s="4" t="s">
        <v>60</v>
      </c>
      <c r="J544" s="4" t="s">
        <v>60</v>
      </c>
      <c r="K544" s="4" t="s">
        <v>60</v>
      </c>
      <c r="L544" s="4" t="s">
        <v>60</v>
      </c>
      <c r="M544" s="4" t="s">
        <v>60</v>
      </c>
      <c r="N544" s="4" t="s">
        <v>60</v>
      </c>
      <c r="O544" s="4" t="s">
        <v>60</v>
      </c>
      <c r="P544" s="4" t="s">
        <v>60</v>
      </c>
      <c r="Q544" s="4" t="s">
        <v>60</v>
      </c>
      <c r="R544" s="4" t="s">
        <v>60</v>
      </c>
      <c r="S544" s="4" t="s">
        <v>60</v>
      </c>
      <c r="T544" s="4" t="s">
        <v>60</v>
      </c>
      <c r="U544" s="4" t="s">
        <v>60</v>
      </c>
      <c r="V544" s="4" t="s">
        <v>60</v>
      </c>
      <c r="W544" s="4">
        <v>7</v>
      </c>
      <c r="X544" s="4" t="s">
        <v>60</v>
      </c>
      <c r="Y544" s="4" t="s">
        <v>60</v>
      </c>
      <c r="Z544" s="4" t="s">
        <v>60</v>
      </c>
      <c r="AD544" s="4">
        <f>IF(F544="","",VLOOKUP(F544,List!$B$1:$C$6,2,0))</f>
        <v>3</v>
      </c>
      <c r="AE544" s="4">
        <f>IF(G544="","",VLOOKUP(G544,List!$B$1:$C$6,2,0))</f>
        <v>3</v>
      </c>
      <c r="AF544" s="4">
        <f>IF(H544="","",VLOOKUP(H544,List!$B$1:$C$6,2,0))</f>
        <v>3</v>
      </c>
      <c r="AG544" s="4">
        <f>IF(I544="","",VLOOKUP(I544,List!$B$1:$C$6,2,0))</f>
        <v>3</v>
      </c>
      <c r="AH544" s="4">
        <f>IF(J544="","",VLOOKUP(J544,List!$B$1:$C$6,2,0))</f>
        <v>3</v>
      </c>
      <c r="AI544" s="4">
        <f>IF(K544="","",VLOOKUP(K544,List!$B$1:$C$6,2,0))</f>
        <v>3</v>
      </c>
      <c r="AJ544" s="4">
        <f>IF(L544="","",VLOOKUP(L544,List!$B$1:$C$6,2,0))</f>
        <v>3</v>
      </c>
      <c r="AK544" s="4">
        <f>IF(M544="","",VLOOKUP(M544,List!$B$1:$C$6,2,0))</f>
        <v>3</v>
      </c>
      <c r="AL544" s="4">
        <f>IF(N544="","",VLOOKUP(N544,List!$B$1:$C$6,2,0))</f>
        <v>3</v>
      </c>
      <c r="AM544" s="4">
        <f>IF(O544="","",VLOOKUP(O544,List!$B$1:$C$6,2,0))</f>
        <v>3</v>
      </c>
      <c r="AN544" s="4">
        <f>IF(P544="","",VLOOKUP(P544,List!$B$1:$C$6,2,0))</f>
        <v>3</v>
      </c>
      <c r="AO544" s="4">
        <f>IF(Q544="","",VLOOKUP(Q544,List!$B$1:$C$6,2,0))</f>
        <v>3</v>
      </c>
      <c r="AP544" s="4">
        <f>IF(R544="","",VLOOKUP(R544,List!$B$1:$C$6,2,0))</f>
        <v>3</v>
      </c>
      <c r="AQ544" s="4">
        <f>IF(S544="","",VLOOKUP(S544,List!$B$1:$C$6,2,0))</f>
        <v>3</v>
      </c>
      <c r="AR544" s="4">
        <f>IF(T544="","",VLOOKUP(T544,List!$B$1:$C$6,2,0))</f>
        <v>3</v>
      </c>
      <c r="AS544" s="4">
        <f>IF(U544="","",VLOOKUP(U544,List!$B$1:$C$6,2,0))</f>
        <v>3</v>
      </c>
      <c r="AT544" s="4">
        <f>IF(V544="","",VLOOKUP(V544,List!$B$1:$C$6,2,0))</f>
        <v>3</v>
      </c>
    </row>
    <row r="545" spans="1:46" ht="34.9" customHeight="1" x14ac:dyDescent="0.3">
      <c r="A545" s="4" t="s">
        <v>1219</v>
      </c>
      <c r="B545" s="4" t="s">
        <v>368</v>
      </c>
      <c r="C545" s="16" t="s">
        <v>55</v>
      </c>
      <c r="D545" s="4">
        <v>10</v>
      </c>
      <c r="E545" s="4" t="s">
        <v>1194</v>
      </c>
      <c r="F545" s="4" t="s">
        <v>60</v>
      </c>
      <c r="G545" s="4" t="s">
        <v>60</v>
      </c>
      <c r="H545" s="4" t="s">
        <v>60</v>
      </c>
      <c r="I545" s="4" t="s">
        <v>60</v>
      </c>
      <c r="J545" s="4" t="s">
        <v>60</v>
      </c>
      <c r="K545" s="4" t="s">
        <v>60</v>
      </c>
      <c r="L545" s="4" t="s">
        <v>60</v>
      </c>
      <c r="M545" s="4" t="s">
        <v>60</v>
      </c>
      <c r="N545" s="4" t="s">
        <v>60</v>
      </c>
      <c r="O545" s="4" t="s">
        <v>60</v>
      </c>
      <c r="P545" s="4" t="s">
        <v>60</v>
      </c>
      <c r="Q545" s="4" t="s">
        <v>60</v>
      </c>
      <c r="R545" s="4" t="s">
        <v>60</v>
      </c>
      <c r="S545" s="4" t="s">
        <v>60</v>
      </c>
      <c r="T545" s="4" t="s">
        <v>60</v>
      </c>
      <c r="U545" s="4" t="s">
        <v>60</v>
      </c>
      <c r="V545" s="4" t="s">
        <v>60</v>
      </c>
      <c r="W545" s="4">
        <v>5</v>
      </c>
      <c r="X545" s="4" t="s">
        <v>62</v>
      </c>
      <c r="Y545" s="4" t="s">
        <v>62</v>
      </c>
      <c r="Z545" s="4" t="s">
        <v>62</v>
      </c>
      <c r="AD545" s="4">
        <f>IF(F545="","",VLOOKUP(F545,List!$B$1:$C$6,2,0))</f>
        <v>3</v>
      </c>
      <c r="AE545" s="4">
        <f>IF(G545="","",VLOOKUP(G545,List!$B$1:$C$6,2,0))</f>
        <v>3</v>
      </c>
      <c r="AF545" s="4">
        <f>IF(H545="","",VLOOKUP(H545,List!$B$1:$C$6,2,0))</f>
        <v>3</v>
      </c>
      <c r="AG545" s="4">
        <f>IF(I545="","",VLOOKUP(I545,List!$B$1:$C$6,2,0))</f>
        <v>3</v>
      </c>
      <c r="AH545" s="4">
        <f>IF(J545="","",VLOOKUP(J545,List!$B$1:$C$6,2,0))</f>
        <v>3</v>
      </c>
      <c r="AI545" s="4">
        <f>IF(K545="","",VLOOKUP(K545,List!$B$1:$C$6,2,0))</f>
        <v>3</v>
      </c>
      <c r="AJ545" s="4">
        <f>IF(L545="","",VLOOKUP(L545,List!$B$1:$C$6,2,0))</f>
        <v>3</v>
      </c>
      <c r="AK545" s="4">
        <f>IF(M545="","",VLOOKUP(M545,List!$B$1:$C$6,2,0))</f>
        <v>3</v>
      </c>
      <c r="AL545" s="4">
        <f>IF(N545="","",VLOOKUP(N545,List!$B$1:$C$6,2,0))</f>
        <v>3</v>
      </c>
      <c r="AM545" s="4">
        <f>IF(O545="","",VLOOKUP(O545,List!$B$1:$C$6,2,0))</f>
        <v>3</v>
      </c>
      <c r="AN545" s="4">
        <f>IF(P545="","",VLOOKUP(P545,List!$B$1:$C$6,2,0))</f>
        <v>3</v>
      </c>
      <c r="AO545" s="4">
        <f>IF(Q545="","",VLOOKUP(Q545,List!$B$1:$C$6,2,0))</f>
        <v>3</v>
      </c>
      <c r="AP545" s="4">
        <f>IF(R545="","",VLOOKUP(R545,List!$B$1:$C$6,2,0))</f>
        <v>3</v>
      </c>
      <c r="AQ545" s="4">
        <f>IF(S545="","",VLOOKUP(S545,List!$B$1:$C$6,2,0))</f>
        <v>3</v>
      </c>
      <c r="AR545" s="4">
        <f>IF(T545="","",VLOOKUP(T545,List!$B$1:$C$6,2,0))</f>
        <v>3</v>
      </c>
      <c r="AS545" s="4">
        <f>IF(U545="","",VLOOKUP(U545,List!$B$1:$C$6,2,0))</f>
        <v>3</v>
      </c>
      <c r="AT545" s="4">
        <f>IF(V545="","",VLOOKUP(V545,List!$B$1:$C$6,2,0))</f>
        <v>3</v>
      </c>
    </row>
    <row r="546" spans="1:46" ht="34.9" customHeight="1" x14ac:dyDescent="0.3">
      <c r="A546" s="4" t="s">
        <v>1219</v>
      </c>
      <c r="B546" s="4" t="s">
        <v>368</v>
      </c>
      <c r="C546" s="16" t="s">
        <v>55</v>
      </c>
      <c r="D546" s="4">
        <v>11</v>
      </c>
      <c r="E546" s="4" t="s">
        <v>1195</v>
      </c>
      <c r="F546" s="4" t="s">
        <v>59</v>
      </c>
      <c r="G546" s="4" t="s">
        <v>59</v>
      </c>
      <c r="H546" s="4" t="s">
        <v>59</v>
      </c>
      <c r="I546" s="4" t="s">
        <v>59</v>
      </c>
      <c r="J546" s="4" t="s">
        <v>58</v>
      </c>
      <c r="K546" s="4" t="s">
        <v>58</v>
      </c>
      <c r="L546" s="4" t="s">
        <v>58</v>
      </c>
      <c r="M546" s="4" t="s">
        <v>58</v>
      </c>
      <c r="N546" s="4" t="s">
        <v>58</v>
      </c>
      <c r="O546" s="4" t="s">
        <v>58</v>
      </c>
      <c r="P546" s="4" t="s">
        <v>58</v>
      </c>
      <c r="Q546" s="4" t="s">
        <v>58</v>
      </c>
      <c r="R546" s="4" t="s">
        <v>58</v>
      </c>
      <c r="S546" s="4" t="s">
        <v>58</v>
      </c>
      <c r="T546" s="4" t="s">
        <v>58</v>
      </c>
      <c r="U546" s="4" t="s">
        <v>58</v>
      </c>
      <c r="V546" s="4" t="s">
        <v>59</v>
      </c>
      <c r="W546" s="4">
        <v>8</v>
      </c>
      <c r="X546" s="4" t="s">
        <v>269</v>
      </c>
      <c r="Y546" s="4" t="s">
        <v>91</v>
      </c>
      <c r="Z546" s="4" t="s">
        <v>59</v>
      </c>
      <c r="AD546" s="4">
        <f>IF(F546="","",VLOOKUP(F546,List!$B$1:$C$6,2,0))</f>
        <v>4</v>
      </c>
      <c r="AE546" s="4">
        <f>IF(G546="","",VLOOKUP(G546,List!$B$1:$C$6,2,0))</f>
        <v>4</v>
      </c>
      <c r="AF546" s="4">
        <f>IF(H546="","",VLOOKUP(H546,List!$B$1:$C$6,2,0))</f>
        <v>4</v>
      </c>
      <c r="AG546" s="4">
        <f>IF(I546="","",VLOOKUP(I546,List!$B$1:$C$6,2,0))</f>
        <v>4</v>
      </c>
      <c r="AH546" s="4">
        <f>IF(J546="","",VLOOKUP(J546,List!$B$1:$C$6,2,0))</f>
        <v>5</v>
      </c>
      <c r="AI546" s="4">
        <f>IF(K546="","",VLOOKUP(K546,List!$B$1:$C$6,2,0))</f>
        <v>5</v>
      </c>
      <c r="AJ546" s="4">
        <f>IF(L546="","",VLOOKUP(L546,List!$B$1:$C$6,2,0))</f>
        <v>5</v>
      </c>
      <c r="AK546" s="4">
        <f>IF(M546="","",VLOOKUP(M546,List!$B$1:$C$6,2,0))</f>
        <v>5</v>
      </c>
      <c r="AL546" s="4">
        <f>IF(N546="","",VLOOKUP(N546,List!$B$1:$C$6,2,0))</f>
        <v>5</v>
      </c>
      <c r="AM546" s="4">
        <f>IF(O546="","",VLOOKUP(O546,List!$B$1:$C$6,2,0))</f>
        <v>5</v>
      </c>
      <c r="AN546" s="4">
        <f>IF(P546="","",VLOOKUP(P546,List!$B$1:$C$6,2,0))</f>
        <v>5</v>
      </c>
      <c r="AO546" s="4">
        <f>IF(Q546="","",VLOOKUP(Q546,List!$B$1:$C$6,2,0))</f>
        <v>5</v>
      </c>
      <c r="AP546" s="4">
        <f>IF(R546="","",VLOOKUP(R546,List!$B$1:$C$6,2,0))</f>
        <v>5</v>
      </c>
      <c r="AQ546" s="4">
        <f>IF(S546="","",VLOOKUP(S546,List!$B$1:$C$6,2,0))</f>
        <v>5</v>
      </c>
      <c r="AR546" s="4">
        <f>IF(T546="","",VLOOKUP(T546,List!$B$1:$C$6,2,0))</f>
        <v>5</v>
      </c>
      <c r="AS546" s="4">
        <f>IF(U546="","",VLOOKUP(U546,List!$B$1:$C$6,2,0))</f>
        <v>5</v>
      </c>
      <c r="AT546" s="4">
        <f>IF(V546="","",VLOOKUP(V546,List!$B$1:$C$6,2,0))</f>
        <v>4</v>
      </c>
    </row>
    <row r="547" spans="1:46" ht="34.9" customHeight="1" x14ac:dyDescent="0.3">
      <c r="A547" s="4" t="s">
        <v>1219</v>
      </c>
      <c r="B547" s="4" t="s">
        <v>368</v>
      </c>
      <c r="C547" s="16" t="s">
        <v>55</v>
      </c>
      <c r="D547" s="4">
        <v>12</v>
      </c>
      <c r="E547" s="4" t="s">
        <v>1195</v>
      </c>
      <c r="F547" s="4" t="s">
        <v>73</v>
      </c>
      <c r="G547" s="4" t="s">
        <v>58</v>
      </c>
      <c r="H547" s="4" t="s">
        <v>58</v>
      </c>
      <c r="I547" s="4" t="s">
        <v>58</v>
      </c>
      <c r="J547" s="4" t="s">
        <v>58</v>
      </c>
      <c r="K547" s="4" t="s">
        <v>58</v>
      </c>
      <c r="L547" s="4" t="s">
        <v>58</v>
      </c>
      <c r="M547" s="4" t="s">
        <v>58</v>
      </c>
      <c r="N547" s="4" t="s">
        <v>58</v>
      </c>
      <c r="O547" s="4" t="s">
        <v>58</v>
      </c>
      <c r="P547" s="4" t="s">
        <v>58</v>
      </c>
      <c r="Q547" s="4" t="s">
        <v>58</v>
      </c>
      <c r="R547" s="4" t="s">
        <v>58</v>
      </c>
      <c r="S547" s="4" t="s">
        <v>58</v>
      </c>
      <c r="T547" s="4" t="s">
        <v>58</v>
      </c>
      <c r="U547" s="4" t="s">
        <v>58</v>
      </c>
      <c r="V547" s="4" t="s">
        <v>58</v>
      </c>
      <c r="W547" s="4">
        <v>10</v>
      </c>
      <c r="X547" s="4" t="s">
        <v>158</v>
      </c>
      <c r="Y547" s="4" t="s">
        <v>158</v>
      </c>
      <c r="Z547" s="4" t="s">
        <v>158</v>
      </c>
      <c r="AD547" s="4">
        <f>IF(F547="","",VLOOKUP(F547,List!$B$1:$C$6,2,0))</f>
        <v>1</v>
      </c>
      <c r="AE547" s="4">
        <f>IF(G547="","",VLOOKUP(G547,List!$B$1:$C$6,2,0))</f>
        <v>5</v>
      </c>
      <c r="AF547" s="4">
        <f>IF(H547="","",VLOOKUP(H547,List!$B$1:$C$6,2,0))</f>
        <v>5</v>
      </c>
      <c r="AG547" s="4">
        <f>IF(I547="","",VLOOKUP(I547,List!$B$1:$C$6,2,0))</f>
        <v>5</v>
      </c>
      <c r="AH547" s="4">
        <f>IF(J547="","",VLOOKUP(J547,List!$B$1:$C$6,2,0))</f>
        <v>5</v>
      </c>
      <c r="AI547" s="4">
        <f>IF(K547="","",VLOOKUP(K547,List!$B$1:$C$6,2,0))</f>
        <v>5</v>
      </c>
      <c r="AJ547" s="4">
        <f>IF(L547="","",VLOOKUP(L547,List!$B$1:$C$6,2,0))</f>
        <v>5</v>
      </c>
      <c r="AK547" s="4">
        <f>IF(M547="","",VLOOKUP(M547,List!$B$1:$C$6,2,0))</f>
        <v>5</v>
      </c>
      <c r="AL547" s="4">
        <f>IF(N547="","",VLOOKUP(N547,List!$B$1:$C$6,2,0))</f>
        <v>5</v>
      </c>
      <c r="AM547" s="4">
        <f>IF(O547="","",VLOOKUP(O547,List!$B$1:$C$6,2,0))</f>
        <v>5</v>
      </c>
      <c r="AN547" s="4">
        <f>IF(P547="","",VLOOKUP(P547,List!$B$1:$C$6,2,0))</f>
        <v>5</v>
      </c>
      <c r="AO547" s="4">
        <f>IF(Q547="","",VLOOKUP(Q547,List!$B$1:$C$6,2,0))</f>
        <v>5</v>
      </c>
      <c r="AP547" s="4">
        <f>IF(R547="","",VLOOKUP(R547,List!$B$1:$C$6,2,0))</f>
        <v>5</v>
      </c>
      <c r="AQ547" s="4">
        <f>IF(S547="","",VLOOKUP(S547,List!$B$1:$C$6,2,0))</f>
        <v>5</v>
      </c>
      <c r="AR547" s="4">
        <f>IF(T547="","",VLOOKUP(T547,List!$B$1:$C$6,2,0))</f>
        <v>5</v>
      </c>
      <c r="AS547" s="4">
        <f>IF(U547="","",VLOOKUP(U547,List!$B$1:$C$6,2,0))</f>
        <v>5</v>
      </c>
      <c r="AT547" s="4">
        <f>IF(V547="","",VLOOKUP(V547,List!$B$1:$C$6,2,0))</f>
        <v>5</v>
      </c>
    </row>
    <row r="548" spans="1:46" ht="34.9" customHeight="1" x14ac:dyDescent="0.3">
      <c r="A548" s="4" t="s">
        <v>1219</v>
      </c>
      <c r="B548" s="4" t="s">
        <v>368</v>
      </c>
      <c r="C548" s="16" t="s">
        <v>55</v>
      </c>
      <c r="D548" s="4">
        <v>13</v>
      </c>
      <c r="E548" s="4" t="s">
        <v>1195</v>
      </c>
      <c r="F548" s="4" t="s">
        <v>58</v>
      </c>
      <c r="G548" s="4" t="s">
        <v>58</v>
      </c>
      <c r="H548" s="4" t="s">
        <v>58</v>
      </c>
      <c r="I548" s="4" t="s">
        <v>58</v>
      </c>
      <c r="J548" s="4" t="s">
        <v>58</v>
      </c>
      <c r="K548" s="4" t="s">
        <v>58</v>
      </c>
      <c r="L548" s="4" t="s">
        <v>58</v>
      </c>
      <c r="M548" s="4" t="s">
        <v>60</v>
      </c>
      <c r="N548" s="4" t="s">
        <v>58</v>
      </c>
      <c r="O548" s="4" t="s">
        <v>58</v>
      </c>
      <c r="P548" s="4" t="s">
        <v>58</v>
      </c>
      <c r="Q548" s="4" t="s">
        <v>58</v>
      </c>
      <c r="R548" s="4" t="s">
        <v>58</v>
      </c>
      <c r="S548" s="4" t="s">
        <v>58</v>
      </c>
      <c r="T548" s="4" t="s">
        <v>58</v>
      </c>
      <c r="U548" s="4" t="s">
        <v>58</v>
      </c>
      <c r="V548" s="4" t="s">
        <v>58</v>
      </c>
      <c r="W548" s="4">
        <v>8</v>
      </c>
      <c r="X548" s="4" t="s">
        <v>67</v>
      </c>
      <c r="Y548" s="4" t="s">
        <v>67</v>
      </c>
      <c r="Z548" s="4" t="s">
        <v>67</v>
      </c>
      <c r="AD548" s="4">
        <f>IF(F548="","",VLOOKUP(F548,List!$B$1:$C$6,2,0))</f>
        <v>5</v>
      </c>
      <c r="AE548" s="4">
        <f>IF(G548="","",VLOOKUP(G548,List!$B$1:$C$6,2,0))</f>
        <v>5</v>
      </c>
      <c r="AF548" s="4">
        <f>IF(H548="","",VLOOKUP(H548,List!$B$1:$C$6,2,0))</f>
        <v>5</v>
      </c>
      <c r="AG548" s="4">
        <f>IF(I548="","",VLOOKUP(I548,List!$B$1:$C$6,2,0))</f>
        <v>5</v>
      </c>
      <c r="AH548" s="4">
        <f>IF(J548="","",VLOOKUP(J548,List!$B$1:$C$6,2,0))</f>
        <v>5</v>
      </c>
      <c r="AI548" s="4">
        <f>IF(K548="","",VLOOKUP(K548,List!$B$1:$C$6,2,0))</f>
        <v>5</v>
      </c>
      <c r="AJ548" s="4">
        <f>IF(L548="","",VLOOKUP(L548,List!$B$1:$C$6,2,0))</f>
        <v>5</v>
      </c>
      <c r="AK548" s="4">
        <f>IF(M548="","",VLOOKUP(M548,List!$B$1:$C$6,2,0))</f>
        <v>3</v>
      </c>
      <c r="AL548" s="4">
        <f>IF(N548="","",VLOOKUP(N548,List!$B$1:$C$6,2,0))</f>
        <v>5</v>
      </c>
      <c r="AM548" s="4">
        <f>IF(O548="","",VLOOKUP(O548,List!$B$1:$C$6,2,0))</f>
        <v>5</v>
      </c>
      <c r="AN548" s="4">
        <f>IF(P548="","",VLOOKUP(P548,List!$B$1:$C$6,2,0))</f>
        <v>5</v>
      </c>
      <c r="AO548" s="4">
        <f>IF(Q548="","",VLOOKUP(Q548,List!$B$1:$C$6,2,0))</f>
        <v>5</v>
      </c>
      <c r="AP548" s="4">
        <f>IF(R548="","",VLOOKUP(R548,List!$B$1:$C$6,2,0))</f>
        <v>5</v>
      </c>
      <c r="AQ548" s="4">
        <f>IF(S548="","",VLOOKUP(S548,List!$B$1:$C$6,2,0))</f>
        <v>5</v>
      </c>
      <c r="AR548" s="4">
        <f>IF(T548="","",VLOOKUP(T548,List!$B$1:$C$6,2,0))</f>
        <v>5</v>
      </c>
      <c r="AS548" s="4">
        <f>IF(U548="","",VLOOKUP(U548,List!$B$1:$C$6,2,0))</f>
        <v>5</v>
      </c>
      <c r="AT548" s="4">
        <f>IF(V548="","",VLOOKUP(V548,List!$B$1:$C$6,2,0))</f>
        <v>5</v>
      </c>
    </row>
    <row r="549" spans="1:46" ht="34.9" customHeight="1" x14ac:dyDescent="0.3">
      <c r="A549" s="4" t="s">
        <v>1219</v>
      </c>
      <c r="B549" s="4" t="s">
        <v>368</v>
      </c>
      <c r="C549" s="16" t="s">
        <v>55</v>
      </c>
      <c r="D549" s="4">
        <v>14</v>
      </c>
      <c r="E549" s="4" t="s">
        <v>1195</v>
      </c>
      <c r="F549" s="4" t="s">
        <v>58</v>
      </c>
      <c r="G549" s="4" t="s">
        <v>58</v>
      </c>
      <c r="H549" s="4" t="s">
        <v>58</v>
      </c>
      <c r="I549" s="4" t="s">
        <v>58</v>
      </c>
      <c r="J549" s="4" t="s">
        <v>58</v>
      </c>
      <c r="K549" s="4" t="s">
        <v>58</v>
      </c>
      <c r="L549" s="4" t="s">
        <v>58</v>
      </c>
      <c r="M549" s="4" t="s">
        <v>58</v>
      </c>
      <c r="N549" s="4" t="s">
        <v>58</v>
      </c>
      <c r="O549" s="4" t="s">
        <v>58</v>
      </c>
      <c r="P549" s="4" t="s">
        <v>58</v>
      </c>
      <c r="Q549" s="4" t="s">
        <v>58</v>
      </c>
      <c r="R549" s="4" t="s">
        <v>58</v>
      </c>
      <c r="S549" s="4" t="s">
        <v>58</v>
      </c>
      <c r="T549" s="4" t="s">
        <v>58</v>
      </c>
      <c r="U549" s="4" t="s">
        <v>58</v>
      </c>
      <c r="V549" s="4" t="s">
        <v>58</v>
      </c>
      <c r="W549" s="4">
        <v>10</v>
      </c>
      <c r="X549" s="4" t="s">
        <v>332</v>
      </c>
      <c r="Y549" s="4" t="s">
        <v>163</v>
      </c>
      <c r="Z549" s="4" t="s">
        <v>163</v>
      </c>
      <c r="AD549" s="4">
        <f>IF(F549="","",VLOOKUP(F549,List!$B$1:$C$6,2,0))</f>
        <v>5</v>
      </c>
      <c r="AE549" s="4">
        <f>IF(G549="","",VLOOKUP(G549,List!$B$1:$C$6,2,0))</f>
        <v>5</v>
      </c>
      <c r="AF549" s="4">
        <f>IF(H549="","",VLOOKUP(H549,List!$B$1:$C$6,2,0))</f>
        <v>5</v>
      </c>
      <c r="AG549" s="4">
        <f>IF(I549="","",VLOOKUP(I549,List!$B$1:$C$6,2,0))</f>
        <v>5</v>
      </c>
      <c r="AH549" s="4">
        <f>IF(J549="","",VLOOKUP(J549,List!$B$1:$C$6,2,0))</f>
        <v>5</v>
      </c>
      <c r="AI549" s="4">
        <f>IF(K549="","",VLOOKUP(K549,List!$B$1:$C$6,2,0))</f>
        <v>5</v>
      </c>
      <c r="AJ549" s="4">
        <f>IF(L549="","",VLOOKUP(L549,List!$B$1:$C$6,2,0))</f>
        <v>5</v>
      </c>
      <c r="AK549" s="4">
        <f>IF(M549="","",VLOOKUP(M549,List!$B$1:$C$6,2,0))</f>
        <v>5</v>
      </c>
      <c r="AL549" s="4">
        <f>IF(N549="","",VLOOKUP(N549,List!$B$1:$C$6,2,0))</f>
        <v>5</v>
      </c>
      <c r="AM549" s="4">
        <f>IF(O549="","",VLOOKUP(O549,List!$B$1:$C$6,2,0))</f>
        <v>5</v>
      </c>
      <c r="AN549" s="4">
        <f>IF(P549="","",VLOOKUP(P549,List!$B$1:$C$6,2,0))</f>
        <v>5</v>
      </c>
      <c r="AO549" s="4">
        <f>IF(Q549="","",VLOOKUP(Q549,List!$B$1:$C$6,2,0))</f>
        <v>5</v>
      </c>
      <c r="AP549" s="4">
        <f>IF(R549="","",VLOOKUP(R549,List!$B$1:$C$6,2,0))</f>
        <v>5</v>
      </c>
      <c r="AQ549" s="4">
        <f>IF(S549="","",VLOOKUP(S549,List!$B$1:$C$6,2,0))</f>
        <v>5</v>
      </c>
      <c r="AR549" s="4">
        <f>IF(T549="","",VLOOKUP(T549,List!$B$1:$C$6,2,0))</f>
        <v>5</v>
      </c>
      <c r="AS549" s="4">
        <f>IF(U549="","",VLOOKUP(U549,List!$B$1:$C$6,2,0))</f>
        <v>5</v>
      </c>
      <c r="AT549" s="4">
        <f>IF(V549="","",VLOOKUP(V549,List!$B$1:$C$6,2,0))</f>
        <v>5</v>
      </c>
    </row>
    <row r="550" spans="1:46" ht="34.9" customHeight="1" x14ac:dyDescent="0.3">
      <c r="A550" s="4" t="s">
        <v>1219</v>
      </c>
      <c r="B550" s="4" t="s">
        <v>368</v>
      </c>
      <c r="C550" s="16" t="s">
        <v>55</v>
      </c>
      <c r="D550" s="4">
        <v>15</v>
      </c>
      <c r="E550" s="4" t="s">
        <v>1194</v>
      </c>
      <c r="F550" s="4" t="s">
        <v>59</v>
      </c>
      <c r="G550" s="4" t="s">
        <v>60</v>
      </c>
      <c r="H550" s="4" t="s">
        <v>59</v>
      </c>
      <c r="I550" s="4" t="s">
        <v>59</v>
      </c>
      <c r="J550" s="4" t="s">
        <v>59</v>
      </c>
      <c r="K550" s="4" t="s">
        <v>59</v>
      </c>
      <c r="L550" s="4" t="s">
        <v>60</v>
      </c>
      <c r="M550" s="4" t="s">
        <v>60</v>
      </c>
      <c r="N550" s="4" t="s">
        <v>60</v>
      </c>
      <c r="O550" s="4" t="s">
        <v>60</v>
      </c>
      <c r="P550" s="4" t="s">
        <v>60</v>
      </c>
      <c r="Q550" s="4" t="s">
        <v>60</v>
      </c>
      <c r="R550" s="4" t="s">
        <v>59</v>
      </c>
      <c r="S550" s="4" t="s">
        <v>60</v>
      </c>
      <c r="T550" s="4" t="s">
        <v>59</v>
      </c>
      <c r="U550" s="4" t="s">
        <v>60</v>
      </c>
      <c r="V550" s="4" t="s">
        <v>59</v>
      </c>
      <c r="W550" s="4">
        <v>8</v>
      </c>
      <c r="X550" s="4" t="s">
        <v>333</v>
      </c>
      <c r="Y550" s="4" t="s">
        <v>334</v>
      </c>
      <c r="Z550" s="4" t="s">
        <v>335</v>
      </c>
      <c r="AA550" s="4" t="s">
        <v>335</v>
      </c>
      <c r="AB550" s="4" t="s">
        <v>1162</v>
      </c>
      <c r="AC550" s="4" t="s">
        <v>1120</v>
      </c>
      <c r="AD550" s="4">
        <f>IF(F550="","",VLOOKUP(F550,List!$B$1:$C$6,2,0))</f>
        <v>4</v>
      </c>
      <c r="AE550" s="4">
        <f>IF(G550="","",VLOOKUP(G550,List!$B$1:$C$6,2,0))</f>
        <v>3</v>
      </c>
      <c r="AF550" s="4">
        <f>IF(H550="","",VLOOKUP(H550,List!$B$1:$C$6,2,0))</f>
        <v>4</v>
      </c>
      <c r="AG550" s="4">
        <f>IF(I550="","",VLOOKUP(I550,List!$B$1:$C$6,2,0))</f>
        <v>4</v>
      </c>
      <c r="AH550" s="4">
        <f>IF(J550="","",VLOOKUP(J550,List!$B$1:$C$6,2,0))</f>
        <v>4</v>
      </c>
      <c r="AI550" s="4">
        <f>IF(K550="","",VLOOKUP(K550,List!$B$1:$C$6,2,0))</f>
        <v>4</v>
      </c>
      <c r="AJ550" s="4">
        <f>IF(L550="","",VLOOKUP(L550,List!$B$1:$C$6,2,0))</f>
        <v>3</v>
      </c>
      <c r="AK550" s="4">
        <f>IF(M550="","",VLOOKUP(M550,List!$B$1:$C$6,2,0))</f>
        <v>3</v>
      </c>
      <c r="AL550" s="4">
        <f>IF(N550="","",VLOOKUP(N550,List!$B$1:$C$6,2,0))</f>
        <v>3</v>
      </c>
      <c r="AM550" s="4">
        <f>IF(O550="","",VLOOKUP(O550,List!$B$1:$C$6,2,0))</f>
        <v>3</v>
      </c>
      <c r="AN550" s="4">
        <f>IF(P550="","",VLOOKUP(P550,List!$B$1:$C$6,2,0))</f>
        <v>3</v>
      </c>
      <c r="AO550" s="4">
        <f>IF(Q550="","",VLOOKUP(Q550,List!$B$1:$C$6,2,0))</f>
        <v>3</v>
      </c>
      <c r="AP550" s="4">
        <f>IF(R550="","",VLOOKUP(R550,List!$B$1:$C$6,2,0))</f>
        <v>4</v>
      </c>
      <c r="AQ550" s="4">
        <f>IF(S550="","",VLOOKUP(S550,List!$B$1:$C$6,2,0))</f>
        <v>3</v>
      </c>
      <c r="AR550" s="4">
        <f>IF(T550="","",VLOOKUP(T550,List!$B$1:$C$6,2,0))</f>
        <v>4</v>
      </c>
      <c r="AS550" s="4">
        <f>IF(U550="","",VLOOKUP(U550,List!$B$1:$C$6,2,0))</f>
        <v>3</v>
      </c>
      <c r="AT550" s="4">
        <f>IF(V550="","",VLOOKUP(V550,List!$B$1:$C$6,2,0))</f>
        <v>4</v>
      </c>
    </row>
    <row r="551" spans="1:46" ht="34.9" customHeight="1" x14ac:dyDescent="0.3">
      <c r="A551" s="4" t="s">
        <v>1219</v>
      </c>
      <c r="B551" s="4" t="s">
        <v>368</v>
      </c>
      <c r="C551" s="16" t="s">
        <v>55</v>
      </c>
      <c r="D551" s="4">
        <v>16</v>
      </c>
      <c r="E551" s="4" t="s">
        <v>1195</v>
      </c>
      <c r="F551" s="4" t="s">
        <v>59</v>
      </c>
      <c r="G551" s="4" t="s">
        <v>59</v>
      </c>
      <c r="H551" s="4" t="s">
        <v>59</v>
      </c>
      <c r="I551" s="4" t="s">
        <v>59</v>
      </c>
      <c r="J551" s="4" t="s">
        <v>59</v>
      </c>
      <c r="K551" s="4" t="s">
        <v>59</v>
      </c>
      <c r="L551" s="4" t="s">
        <v>59</v>
      </c>
      <c r="M551" s="4" t="s">
        <v>59</v>
      </c>
      <c r="N551" s="4" t="s">
        <v>59</v>
      </c>
      <c r="O551" s="4" t="s">
        <v>59</v>
      </c>
      <c r="P551" s="4" t="s">
        <v>59</v>
      </c>
      <c r="Q551" s="4" t="s">
        <v>59</v>
      </c>
      <c r="R551" s="4" t="s">
        <v>59</v>
      </c>
      <c r="S551" s="4" t="s">
        <v>59</v>
      </c>
      <c r="T551" s="4" t="s">
        <v>59</v>
      </c>
      <c r="U551" s="4" t="s">
        <v>59</v>
      </c>
      <c r="V551" s="4" t="s">
        <v>59</v>
      </c>
      <c r="W551" s="4">
        <v>8</v>
      </c>
      <c r="X551" s="4" t="s">
        <v>269</v>
      </c>
      <c r="Y551" s="4" t="s">
        <v>76</v>
      </c>
      <c r="Z551" s="4" t="s">
        <v>76</v>
      </c>
      <c r="AD551" s="4">
        <f>IF(F551="","",VLOOKUP(F551,List!$B$1:$C$6,2,0))</f>
        <v>4</v>
      </c>
      <c r="AE551" s="4">
        <f>IF(G551="","",VLOOKUP(G551,List!$B$1:$C$6,2,0))</f>
        <v>4</v>
      </c>
      <c r="AF551" s="4">
        <f>IF(H551="","",VLOOKUP(H551,List!$B$1:$C$6,2,0))</f>
        <v>4</v>
      </c>
      <c r="AG551" s="4">
        <f>IF(I551="","",VLOOKUP(I551,List!$B$1:$C$6,2,0))</f>
        <v>4</v>
      </c>
      <c r="AH551" s="4">
        <f>IF(J551="","",VLOOKUP(J551,List!$B$1:$C$6,2,0))</f>
        <v>4</v>
      </c>
      <c r="AI551" s="4">
        <f>IF(K551="","",VLOOKUP(K551,List!$B$1:$C$6,2,0))</f>
        <v>4</v>
      </c>
      <c r="AJ551" s="4">
        <f>IF(L551="","",VLOOKUP(L551,List!$B$1:$C$6,2,0))</f>
        <v>4</v>
      </c>
      <c r="AK551" s="4">
        <f>IF(M551="","",VLOOKUP(M551,List!$B$1:$C$6,2,0))</f>
        <v>4</v>
      </c>
      <c r="AL551" s="4">
        <f>IF(N551="","",VLOOKUP(N551,List!$B$1:$C$6,2,0))</f>
        <v>4</v>
      </c>
      <c r="AM551" s="4">
        <f>IF(O551="","",VLOOKUP(O551,List!$B$1:$C$6,2,0))</f>
        <v>4</v>
      </c>
      <c r="AN551" s="4">
        <f>IF(P551="","",VLOOKUP(P551,List!$B$1:$C$6,2,0))</f>
        <v>4</v>
      </c>
      <c r="AO551" s="4">
        <f>IF(Q551="","",VLOOKUP(Q551,List!$B$1:$C$6,2,0))</f>
        <v>4</v>
      </c>
      <c r="AP551" s="4">
        <f>IF(R551="","",VLOOKUP(R551,List!$B$1:$C$6,2,0))</f>
        <v>4</v>
      </c>
      <c r="AQ551" s="4">
        <f>IF(S551="","",VLOOKUP(S551,List!$B$1:$C$6,2,0))</f>
        <v>4</v>
      </c>
      <c r="AR551" s="4">
        <f>IF(T551="","",VLOOKUP(T551,List!$B$1:$C$6,2,0))</f>
        <v>4</v>
      </c>
      <c r="AS551" s="4">
        <f>IF(U551="","",VLOOKUP(U551,List!$B$1:$C$6,2,0))</f>
        <v>4</v>
      </c>
      <c r="AT551" s="4">
        <f>IF(V551="","",VLOOKUP(V551,List!$B$1:$C$6,2,0))</f>
        <v>4</v>
      </c>
    </row>
    <row r="552" spans="1:46" ht="34.9" customHeight="1" x14ac:dyDescent="0.3">
      <c r="A552" s="4" t="s">
        <v>1219</v>
      </c>
      <c r="B552" s="4" t="s">
        <v>368</v>
      </c>
      <c r="C552" s="16" t="s">
        <v>55</v>
      </c>
      <c r="D552" s="4">
        <v>17</v>
      </c>
      <c r="E552" s="4" t="s">
        <v>1195</v>
      </c>
      <c r="F552" s="4" t="s">
        <v>59</v>
      </c>
      <c r="G552" s="4" t="s">
        <v>59</v>
      </c>
      <c r="H552" s="4" t="s">
        <v>59</v>
      </c>
      <c r="I552" s="4" t="s">
        <v>59</v>
      </c>
      <c r="J552" s="4" t="s">
        <v>59</v>
      </c>
      <c r="K552" s="4" t="s">
        <v>59</v>
      </c>
      <c r="L552" s="4" t="s">
        <v>59</v>
      </c>
      <c r="M552" s="4" t="s">
        <v>59</v>
      </c>
      <c r="N552" s="4" t="s">
        <v>59</v>
      </c>
      <c r="O552" s="4" t="s">
        <v>60</v>
      </c>
      <c r="P552" s="4" t="s">
        <v>60</v>
      </c>
      <c r="Q552" s="4" t="s">
        <v>60</v>
      </c>
      <c r="R552" s="4" t="s">
        <v>60</v>
      </c>
      <c r="S552" s="4" t="s">
        <v>60</v>
      </c>
      <c r="T552" s="4" t="s">
        <v>60</v>
      </c>
      <c r="U552" s="4" t="s">
        <v>60</v>
      </c>
      <c r="V552" s="4" t="s">
        <v>60</v>
      </c>
      <c r="W552" s="4">
        <v>8</v>
      </c>
      <c r="X552" s="4" t="s">
        <v>336</v>
      </c>
      <c r="Y552" s="4" t="s">
        <v>121</v>
      </c>
      <c r="Z552" s="4" t="s">
        <v>121</v>
      </c>
      <c r="AD552" s="4">
        <f>IF(F552="","",VLOOKUP(F552,List!$B$1:$C$6,2,0))</f>
        <v>4</v>
      </c>
      <c r="AE552" s="4">
        <f>IF(G552="","",VLOOKUP(G552,List!$B$1:$C$6,2,0))</f>
        <v>4</v>
      </c>
      <c r="AF552" s="4">
        <f>IF(H552="","",VLOOKUP(H552,List!$B$1:$C$6,2,0))</f>
        <v>4</v>
      </c>
      <c r="AG552" s="4">
        <f>IF(I552="","",VLOOKUP(I552,List!$B$1:$C$6,2,0))</f>
        <v>4</v>
      </c>
      <c r="AH552" s="4">
        <f>IF(J552="","",VLOOKUP(J552,List!$B$1:$C$6,2,0))</f>
        <v>4</v>
      </c>
      <c r="AI552" s="4">
        <f>IF(K552="","",VLOOKUP(K552,List!$B$1:$C$6,2,0))</f>
        <v>4</v>
      </c>
      <c r="AJ552" s="4">
        <f>IF(L552="","",VLOOKUP(L552,List!$B$1:$C$6,2,0))</f>
        <v>4</v>
      </c>
      <c r="AK552" s="4">
        <f>IF(M552="","",VLOOKUP(M552,List!$B$1:$C$6,2,0))</f>
        <v>4</v>
      </c>
      <c r="AL552" s="4">
        <f>IF(N552="","",VLOOKUP(N552,List!$B$1:$C$6,2,0))</f>
        <v>4</v>
      </c>
      <c r="AM552" s="4">
        <f>IF(O552="","",VLOOKUP(O552,List!$B$1:$C$6,2,0))</f>
        <v>3</v>
      </c>
      <c r="AN552" s="4">
        <f>IF(P552="","",VLOOKUP(P552,List!$B$1:$C$6,2,0))</f>
        <v>3</v>
      </c>
      <c r="AO552" s="4">
        <f>IF(Q552="","",VLOOKUP(Q552,List!$B$1:$C$6,2,0))</f>
        <v>3</v>
      </c>
      <c r="AP552" s="4">
        <f>IF(R552="","",VLOOKUP(R552,List!$B$1:$C$6,2,0))</f>
        <v>3</v>
      </c>
      <c r="AQ552" s="4">
        <f>IF(S552="","",VLOOKUP(S552,List!$B$1:$C$6,2,0))</f>
        <v>3</v>
      </c>
      <c r="AR552" s="4">
        <f>IF(T552="","",VLOOKUP(T552,List!$B$1:$C$6,2,0))</f>
        <v>3</v>
      </c>
      <c r="AS552" s="4">
        <f>IF(U552="","",VLOOKUP(U552,List!$B$1:$C$6,2,0))</f>
        <v>3</v>
      </c>
      <c r="AT552" s="4">
        <f>IF(V552="","",VLOOKUP(V552,List!$B$1:$C$6,2,0))</f>
        <v>3</v>
      </c>
    </row>
    <row r="553" spans="1:46" ht="34.9" customHeight="1" x14ac:dyDescent="0.3">
      <c r="A553" s="4" t="s">
        <v>1219</v>
      </c>
      <c r="B553" s="4" t="s">
        <v>368</v>
      </c>
      <c r="C553" s="16" t="s">
        <v>55</v>
      </c>
      <c r="D553" s="4">
        <v>18</v>
      </c>
      <c r="E553" s="4" t="s">
        <v>1195</v>
      </c>
      <c r="F553" s="4" t="s">
        <v>58</v>
      </c>
      <c r="G553" s="4" t="s">
        <v>58</v>
      </c>
      <c r="H553" s="4" t="s">
        <v>58</v>
      </c>
      <c r="I553" s="4" t="s">
        <v>58</v>
      </c>
      <c r="J553" s="4" t="s">
        <v>58</v>
      </c>
      <c r="K553" s="4" t="s">
        <v>58</v>
      </c>
      <c r="L553" s="4" t="s">
        <v>58</v>
      </c>
      <c r="M553" s="4" t="s">
        <v>58</v>
      </c>
      <c r="N553" s="4" t="s">
        <v>58</v>
      </c>
      <c r="O553" s="4" t="s">
        <v>58</v>
      </c>
      <c r="P553" s="4" t="s">
        <v>58</v>
      </c>
      <c r="Q553" s="4" t="s">
        <v>58</v>
      </c>
      <c r="R553" s="4" t="s">
        <v>58</v>
      </c>
      <c r="S553" s="4" t="s">
        <v>58</v>
      </c>
      <c r="T553" s="4" t="s">
        <v>58</v>
      </c>
      <c r="U553" s="4" t="s">
        <v>58</v>
      </c>
      <c r="V553" s="4" t="s">
        <v>58</v>
      </c>
      <c r="W553" s="4">
        <v>9</v>
      </c>
      <c r="X553" s="4" t="s">
        <v>337</v>
      </c>
      <c r="Y553" s="4" t="s">
        <v>76</v>
      </c>
      <c r="Z553" s="4" t="s">
        <v>244</v>
      </c>
      <c r="AD553" s="4">
        <f>IF(F553="","",VLOOKUP(F553,List!$B$1:$C$6,2,0))</f>
        <v>5</v>
      </c>
      <c r="AE553" s="4">
        <f>IF(G553="","",VLOOKUP(G553,List!$B$1:$C$6,2,0))</f>
        <v>5</v>
      </c>
      <c r="AF553" s="4">
        <f>IF(H553="","",VLOOKUP(H553,List!$B$1:$C$6,2,0))</f>
        <v>5</v>
      </c>
      <c r="AG553" s="4">
        <f>IF(I553="","",VLOOKUP(I553,List!$B$1:$C$6,2,0))</f>
        <v>5</v>
      </c>
      <c r="AH553" s="4">
        <f>IF(J553="","",VLOOKUP(J553,List!$B$1:$C$6,2,0))</f>
        <v>5</v>
      </c>
      <c r="AI553" s="4">
        <f>IF(K553="","",VLOOKUP(K553,List!$B$1:$C$6,2,0))</f>
        <v>5</v>
      </c>
      <c r="AJ553" s="4">
        <f>IF(L553="","",VLOOKUP(L553,List!$B$1:$C$6,2,0))</f>
        <v>5</v>
      </c>
      <c r="AK553" s="4">
        <f>IF(M553="","",VLOOKUP(M553,List!$B$1:$C$6,2,0))</f>
        <v>5</v>
      </c>
      <c r="AL553" s="4">
        <f>IF(N553="","",VLOOKUP(N553,List!$B$1:$C$6,2,0))</f>
        <v>5</v>
      </c>
      <c r="AM553" s="4">
        <f>IF(O553="","",VLOOKUP(O553,List!$B$1:$C$6,2,0))</f>
        <v>5</v>
      </c>
      <c r="AN553" s="4">
        <f>IF(P553="","",VLOOKUP(P553,List!$B$1:$C$6,2,0))</f>
        <v>5</v>
      </c>
      <c r="AO553" s="4">
        <f>IF(Q553="","",VLOOKUP(Q553,List!$B$1:$C$6,2,0))</f>
        <v>5</v>
      </c>
      <c r="AP553" s="4">
        <f>IF(R553="","",VLOOKUP(R553,List!$B$1:$C$6,2,0))</f>
        <v>5</v>
      </c>
      <c r="AQ553" s="4">
        <f>IF(S553="","",VLOOKUP(S553,List!$B$1:$C$6,2,0))</f>
        <v>5</v>
      </c>
      <c r="AR553" s="4">
        <f>IF(T553="","",VLOOKUP(T553,List!$B$1:$C$6,2,0))</f>
        <v>5</v>
      </c>
      <c r="AS553" s="4">
        <f>IF(U553="","",VLOOKUP(U553,List!$B$1:$C$6,2,0))</f>
        <v>5</v>
      </c>
      <c r="AT553" s="4">
        <f>IF(V553="","",VLOOKUP(V553,List!$B$1:$C$6,2,0))</f>
        <v>5</v>
      </c>
    </row>
    <row r="554" spans="1:46" ht="34.9" customHeight="1" x14ac:dyDescent="0.3">
      <c r="A554" s="4" t="s">
        <v>1219</v>
      </c>
      <c r="B554" s="4" t="s">
        <v>368</v>
      </c>
      <c r="C554" s="16" t="s">
        <v>55</v>
      </c>
      <c r="D554" s="4">
        <v>19</v>
      </c>
      <c r="E554" s="4" t="s">
        <v>11</v>
      </c>
      <c r="F554" s="4" t="s">
        <v>59</v>
      </c>
      <c r="G554" s="4" t="s">
        <v>59</v>
      </c>
      <c r="H554" s="4" t="s">
        <v>59</v>
      </c>
      <c r="I554" s="4" t="s">
        <v>60</v>
      </c>
      <c r="J554" s="4" t="s">
        <v>60</v>
      </c>
      <c r="K554" s="4" t="s">
        <v>59</v>
      </c>
      <c r="L554" s="4" t="s">
        <v>59</v>
      </c>
      <c r="M554" s="4" t="s">
        <v>59</v>
      </c>
      <c r="N554" s="4" t="s">
        <v>59</v>
      </c>
      <c r="O554" s="4" t="s">
        <v>59</v>
      </c>
      <c r="P554" s="4" t="s">
        <v>59</v>
      </c>
      <c r="Q554" s="4" t="s">
        <v>60</v>
      </c>
      <c r="R554" s="4" t="s">
        <v>59</v>
      </c>
      <c r="S554" s="4" t="s">
        <v>59</v>
      </c>
      <c r="T554" s="4" t="s">
        <v>59</v>
      </c>
      <c r="U554" s="4" t="s">
        <v>59</v>
      </c>
      <c r="V554" s="4" t="s">
        <v>59</v>
      </c>
      <c r="W554" s="4">
        <v>9</v>
      </c>
      <c r="X554" s="4" t="s">
        <v>338</v>
      </c>
      <c r="Y554" s="4" t="s">
        <v>339</v>
      </c>
      <c r="Z554" s="4" t="s">
        <v>340</v>
      </c>
      <c r="AA554" s="4" t="s">
        <v>340</v>
      </c>
      <c r="AB554" s="4" t="s">
        <v>1175</v>
      </c>
      <c r="AC554" s="4" t="s">
        <v>1121</v>
      </c>
      <c r="AD554" s="4">
        <f>IF(F554="","",VLOOKUP(F554,List!$B$1:$C$6,2,0))</f>
        <v>4</v>
      </c>
      <c r="AE554" s="4">
        <f>IF(G554="","",VLOOKUP(G554,List!$B$1:$C$6,2,0))</f>
        <v>4</v>
      </c>
      <c r="AF554" s="4">
        <f>IF(H554="","",VLOOKUP(H554,List!$B$1:$C$6,2,0))</f>
        <v>4</v>
      </c>
      <c r="AG554" s="4">
        <f>IF(I554="","",VLOOKUP(I554,List!$B$1:$C$6,2,0))</f>
        <v>3</v>
      </c>
      <c r="AH554" s="4">
        <f>IF(J554="","",VLOOKUP(J554,List!$B$1:$C$6,2,0))</f>
        <v>3</v>
      </c>
      <c r="AI554" s="4">
        <f>IF(K554="","",VLOOKUP(K554,List!$B$1:$C$6,2,0))</f>
        <v>4</v>
      </c>
      <c r="AJ554" s="4">
        <f>IF(L554="","",VLOOKUP(L554,List!$B$1:$C$6,2,0))</f>
        <v>4</v>
      </c>
      <c r="AK554" s="4">
        <f>IF(M554="","",VLOOKUP(M554,List!$B$1:$C$6,2,0))</f>
        <v>4</v>
      </c>
      <c r="AL554" s="4">
        <f>IF(N554="","",VLOOKUP(N554,List!$B$1:$C$6,2,0))</f>
        <v>4</v>
      </c>
      <c r="AM554" s="4">
        <f>IF(O554="","",VLOOKUP(O554,List!$B$1:$C$6,2,0))</f>
        <v>4</v>
      </c>
      <c r="AN554" s="4">
        <f>IF(P554="","",VLOOKUP(P554,List!$B$1:$C$6,2,0))</f>
        <v>4</v>
      </c>
      <c r="AO554" s="4">
        <f>IF(Q554="","",VLOOKUP(Q554,List!$B$1:$C$6,2,0))</f>
        <v>3</v>
      </c>
      <c r="AP554" s="4">
        <f>IF(R554="","",VLOOKUP(R554,List!$B$1:$C$6,2,0))</f>
        <v>4</v>
      </c>
      <c r="AQ554" s="4">
        <f>IF(S554="","",VLOOKUP(S554,List!$B$1:$C$6,2,0))</f>
        <v>4</v>
      </c>
      <c r="AR554" s="4">
        <f>IF(T554="","",VLOOKUP(T554,List!$B$1:$C$6,2,0))</f>
        <v>4</v>
      </c>
      <c r="AS554" s="4">
        <f>IF(U554="","",VLOOKUP(U554,List!$B$1:$C$6,2,0))</f>
        <v>4</v>
      </c>
      <c r="AT554" s="4">
        <f>IF(V554="","",VLOOKUP(V554,List!$B$1:$C$6,2,0))</f>
        <v>4</v>
      </c>
    </row>
    <row r="555" spans="1:46" ht="34.9" customHeight="1" x14ac:dyDescent="0.3">
      <c r="A555" s="4" t="s">
        <v>1219</v>
      </c>
      <c r="B555" s="4" t="s">
        <v>368</v>
      </c>
      <c r="C555" s="16" t="s">
        <v>55</v>
      </c>
      <c r="D555" s="4">
        <v>20</v>
      </c>
      <c r="E555" s="4" t="s">
        <v>1194</v>
      </c>
      <c r="F555" s="4" t="s">
        <v>58</v>
      </c>
      <c r="G555" s="4" t="s">
        <v>58</v>
      </c>
      <c r="H555" s="4" t="s">
        <v>58</v>
      </c>
      <c r="I555" s="4" t="s">
        <v>58</v>
      </c>
      <c r="J555" s="4" t="s">
        <v>58</v>
      </c>
      <c r="K555" s="4" t="s">
        <v>58</v>
      </c>
      <c r="L555" s="4" t="s">
        <v>58</v>
      </c>
      <c r="M555" s="4" t="s">
        <v>58</v>
      </c>
      <c r="N555" s="4" t="s">
        <v>58</v>
      </c>
      <c r="O555" s="4" t="s">
        <v>58</v>
      </c>
      <c r="P555" s="4" t="s">
        <v>58</v>
      </c>
      <c r="Q555" s="4" t="s">
        <v>58</v>
      </c>
      <c r="R555" s="4" t="s">
        <v>58</v>
      </c>
      <c r="S555" s="4" t="s">
        <v>58</v>
      </c>
      <c r="T555" s="4" t="s">
        <v>58</v>
      </c>
      <c r="U555" s="4" t="s">
        <v>58</v>
      </c>
      <c r="V555" s="4" t="s">
        <v>58</v>
      </c>
      <c r="W555" s="4">
        <v>10</v>
      </c>
      <c r="X555" s="4" t="s">
        <v>341</v>
      </c>
      <c r="Y555" s="4" t="s">
        <v>342</v>
      </c>
      <c r="Z555" s="4" t="s">
        <v>135</v>
      </c>
      <c r="AD555" s="4">
        <f>IF(F555="","",VLOOKUP(F555,List!$B$1:$C$6,2,0))</f>
        <v>5</v>
      </c>
      <c r="AE555" s="4">
        <f>IF(G555="","",VLOOKUP(G555,List!$B$1:$C$6,2,0))</f>
        <v>5</v>
      </c>
      <c r="AF555" s="4">
        <f>IF(H555="","",VLOOKUP(H555,List!$B$1:$C$6,2,0))</f>
        <v>5</v>
      </c>
      <c r="AG555" s="4">
        <f>IF(I555="","",VLOOKUP(I555,List!$B$1:$C$6,2,0))</f>
        <v>5</v>
      </c>
      <c r="AH555" s="4">
        <f>IF(J555="","",VLOOKUP(J555,List!$B$1:$C$6,2,0))</f>
        <v>5</v>
      </c>
      <c r="AI555" s="4">
        <f>IF(K555="","",VLOOKUP(K555,List!$B$1:$C$6,2,0))</f>
        <v>5</v>
      </c>
      <c r="AJ555" s="4">
        <f>IF(L555="","",VLOOKUP(L555,List!$B$1:$C$6,2,0))</f>
        <v>5</v>
      </c>
      <c r="AK555" s="4">
        <f>IF(M555="","",VLOOKUP(M555,List!$B$1:$C$6,2,0))</f>
        <v>5</v>
      </c>
      <c r="AL555" s="4">
        <f>IF(N555="","",VLOOKUP(N555,List!$B$1:$C$6,2,0))</f>
        <v>5</v>
      </c>
      <c r="AM555" s="4">
        <f>IF(O555="","",VLOOKUP(O555,List!$B$1:$C$6,2,0))</f>
        <v>5</v>
      </c>
      <c r="AN555" s="4">
        <f>IF(P555="","",VLOOKUP(P555,List!$B$1:$C$6,2,0))</f>
        <v>5</v>
      </c>
      <c r="AO555" s="4">
        <f>IF(Q555="","",VLOOKUP(Q555,List!$B$1:$C$6,2,0))</f>
        <v>5</v>
      </c>
      <c r="AP555" s="4">
        <f>IF(R555="","",VLOOKUP(R555,List!$B$1:$C$6,2,0))</f>
        <v>5</v>
      </c>
      <c r="AQ555" s="4">
        <f>IF(S555="","",VLOOKUP(S555,List!$B$1:$C$6,2,0))</f>
        <v>5</v>
      </c>
      <c r="AR555" s="4">
        <f>IF(T555="","",VLOOKUP(T555,List!$B$1:$C$6,2,0))</f>
        <v>5</v>
      </c>
      <c r="AS555" s="4">
        <f>IF(U555="","",VLOOKUP(U555,List!$B$1:$C$6,2,0))</f>
        <v>5</v>
      </c>
      <c r="AT555" s="4">
        <f>IF(V555="","",VLOOKUP(V555,List!$B$1:$C$6,2,0))</f>
        <v>5</v>
      </c>
    </row>
    <row r="556" spans="1:46" ht="34.9" customHeight="1" x14ac:dyDescent="0.3">
      <c r="A556" s="4" t="s">
        <v>1219</v>
      </c>
      <c r="B556" s="4" t="s">
        <v>368</v>
      </c>
      <c r="C556" s="16" t="s">
        <v>55</v>
      </c>
      <c r="D556" s="4">
        <v>21</v>
      </c>
      <c r="E556" s="4" t="s">
        <v>1194</v>
      </c>
      <c r="F556" s="4" t="s">
        <v>58</v>
      </c>
      <c r="G556" s="4" t="s">
        <v>58</v>
      </c>
      <c r="H556" s="4" t="s">
        <v>58</v>
      </c>
      <c r="I556" s="4" t="s">
        <v>58</v>
      </c>
      <c r="J556" s="4" t="s">
        <v>58</v>
      </c>
      <c r="K556" s="4" t="s">
        <v>58</v>
      </c>
      <c r="L556" s="4" t="s">
        <v>58</v>
      </c>
      <c r="M556" s="4" t="s">
        <v>58</v>
      </c>
      <c r="N556" s="4" t="s">
        <v>58</v>
      </c>
      <c r="O556" s="4" t="s">
        <v>58</v>
      </c>
      <c r="P556" s="4" t="s">
        <v>58</v>
      </c>
      <c r="Q556" s="4" t="s">
        <v>58</v>
      </c>
      <c r="R556" s="4" t="s">
        <v>58</v>
      </c>
      <c r="S556" s="4" t="s">
        <v>58</v>
      </c>
      <c r="T556" s="4" t="s">
        <v>58</v>
      </c>
      <c r="U556" s="4" t="s">
        <v>58</v>
      </c>
      <c r="V556" s="4" t="s">
        <v>58</v>
      </c>
      <c r="W556" s="4">
        <v>10</v>
      </c>
      <c r="X556" s="4" t="s">
        <v>122</v>
      </c>
      <c r="Y556" s="4" t="s">
        <v>122</v>
      </c>
      <c r="Z556" s="4" t="s">
        <v>343</v>
      </c>
      <c r="AA556" s="4" t="s">
        <v>343</v>
      </c>
      <c r="AB556" s="4" t="s">
        <v>1182</v>
      </c>
      <c r="AC556" s="4" t="s">
        <v>1126</v>
      </c>
      <c r="AD556" s="4">
        <f>IF(F556="","",VLOOKUP(F556,List!$B$1:$C$6,2,0))</f>
        <v>5</v>
      </c>
      <c r="AE556" s="4">
        <f>IF(G556="","",VLOOKUP(G556,List!$B$1:$C$6,2,0))</f>
        <v>5</v>
      </c>
      <c r="AF556" s="4">
        <f>IF(H556="","",VLOOKUP(H556,List!$B$1:$C$6,2,0))</f>
        <v>5</v>
      </c>
      <c r="AG556" s="4">
        <f>IF(I556="","",VLOOKUP(I556,List!$B$1:$C$6,2,0))</f>
        <v>5</v>
      </c>
      <c r="AH556" s="4">
        <f>IF(J556="","",VLOOKUP(J556,List!$B$1:$C$6,2,0))</f>
        <v>5</v>
      </c>
      <c r="AI556" s="4">
        <f>IF(K556="","",VLOOKUP(K556,List!$B$1:$C$6,2,0))</f>
        <v>5</v>
      </c>
      <c r="AJ556" s="4">
        <f>IF(L556="","",VLOOKUP(L556,List!$B$1:$C$6,2,0))</f>
        <v>5</v>
      </c>
      <c r="AK556" s="4">
        <f>IF(M556="","",VLOOKUP(M556,List!$B$1:$C$6,2,0))</f>
        <v>5</v>
      </c>
      <c r="AL556" s="4">
        <f>IF(N556="","",VLOOKUP(N556,List!$B$1:$C$6,2,0))</f>
        <v>5</v>
      </c>
      <c r="AM556" s="4">
        <f>IF(O556="","",VLOOKUP(O556,List!$B$1:$C$6,2,0))</f>
        <v>5</v>
      </c>
      <c r="AN556" s="4">
        <f>IF(P556="","",VLOOKUP(P556,List!$B$1:$C$6,2,0))</f>
        <v>5</v>
      </c>
      <c r="AO556" s="4">
        <f>IF(Q556="","",VLOOKUP(Q556,List!$B$1:$C$6,2,0))</f>
        <v>5</v>
      </c>
      <c r="AP556" s="4">
        <f>IF(R556="","",VLOOKUP(R556,List!$B$1:$C$6,2,0))</f>
        <v>5</v>
      </c>
      <c r="AQ556" s="4">
        <f>IF(S556="","",VLOOKUP(S556,List!$B$1:$C$6,2,0))</f>
        <v>5</v>
      </c>
      <c r="AR556" s="4">
        <f>IF(T556="","",VLOOKUP(T556,List!$B$1:$C$6,2,0))</f>
        <v>5</v>
      </c>
      <c r="AS556" s="4">
        <f>IF(U556="","",VLOOKUP(U556,List!$B$1:$C$6,2,0))</f>
        <v>5</v>
      </c>
      <c r="AT556" s="4">
        <f>IF(V556="","",VLOOKUP(V556,List!$B$1:$C$6,2,0))</f>
        <v>5</v>
      </c>
    </row>
    <row r="557" spans="1:46" ht="34.9" customHeight="1" x14ac:dyDescent="0.3">
      <c r="A557" s="4" t="s">
        <v>1219</v>
      </c>
      <c r="B557" s="4" t="s">
        <v>368</v>
      </c>
      <c r="C557" s="16" t="s">
        <v>55</v>
      </c>
      <c r="D557" s="4">
        <v>22</v>
      </c>
      <c r="E557" s="4" t="s">
        <v>1194</v>
      </c>
      <c r="F557" s="4" t="s">
        <v>73</v>
      </c>
      <c r="G557" s="4" t="s">
        <v>73</v>
      </c>
      <c r="H557" s="4" t="s">
        <v>73</v>
      </c>
      <c r="I557" s="4" t="s">
        <v>73</v>
      </c>
      <c r="J557" s="4" t="s">
        <v>73</v>
      </c>
      <c r="K557" s="4" t="s">
        <v>73</v>
      </c>
      <c r="L557" s="4" t="s">
        <v>58</v>
      </c>
      <c r="M557" s="4" t="s">
        <v>73</v>
      </c>
      <c r="N557" s="4" t="s">
        <v>73</v>
      </c>
      <c r="O557" s="4" t="s">
        <v>73</v>
      </c>
      <c r="P557" s="4" t="s">
        <v>73</v>
      </c>
      <c r="Q557" s="4" t="s">
        <v>73</v>
      </c>
      <c r="R557" s="4" t="s">
        <v>73</v>
      </c>
      <c r="S557" s="4" t="s">
        <v>73</v>
      </c>
      <c r="T557" s="4" t="s">
        <v>73</v>
      </c>
      <c r="U557" s="4" t="s">
        <v>73</v>
      </c>
      <c r="V557" s="4" t="s">
        <v>73</v>
      </c>
      <c r="W557" s="4">
        <v>9</v>
      </c>
      <c r="X557" s="4" t="s">
        <v>229</v>
      </c>
      <c r="Y557" s="4" t="s">
        <v>229</v>
      </c>
      <c r="Z557" s="4" t="s">
        <v>344</v>
      </c>
      <c r="AA557" s="4" t="s">
        <v>344</v>
      </c>
      <c r="AB557" s="4" t="s">
        <v>1182</v>
      </c>
      <c r="AC557" s="4" t="s">
        <v>1126</v>
      </c>
      <c r="AD557" s="4">
        <f>IF(F557="","",VLOOKUP(F557,List!$B$1:$C$6,2,0))</f>
        <v>1</v>
      </c>
      <c r="AE557" s="4">
        <f>IF(G557="","",VLOOKUP(G557,List!$B$1:$C$6,2,0))</f>
        <v>1</v>
      </c>
      <c r="AF557" s="4">
        <f>IF(H557="","",VLOOKUP(H557,List!$B$1:$C$6,2,0))</f>
        <v>1</v>
      </c>
      <c r="AG557" s="4">
        <f>IF(I557="","",VLOOKUP(I557,List!$B$1:$C$6,2,0))</f>
        <v>1</v>
      </c>
      <c r="AH557" s="4">
        <f>IF(J557="","",VLOOKUP(J557,List!$B$1:$C$6,2,0))</f>
        <v>1</v>
      </c>
      <c r="AI557" s="4">
        <f>IF(K557="","",VLOOKUP(K557,List!$B$1:$C$6,2,0))</f>
        <v>1</v>
      </c>
      <c r="AJ557" s="4">
        <f>IF(L557="","",VLOOKUP(L557,List!$B$1:$C$6,2,0))</f>
        <v>5</v>
      </c>
      <c r="AK557" s="4">
        <f>IF(M557="","",VLOOKUP(M557,List!$B$1:$C$6,2,0))</f>
        <v>1</v>
      </c>
      <c r="AL557" s="4">
        <f>IF(N557="","",VLOOKUP(N557,List!$B$1:$C$6,2,0))</f>
        <v>1</v>
      </c>
      <c r="AM557" s="4">
        <f>IF(O557="","",VLOOKUP(O557,List!$B$1:$C$6,2,0))</f>
        <v>1</v>
      </c>
      <c r="AN557" s="4">
        <f>IF(P557="","",VLOOKUP(P557,List!$B$1:$C$6,2,0))</f>
        <v>1</v>
      </c>
      <c r="AO557" s="4">
        <f>IF(Q557="","",VLOOKUP(Q557,List!$B$1:$C$6,2,0))</f>
        <v>1</v>
      </c>
      <c r="AP557" s="4">
        <f>IF(R557="","",VLOOKUP(R557,List!$B$1:$C$6,2,0))</f>
        <v>1</v>
      </c>
      <c r="AQ557" s="4">
        <f>IF(S557="","",VLOOKUP(S557,List!$B$1:$C$6,2,0))</f>
        <v>1</v>
      </c>
      <c r="AR557" s="4">
        <f>IF(T557="","",VLOOKUP(T557,List!$B$1:$C$6,2,0))</f>
        <v>1</v>
      </c>
      <c r="AS557" s="4">
        <f>IF(U557="","",VLOOKUP(U557,List!$B$1:$C$6,2,0))</f>
        <v>1</v>
      </c>
      <c r="AT557" s="4">
        <f>IF(V557="","",VLOOKUP(V557,List!$B$1:$C$6,2,0))</f>
        <v>1</v>
      </c>
    </row>
    <row r="558" spans="1:46" ht="34.9" customHeight="1" x14ac:dyDescent="0.3">
      <c r="A558" s="4" t="s">
        <v>1219</v>
      </c>
      <c r="B558" s="4" t="s">
        <v>368</v>
      </c>
      <c r="C558" s="16" t="s">
        <v>55</v>
      </c>
      <c r="D558" s="4">
        <v>23</v>
      </c>
      <c r="E558" s="4" t="s">
        <v>1194</v>
      </c>
      <c r="F558" s="4" t="s">
        <v>59</v>
      </c>
      <c r="G558" s="4" t="s">
        <v>59</v>
      </c>
      <c r="H558" s="4" t="s">
        <v>59</v>
      </c>
      <c r="I558" s="4" t="s">
        <v>59</v>
      </c>
      <c r="J558" s="4" t="s">
        <v>59</v>
      </c>
      <c r="K558" s="4" t="s">
        <v>58</v>
      </c>
      <c r="L558" s="4" t="s">
        <v>59</v>
      </c>
      <c r="M558" s="4" t="s">
        <v>59</v>
      </c>
      <c r="N558" s="4" t="s">
        <v>59</v>
      </c>
      <c r="O558" s="4" t="s">
        <v>60</v>
      </c>
      <c r="P558" s="4" t="s">
        <v>59</v>
      </c>
      <c r="Q558" s="4" t="s">
        <v>59</v>
      </c>
      <c r="R558" s="4" t="s">
        <v>59</v>
      </c>
      <c r="S558" s="4" t="s">
        <v>58</v>
      </c>
      <c r="T558" s="4" t="s">
        <v>59</v>
      </c>
      <c r="U558" s="4" t="s">
        <v>59</v>
      </c>
      <c r="V558" s="4" t="s">
        <v>59</v>
      </c>
      <c r="W558" s="4">
        <v>9</v>
      </c>
      <c r="X558" s="4" t="s">
        <v>154</v>
      </c>
      <c r="Y558" s="4" t="s">
        <v>99</v>
      </c>
      <c r="Z558" s="4" t="s">
        <v>99</v>
      </c>
      <c r="AD558" s="4">
        <f>IF(F558="","",VLOOKUP(F558,List!$B$1:$C$6,2,0))</f>
        <v>4</v>
      </c>
      <c r="AE558" s="4">
        <f>IF(G558="","",VLOOKUP(G558,List!$B$1:$C$6,2,0))</f>
        <v>4</v>
      </c>
      <c r="AF558" s="4">
        <f>IF(H558="","",VLOOKUP(H558,List!$B$1:$C$6,2,0))</f>
        <v>4</v>
      </c>
      <c r="AG558" s="4">
        <f>IF(I558="","",VLOOKUP(I558,List!$B$1:$C$6,2,0))</f>
        <v>4</v>
      </c>
      <c r="AH558" s="4">
        <f>IF(J558="","",VLOOKUP(J558,List!$B$1:$C$6,2,0))</f>
        <v>4</v>
      </c>
      <c r="AI558" s="4">
        <f>IF(K558="","",VLOOKUP(K558,List!$B$1:$C$6,2,0))</f>
        <v>5</v>
      </c>
      <c r="AJ558" s="4">
        <f>IF(L558="","",VLOOKUP(L558,List!$B$1:$C$6,2,0))</f>
        <v>4</v>
      </c>
      <c r="AK558" s="4">
        <f>IF(M558="","",VLOOKUP(M558,List!$B$1:$C$6,2,0))</f>
        <v>4</v>
      </c>
      <c r="AL558" s="4">
        <f>IF(N558="","",VLOOKUP(N558,List!$B$1:$C$6,2,0))</f>
        <v>4</v>
      </c>
      <c r="AM558" s="4">
        <f>IF(O558="","",VLOOKUP(O558,List!$B$1:$C$6,2,0))</f>
        <v>3</v>
      </c>
      <c r="AN558" s="4">
        <f>IF(P558="","",VLOOKUP(P558,List!$B$1:$C$6,2,0))</f>
        <v>4</v>
      </c>
      <c r="AO558" s="4">
        <f>IF(Q558="","",VLOOKUP(Q558,List!$B$1:$C$6,2,0))</f>
        <v>4</v>
      </c>
      <c r="AP558" s="4">
        <f>IF(R558="","",VLOOKUP(R558,List!$B$1:$C$6,2,0))</f>
        <v>4</v>
      </c>
      <c r="AQ558" s="4">
        <f>IF(S558="","",VLOOKUP(S558,List!$B$1:$C$6,2,0))</f>
        <v>5</v>
      </c>
      <c r="AR558" s="4">
        <f>IF(T558="","",VLOOKUP(T558,List!$B$1:$C$6,2,0))</f>
        <v>4</v>
      </c>
      <c r="AS558" s="4">
        <f>IF(U558="","",VLOOKUP(U558,List!$B$1:$C$6,2,0))</f>
        <v>4</v>
      </c>
      <c r="AT558" s="4">
        <f>IF(V558="","",VLOOKUP(V558,List!$B$1:$C$6,2,0))</f>
        <v>4</v>
      </c>
    </row>
    <row r="559" spans="1:46" ht="34.9" customHeight="1" x14ac:dyDescent="0.3">
      <c r="A559" s="4" t="s">
        <v>1219</v>
      </c>
      <c r="B559" s="4" t="s">
        <v>368</v>
      </c>
      <c r="C559" s="16" t="s">
        <v>55</v>
      </c>
      <c r="D559" s="4">
        <v>24</v>
      </c>
      <c r="E559" s="4" t="s">
        <v>1195</v>
      </c>
      <c r="F559" s="4" t="s">
        <v>59</v>
      </c>
      <c r="G559" s="4" t="s">
        <v>59</v>
      </c>
      <c r="H559" s="4" t="s">
        <v>59</v>
      </c>
      <c r="I559" s="4" t="s">
        <v>59</v>
      </c>
      <c r="J559" s="4" t="s">
        <v>59</v>
      </c>
      <c r="K559" s="4" t="s">
        <v>59</v>
      </c>
      <c r="L559" s="4" t="s">
        <v>59</v>
      </c>
      <c r="M559" s="4" t="s">
        <v>59</v>
      </c>
      <c r="N559" s="4" t="s">
        <v>59</v>
      </c>
      <c r="O559" s="4" t="s">
        <v>59</v>
      </c>
      <c r="P559" s="4" t="s">
        <v>59</v>
      </c>
      <c r="Q559" s="4" t="s">
        <v>59</v>
      </c>
      <c r="R559" s="4" t="s">
        <v>59</v>
      </c>
      <c r="S559" s="4" t="s">
        <v>59</v>
      </c>
      <c r="T559" s="4" t="s">
        <v>59</v>
      </c>
      <c r="U559" s="4" t="s">
        <v>59</v>
      </c>
      <c r="V559" s="4" t="s">
        <v>59</v>
      </c>
      <c r="W559" s="4">
        <v>8</v>
      </c>
      <c r="X559" s="4" t="s">
        <v>345</v>
      </c>
      <c r="Y559" s="4" t="s">
        <v>76</v>
      </c>
      <c r="Z559" s="4" t="s">
        <v>136</v>
      </c>
      <c r="AD559" s="4">
        <f>IF(F559="","",VLOOKUP(F559,List!$B$1:$C$6,2,0))</f>
        <v>4</v>
      </c>
      <c r="AE559" s="4">
        <f>IF(G559="","",VLOOKUP(G559,List!$B$1:$C$6,2,0))</f>
        <v>4</v>
      </c>
      <c r="AF559" s="4">
        <f>IF(H559="","",VLOOKUP(H559,List!$B$1:$C$6,2,0))</f>
        <v>4</v>
      </c>
      <c r="AG559" s="4">
        <f>IF(I559="","",VLOOKUP(I559,List!$B$1:$C$6,2,0))</f>
        <v>4</v>
      </c>
      <c r="AH559" s="4">
        <f>IF(J559="","",VLOOKUP(J559,List!$B$1:$C$6,2,0))</f>
        <v>4</v>
      </c>
      <c r="AI559" s="4">
        <f>IF(K559="","",VLOOKUP(K559,List!$B$1:$C$6,2,0))</f>
        <v>4</v>
      </c>
      <c r="AJ559" s="4">
        <f>IF(L559="","",VLOOKUP(L559,List!$B$1:$C$6,2,0))</f>
        <v>4</v>
      </c>
      <c r="AK559" s="4">
        <f>IF(M559="","",VLOOKUP(M559,List!$B$1:$C$6,2,0))</f>
        <v>4</v>
      </c>
      <c r="AL559" s="4">
        <f>IF(N559="","",VLOOKUP(N559,List!$B$1:$C$6,2,0))</f>
        <v>4</v>
      </c>
      <c r="AM559" s="4">
        <f>IF(O559="","",VLOOKUP(O559,List!$B$1:$C$6,2,0))</f>
        <v>4</v>
      </c>
      <c r="AN559" s="4">
        <f>IF(P559="","",VLOOKUP(P559,List!$B$1:$C$6,2,0))</f>
        <v>4</v>
      </c>
      <c r="AO559" s="4">
        <f>IF(Q559="","",VLOOKUP(Q559,List!$B$1:$C$6,2,0))</f>
        <v>4</v>
      </c>
      <c r="AP559" s="4">
        <f>IF(R559="","",VLOOKUP(R559,List!$B$1:$C$6,2,0))</f>
        <v>4</v>
      </c>
      <c r="AQ559" s="4">
        <f>IF(S559="","",VLOOKUP(S559,List!$B$1:$C$6,2,0))</f>
        <v>4</v>
      </c>
      <c r="AR559" s="4">
        <f>IF(T559="","",VLOOKUP(T559,List!$B$1:$C$6,2,0))</f>
        <v>4</v>
      </c>
      <c r="AS559" s="4">
        <f>IF(U559="","",VLOOKUP(U559,List!$B$1:$C$6,2,0))</f>
        <v>4</v>
      </c>
      <c r="AT559" s="4">
        <f>IF(V559="","",VLOOKUP(V559,List!$B$1:$C$6,2,0))</f>
        <v>4</v>
      </c>
    </row>
    <row r="560" spans="1:46" ht="34.9" customHeight="1" x14ac:dyDescent="0.3">
      <c r="A560" s="4" t="s">
        <v>1219</v>
      </c>
      <c r="B560" s="4" t="s">
        <v>368</v>
      </c>
      <c r="C560" s="16" t="s">
        <v>55</v>
      </c>
      <c r="D560" s="4">
        <v>25</v>
      </c>
      <c r="E560" s="4" t="s">
        <v>1195</v>
      </c>
      <c r="F560" s="4" t="s">
        <v>58</v>
      </c>
      <c r="G560" s="4" t="s">
        <v>58</v>
      </c>
      <c r="H560" s="4" t="s">
        <v>58</v>
      </c>
      <c r="I560" s="4" t="s">
        <v>58</v>
      </c>
      <c r="J560" s="4" t="s">
        <v>58</v>
      </c>
      <c r="K560" s="4" t="s">
        <v>58</v>
      </c>
      <c r="L560" s="4" t="s">
        <v>58</v>
      </c>
      <c r="M560" s="4" t="s">
        <v>58</v>
      </c>
      <c r="N560" s="4" t="s">
        <v>58</v>
      </c>
      <c r="O560" s="4" t="s">
        <v>58</v>
      </c>
      <c r="P560" s="4" t="s">
        <v>58</v>
      </c>
      <c r="Q560" s="4" t="s">
        <v>58</v>
      </c>
      <c r="R560" s="4" t="s">
        <v>58</v>
      </c>
      <c r="S560" s="4" t="s">
        <v>58</v>
      </c>
      <c r="T560" s="4" t="s">
        <v>58</v>
      </c>
      <c r="U560" s="4" t="s">
        <v>58</v>
      </c>
      <c r="V560" s="4" t="s">
        <v>58</v>
      </c>
      <c r="W560" s="4">
        <v>10</v>
      </c>
      <c r="X560" s="4" t="s">
        <v>61</v>
      </c>
      <c r="Y560" s="4" t="s">
        <v>76</v>
      </c>
      <c r="Z560" s="4" t="s">
        <v>91</v>
      </c>
      <c r="AD560" s="4">
        <f>IF(F560="","",VLOOKUP(F560,List!$B$1:$C$6,2,0))</f>
        <v>5</v>
      </c>
      <c r="AE560" s="4">
        <f>IF(G560="","",VLOOKUP(G560,List!$B$1:$C$6,2,0))</f>
        <v>5</v>
      </c>
      <c r="AF560" s="4">
        <f>IF(H560="","",VLOOKUP(H560,List!$B$1:$C$6,2,0))</f>
        <v>5</v>
      </c>
      <c r="AG560" s="4">
        <f>IF(I560="","",VLOOKUP(I560,List!$B$1:$C$6,2,0))</f>
        <v>5</v>
      </c>
      <c r="AH560" s="4">
        <f>IF(J560="","",VLOOKUP(J560,List!$B$1:$C$6,2,0))</f>
        <v>5</v>
      </c>
      <c r="AI560" s="4">
        <f>IF(K560="","",VLOOKUP(K560,List!$B$1:$C$6,2,0))</f>
        <v>5</v>
      </c>
      <c r="AJ560" s="4">
        <f>IF(L560="","",VLOOKUP(L560,List!$B$1:$C$6,2,0))</f>
        <v>5</v>
      </c>
      <c r="AK560" s="4">
        <f>IF(M560="","",VLOOKUP(M560,List!$B$1:$C$6,2,0))</f>
        <v>5</v>
      </c>
      <c r="AL560" s="4">
        <f>IF(N560="","",VLOOKUP(N560,List!$B$1:$C$6,2,0))</f>
        <v>5</v>
      </c>
      <c r="AM560" s="4">
        <f>IF(O560="","",VLOOKUP(O560,List!$B$1:$C$6,2,0))</f>
        <v>5</v>
      </c>
      <c r="AN560" s="4">
        <f>IF(P560="","",VLOOKUP(P560,List!$B$1:$C$6,2,0))</f>
        <v>5</v>
      </c>
      <c r="AO560" s="4">
        <f>IF(Q560="","",VLOOKUP(Q560,List!$B$1:$C$6,2,0))</f>
        <v>5</v>
      </c>
      <c r="AP560" s="4">
        <f>IF(R560="","",VLOOKUP(R560,List!$B$1:$C$6,2,0))</f>
        <v>5</v>
      </c>
      <c r="AQ560" s="4">
        <f>IF(S560="","",VLOOKUP(S560,List!$B$1:$C$6,2,0))</f>
        <v>5</v>
      </c>
      <c r="AR560" s="4">
        <f>IF(T560="","",VLOOKUP(T560,List!$B$1:$C$6,2,0))</f>
        <v>5</v>
      </c>
      <c r="AS560" s="4">
        <f>IF(U560="","",VLOOKUP(U560,List!$B$1:$C$6,2,0))</f>
        <v>5</v>
      </c>
      <c r="AT560" s="4">
        <f>IF(V560="","",VLOOKUP(V560,List!$B$1:$C$6,2,0))</f>
        <v>5</v>
      </c>
    </row>
    <row r="561" spans="1:46" ht="34.9" customHeight="1" x14ac:dyDescent="0.3">
      <c r="A561" s="4" t="s">
        <v>1220</v>
      </c>
      <c r="B561" s="4" t="s">
        <v>364</v>
      </c>
      <c r="C561" s="16" t="s">
        <v>57</v>
      </c>
      <c r="D561" s="4">
        <v>1</v>
      </c>
      <c r="E561" s="4" t="s">
        <v>1194</v>
      </c>
      <c r="F561" s="4" t="s">
        <v>58</v>
      </c>
      <c r="G561" s="4" t="s">
        <v>58</v>
      </c>
      <c r="H561" s="4" t="s">
        <v>58</v>
      </c>
      <c r="I561" s="4" t="s">
        <v>58</v>
      </c>
      <c r="J561" s="4" t="s">
        <v>58</v>
      </c>
      <c r="K561" s="4" t="s">
        <v>58</v>
      </c>
      <c r="L561" s="4" t="s">
        <v>58</v>
      </c>
      <c r="M561" s="4" t="s">
        <v>58</v>
      </c>
      <c r="N561" s="4" t="s">
        <v>58</v>
      </c>
      <c r="O561" s="4" t="s">
        <v>58</v>
      </c>
      <c r="P561" s="4" t="s">
        <v>58</v>
      </c>
      <c r="Q561" s="4" t="s">
        <v>58</v>
      </c>
      <c r="R561" s="4" t="s">
        <v>58</v>
      </c>
      <c r="S561" s="4" t="s">
        <v>58</v>
      </c>
      <c r="T561" s="4" t="s">
        <v>58</v>
      </c>
      <c r="U561" s="4" t="s">
        <v>58</v>
      </c>
      <c r="V561" s="4" t="s">
        <v>58</v>
      </c>
      <c r="W561" s="4">
        <v>10</v>
      </c>
      <c r="X561" s="4" t="s">
        <v>346</v>
      </c>
      <c r="Y561" s="4" t="s">
        <v>67</v>
      </c>
      <c r="Z561" s="4" t="s">
        <v>158</v>
      </c>
      <c r="AD561" s="4">
        <f>IF(F561="","",VLOOKUP(F561,List!$B$1:$C$6,2,0))</f>
        <v>5</v>
      </c>
      <c r="AE561" s="4">
        <f>IF(G561="","",VLOOKUP(G561,List!$B$1:$C$6,2,0))</f>
        <v>5</v>
      </c>
      <c r="AF561" s="4">
        <f>IF(H561="","",VLOOKUP(H561,List!$B$1:$C$6,2,0))</f>
        <v>5</v>
      </c>
      <c r="AG561" s="4">
        <f>IF(I561="","",VLOOKUP(I561,List!$B$1:$C$6,2,0))</f>
        <v>5</v>
      </c>
      <c r="AH561" s="4">
        <f>IF(J561="","",VLOOKUP(J561,List!$B$1:$C$6,2,0))</f>
        <v>5</v>
      </c>
      <c r="AI561" s="4">
        <f>IF(K561="","",VLOOKUP(K561,List!$B$1:$C$6,2,0))</f>
        <v>5</v>
      </c>
      <c r="AJ561" s="4">
        <f>IF(L561="","",VLOOKUP(L561,List!$B$1:$C$6,2,0))</f>
        <v>5</v>
      </c>
      <c r="AK561" s="4">
        <f>IF(M561="","",VLOOKUP(M561,List!$B$1:$C$6,2,0))</f>
        <v>5</v>
      </c>
      <c r="AL561" s="4">
        <f>IF(N561="","",VLOOKUP(N561,List!$B$1:$C$6,2,0))</f>
        <v>5</v>
      </c>
      <c r="AM561" s="4">
        <f>IF(O561="","",VLOOKUP(O561,List!$B$1:$C$6,2,0))</f>
        <v>5</v>
      </c>
      <c r="AN561" s="4">
        <f>IF(P561="","",VLOOKUP(P561,List!$B$1:$C$6,2,0))</f>
        <v>5</v>
      </c>
      <c r="AO561" s="4">
        <f>IF(Q561="","",VLOOKUP(Q561,List!$B$1:$C$6,2,0))</f>
        <v>5</v>
      </c>
      <c r="AP561" s="4">
        <f>IF(R561="","",VLOOKUP(R561,List!$B$1:$C$6,2,0))</f>
        <v>5</v>
      </c>
      <c r="AQ561" s="4">
        <f>IF(S561="","",VLOOKUP(S561,List!$B$1:$C$6,2,0))</f>
        <v>5</v>
      </c>
      <c r="AR561" s="4">
        <f>IF(T561="","",VLOOKUP(T561,List!$B$1:$C$6,2,0))</f>
        <v>5</v>
      </c>
      <c r="AS561" s="4">
        <f>IF(U561="","",VLOOKUP(U561,List!$B$1:$C$6,2,0))</f>
        <v>5</v>
      </c>
      <c r="AT561" s="4">
        <f>IF(V561="","",VLOOKUP(V561,List!$B$1:$C$6,2,0))</f>
        <v>5</v>
      </c>
    </row>
    <row r="562" spans="1:46" ht="34.9" customHeight="1" x14ac:dyDescent="0.3">
      <c r="A562" s="4" t="s">
        <v>1220</v>
      </c>
      <c r="B562" s="4" t="s">
        <v>364</v>
      </c>
      <c r="C562" s="16" t="s">
        <v>57</v>
      </c>
      <c r="D562" s="4">
        <v>2</v>
      </c>
      <c r="E562" s="4" t="s">
        <v>1194</v>
      </c>
      <c r="F562" s="4" t="s">
        <v>58</v>
      </c>
      <c r="G562" s="4" t="s">
        <v>58</v>
      </c>
      <c r="H562" s="4" t="s">
        <v>58</v>
      </c>
      <c r="I562" s="4" t="s">
        <v>58</v>
      </c>
      <c r="J562" s="4" t="s">
        <v>58</v>
      </c>
      <c r="K562" s="4" t="s">
        <v>58</v>
      </c>
      <c r="L562" s="4" t="s">
        <v>58</v>
      </c>
      <c r="M562" s="4" t="s">
        <v>58</v>
      </c>
      <c r="N562" s="4" t="s">
        <v>58</v>
      </c>
      <c r="O562" s="4" t="s">
        <v>58</v>
      </c>
      <c r="P562" s="4" t="s">
        <v>58</v>
      </c>
      <c r="Q562" s="4" t="s">
        <v>58</v>
      </c>
      <c r="R562" s="4" t="s">
        <v>58</v>
      </c>
      <c r="S562" s="4" t="s">
        <v>58</v>
      </c>
      <c r="T562" s="4" t="s">
        <v>58</v>
      </c>
      <c r="U562" s="4" t="s">
        <v>59</v>
      </c>
      <c r="V562" s="4" t="s">
        <v>59</v>
      </c>
      <c r="W562" s="4">
        <v>9</v>
      </c>
      <c r="X562" s="4" t="s">
        <v>347</v>
      </c>
      <c r="Y562" s="4" t="s">
        <v>76</v>
      </c>
      <c r="Z562" s="4" t="s">
        <v>76</v>
      </c>
      <c r="AD562" s="4">
        <f>IF(F562="","",VLOOKUP(F562,List!$B$1:$C$6,2,0))</f>
        <v>5</v>
      </c>
      <c r="AE562" s="4">
        <f>IF(G562="","",VLOOKUP(G562,List!$B$1:$C$6,2,0))</f>
        <v>5</v>
      </c>
      <c r="AF562" s="4">
        <f>IF(H562="","",VLOOKUP(H562,List!$B$1:$C$6,2,0))</f>
        <v>5</v>
      </c>
      <c r="AG562" s="4">
        <f>IF(I562="","",VLOOKUP(I562,List!$B$1:$C$6,2,0))</f>
        <v>5</v>
      </c>
      <c r="AH562" s="4">
        <f>IF(J562="","",VLOOKUP(J562,List!$B$1:$C$6,2,0))</f>
        <v>5</v>
      </c>
      <c r="AI562" s="4">
        <f>IF(K562="","",VLOOKUP(K562,List!$B$1:$C$6,2,0))</f>
        <v>5</v>
      </c>
      <c r="AJ562" s="4">
        <f>IF(L562="","",VLOOKUP(L562,List!$B$1:$C$6,2,0))</f>
        <v>5</v>
      </c>
      <c r="AK562" s="4">
        <f>IF(M562="","",VLOOKUP(M562,List!$B$1:$C$6,2,0))</f>
        <v>5</v>
      </c>
      <c r="AL562" s="4">
        <f>IF(N562="","",VLOOKUP(N562,List!$B$1:$C$6,2,0))</f>
        <v>5</v>
      </c>
      <c r="AM562" s="4">
        <f>IF(O562="","",VLOOKUP(O562,List!$B$1:$C$6,2,0))</f>
        <v>5</v>
      </c>
      <c r="AN562" s="4">
        <f>IF(P562="","",VLOOKUP(P562,List!$B$1:$C$6,2,0))</f>
        <v>5</v>
      </c>
      <c r="AO562" s="4">
        <f>IF(Q562="","",VLOOKUP(Q562,List!$B$1:$C$6,2,0))</f>
        <v>5</v>
      </c>
      <c r="AP562" s="4">
        <f>IF(R562="","",VLOOKUP(R562,List!$B$1:$C$6,2,0))</f>
        <v>5</v>
      </c>
      <c r="AQ562" s="4">
        <f>IF(S562="","",VLOOKUP(S562,List!$B$1:$C$6,2,0))</f>
        <v>5</v>
      </c>
      <c r="AR562" s="4">
        <f>IF(T562="","",VLOOKUP(T562,List!$B$1:$C$6,2,0))</f>
        <v>5</v>
      </c>
      <c r="AS562" s="4">
        <f>IF(U562="","",VLOOKUP(U562,List!$B$1:$C$6,2,0))</f>
        <v>4</v>
      </c>
      <c r="AT562" s="4">
        <f>IF(V562="","",VLOOKUP(V562,List!$B$1:$C$6,2,0))</f>
        <v>4</v>
      </c>
    </row>
    <row r="563" spans="1:46" ht="34.9" customHeight="1" x14ac:dyDescent="0.3">
      <c r="A563" s="4" t="s">
        <v>1220</v>
      </c>
      <c r="B563" s="4" t="s">
        <v>364</v>
      </c>
      <c r="C563" s="16" t="s">
        <v>57</v>
      </c>
      <c r="D563" s="4">
        <v>3</v>
      </c>
      <c r="E563" s="4" t="s">
        <v>1194</v>
      </c>
      <c r="F563" s="4" t="s">
        <v>58</v>
      </c>
      <c r="G563" s="4" t="s">
        <v>58</v>
      </c>
      <c r="H563" s="4" t="s">
        <v>58</v>
      </c>
      <c r="I563" s="4" t="s">
        <v>58</v>
      </c>
      <c r="J563" s="4" t="s">
        <v>58</v>
      </c>
      <c r="K563" s="4" t="s">
        <v>58</v>
      </c>
      <c r="L563" s="4" t="s">
        <v>58</v>
      </c>
      <c r="M563" s="4" t="s">
        <v>58</v>
      </c>
      <c r="N563" s="4" t="s">
        <v>58</v>
      </c>
      <c r="O563" s="4" t="s">
        <v>58</v>
      </c>
      <c r="P563" s="4" t="s">
        <v>58</v>
      </c>
      <c r="Q563" s="4" t="s">
        <v>58</v>
      </c>
      <c r="R563" s="4" t="s">
        <v>58</v>
      </c>
      <c r="S563" s="4" t="s">
        <v>58</v>
      </c>
      <c r="T563" s="4" t="s">
        <v>58</v>
      </c>
      <c r="U563" s="4" t="s">
        <v>58</v>
      </c>
      <c r="V563" s="4" t="s">
        <v>58</v>
      </c>
      <c r="W563" s="4">
        <v>10</v>
      </c>
      <c r="X563" s="4" t="s">
        <v>348</v>
      </c>
      <c r="Y563" s="4" t="s">
        <v>89</v>
      </c>
      <c r="Z563" s="4" t="s">
        <v>89</v>
      </c>
      <c r="AD563" s="4">
        <f>IF(F563="","",VLOOKUP(F563,List!$B$1:$C$6,2,0))</f>
        <v>5</v>
      </c>
      <c r="AE563" s="4">
        <f>IF(G563="","",VLOOKUP(G563,List!$B$1:$C$6,2,0))</f>
        <v>5</v>
      </c>
      <c r="AF563" s="4">
        <f>IF(H563="","",VLOOKUP(H563,List!$B$1:$C$6,2,0))</f>
        <v>5</v>
      </c>
      <c r="AG563" s="4">
        <f>IF(I563="","",VLOOKUP(I563,List!$B$1:$C$6,2,0))</f>
        <v>5</v>
      </c>
      <c r="AH563" s="4">
        <f>IF(J563="","",VLOOKUP(J563,List!$B$1:$C$6,2,0))</f>
        <v>5</v>
      </c>
      <c r="AI563" s="4">
        <f>IF(K563="","",VLOOKUP(K563,List!$B$1:$C$6,2,0))</f>
        <v>5</v>
      </c>
      <c r="AJ563" s="4">
        <f>IF(L563="","",VLOOKUP(L563,List!$B$1:$C$6,2,0))</f>
        <v>5</v>
      </c>
      <c r="AK563" s="4">
        <f>IF(M563="","",VLOOKUP(M563,List!$B$1:$C$6,2,0))</f>
        <v>5</v>
      </c>
      <c r="AL563" s="4">
        <f>IF(N563="","",VLOOKUP(N563,List!$B$1:$C$6,2,0))</f>
        <v>5</v>
      </c>
      <c r="AM563" s="4">
        <f>IF(O563="","",VLOOKUP(O563,List!$B$1:$C$6,2,0))</f>
        <v>5</v>
      </c>
      <c r="AN563" s="4">
        <f>IF(P563="","",VLOOKUP(P563,List!$B$1:$C$6,2,0))</f>
        <v>5</v>
      </c>
      <c r="AO563" s="4">
        <f>IF(Q563="","",VLOOKUP(Q563,List!$B$1:$C$6,2,0))</f>
        <v>5</v>
      </c>
      <c r="AP563" s="4">
        <f>IF(R563="","",VLOOKUP(R563,List!$B$1:$C$6,2,0))</f>
        <v>5</v>
      </c>
      <c r="AQ563" s="4">
        <f>IF(S563="","",VLOOKUP(S563,List!$B$1:$C$6,2,0))</f>
        <v>5</v>
      </c>
      <c r="AR563" s="4">
        <f>IF(T563="","",VLOOKUP(T563,List!$B$1:$C$6,2,0))</f>
        <v>5</v>
      </c>
      <c r="AS563" s="4">
        <f>IF(U563="","",VLOOKUP(U563,List!$B$1:$C$6,2,0))</f>
        <v>5</v>
      </c>
      <c r="AT563" s="4">
        <f>IF(V563="","",VLOOKUP(V563,List!$B$1:$C$6,2,0))</f>
        <v>5</v>
      </c>
    </row>
    <row r="564" spans="1:46" ht="34.9" customHeight="1" x14ac:dyDescent="0.3">
      <c r="A564" s="4" t="s">
        <v>1220</v>
      </c>
      <c r="B564" s="4" t="s">
        <v>364</v>
      </c>
      <c r="C564" s="16" t="s">
        <v>57</v>
      </c>
      <c r="D564" s="4">
        <v>4</v>
      </c>
      <c r="E564" s="4" t="s">
        <v>1194</v>
      </c>
      <c r="F564" s="4" t="s">
        <v>60</v>
      </c>
      <c r="G564" s="4" t="s">
        <v>60</v>
      </c>
      <c r="H564" s="4" t="s">
        <v>60</v>
      </c>
      <c r="I564" s="4" t="s">
        <v>60</v>
      </c>
      <c r="J564" s="4" t="s">
        <v>60</v>
      </c>
      <c r="K564" s="4" t="s">
        <v>60</v>
      </c>
      <c r="L564" s="4" t="s">
        <v>60</v>
      </c>
      <c r="M564" s="4" t="s">
        <v>60</v>
      </c>
      <c r="N564" s="4" t="s">
        <v>60</v>
      </c>
      <c r="O564" s="4" t="s">
        <v>60</v>
      </c>
      <c r="P564" s="4" t="s">
        <v>60</v>
      </c>
      <c r="Q564" s="4" t="s">
        <v>60</v>
      </c>
      <c r="R564" s="4" t="s">
        <v>60</v>
      </c>
      <c r="S564" s="4" t="s">
        <v>60</v>
      </c>
      <c r="T564" s="4" t="s">
        <v>60</v>
      </c>
      <c r="U564" s="4" t="s">
        <v>60</v>
      </c>
      <c r="V564" s="4" t="s">
        <v>60</v>
      </c>
      <c r="W564" s="4">
        <v>7</v>
      </c>
      <c r="X564" s="4" t="s">
        <v>349</v>
      </c>
      <c r="Y564" s="4" t="s">
        <v>67</v>
      </c>
      <c r="Z564" s="4" t="s">
        <v>67</v>
      </c>
      <c r="AD564" s="4">
        <f>IF(F564="","",VLOOKUP(F564,List!$B$1:$C$6,2,0))</f>
        <v>3</v>
      </c>
      <c r="AE564" s="4">
        <f>IF(G564="","",VLOOKUP(G564,List!$B$1:$C$6,2,0))</f>
        <v>3</v>
      </c>
      <c r="AF564" s="4">
        <f>IF(H564="","",VLOOKUP(H564,List!$B$1:$C$6,2,0))</f>
        <v>3</v>
      </c>
      <c r="AG564" s="4">
        <f>IF(I564="","",VLOOKUP(I564,List!$B$1:$C$6,2,0))</f>
        <v>3</v>
      </c>
      <c r="AH564" s="4">
        <f>IF(J564="","",VLOOKUP(J564,List!$B$1:$C$6,2,0))</f>
        <v>3</v>
      </c>
      <c r="AI564" s="4">
        <f>IF(K564="","",VLOOKUP(K564,List!$B$1:$C$6,2,0))</f>
        <v>3</v>
      </c>
      <c r="AJ564" s="4">
        <f>IF(L564="","",VLOOKUP(L564,List!$B$1:$C$6,2,0))</f>
        <v>3</v>
      </c>
      <c r="AK564" s="4">
        <f>IF(M564="","",VLOOKUP(M564,List!$B$1:$C$6,2,0))</f>
        <v>3</v>
      </c>
      <c r="AL564" s="4">
        <f>IF(N564="","",VLOOKUP(N564,List!$B$1:$C$6,2,0))</f>
        <v>3</v>
      </c>
      <c r="AM564" s="4">
        <f>IF(O564="","",VLOOKUP(O564,List!$B$1:$C$6,2,0))</f>
        <v>3</v>
      </c>
      <c r="AN564" s="4">
        <f>IF(P564="","",VLOOKUP(P564,List!$B$1:$C$6,2,0))</f>
        <v>3</v>
      </c>
      <c r="AO564" s="4">
        <f>IF(Q564="","",VLOOKUP(Q564,List!$B$1:$C$6,2,0))</f>
        <v>3</v>
      </c>
      <c r="AP564" s="4">
        <f>IF(R564="","",VLOOKUP(R564,List!$B$1:$C$6,2,0))</f>
        <v>3</v>
      </c>
      <c r="AQ564" s="4">
        <f>IF(S564="","",VLOOKUP(S564,List!$B$1:$C$6,2,0))</f>
        <v>3</v>
      </c>
      <c r="AR564" s="4">
        <f>IF(T564="","",VLOOKUP(T564,List!$B$1:$C$6,2,0))</f>
        <v>3</v>
      </c>
      <c r="AS564" s="4">
        <f>IF(U564="","",VLOOKUP(U564,List!$B$1:$C$6,2,0))</f>
        <v>3</v>
      </c>
      <c r="AT564" s="4">
        <f>IF(V564="","",VLOOKUP(V564,List!$B$1:$C$6,2,0))</f>
        <v>3</v>
      </c>
    </row>
    <row r="565" spans="1:46" ht="34.9" customHeight="1" x14ac:dyDescent="0.3">
      <c r="A565" s="4" t="s">
        <v>1220</v>
      </c>
      <c r="B565" s="4" t="s">
        <v>364</v>
      </c>
      <c r="C565" s="16" t="s">
        <v>57</v>
      </c>
      <c r="D565" s="4">
        <v>5</v>
      </c>
      <c r="E565" s="4" t="s">
        <v>1194</v>
      </c>
      <c r="F565" s="4" t="s">
        <v>73</v>
      </c>
      <c r="G565" s="4" t="s">
        <v>58</v>
      </c>
      <c r="H565" s="4" t="s">
        <v>58</v>
      </c>
      <c r="I565" s="4" t="s">
        <v>58</v>
      </c>
      <c r="J565" s="4" t="s">
        <v>58</v>
      </c>
      <c r="K565" s="4" t="s">
        <v>59</v>
      </c>
      <c r="L565" s="4" t="s">
        <v>58</v>
      </c>
      <c r="M565" s="4" t="s">
        <v>59</v>
      </c>
      <c r="N565" s="4" t="s">
        <v>58</v>
      </c>
      <c r="O565" s="4" t="s">
        <v>58</v>
      </c>
      <c r="P565" s="4" t="s">
        <v>59</v>
      </c>
      <c r="Q565" s="4" t="s">
        <v>58</v>
      </c>
      <c r="R565" s="4" t="s">
        <v>59</v>
      </c>
      <c r="S565" s="4" t="s">
        <v>59</v>
      </c>
      <c r="T565" s="4" t="s">
        <v>59</v>
      </c>
      <c r="U565" s="4" t="s">
        <v>59</v>
      </c>
      <c r="V565" s="4" t="s">
        <v>59</v>
      </c>
      <c r="W565" s="4">
        <v>8</v>
      </c>
      <c r="X565" s="4" t="s">
        <v>350</v>
      </c>
      <c r="Y565" s="4" t="s">
        <v>351</v>
      </c>
      <c r="Z565" s="4" t="s">
        <v>352</v>
      </c>
      <c r="AA565" s="4" t="s">
        <v>352</v>
      </c>
      <c r="AB565" s="4" t="s">
        <v>1175</v>
      </c>
      <c r="AC565" s="4" t="s">
        <v>1121</v>
      </c>
      <c r="AD565" s="4">
        <f>IF(F565="","",VLOOKUP(F565,List!$B$1:$C$6,2,0))</f>
        <v>1</v>
      </c>
      <c r="AE565" s="4">
        <f>IF(G565="","",VLOOKUP(G565,List!$B$1:$C$6,2,0))</f>
        <v>5</v>
      </c>
      <c r="AF565" s="4">
        <f>IF(H565="","",VLOOKUP(H565,List!$B$1:$C$6,2,0))</f>
        <v>5</v>
      </c>
      <c r="AG565" s="4">
        <f>IF(I565="","",VLOOKUP(I565,List!$B$1:$C$6,2,0))</f>
        <v>5</v>
      </c>
      <c r="AH565" s="4">
        <f>IF(J565="","",VLOOKUP(J565,List!$B$1:$C$6,2,0))</f>
        <v>5</v>
      </c>
      <c r="AI565" s="4">
        <f>IF(K565="","",VLOOKUP(K565,List!$B$1:$C$6,2,0))</f>
        <v>4</v>
      </c>
      <c r="AJ565" s="4">
        <f>IF(L565="","",VLOOKUP(L565,List!$B$1:$C$6,2,0))</f>
        <v>5</v>
      </c>
      <c r="AK565" s="4">
        <f>IF(M565="","",VLOOKUP(M565,List!$B$1:$C$6,2,0))</f>
        <v>4</v>
      </c>
      <c r="AL565" s="4">
        <f>IF(N565="","",VLOOKUP(N565,List!$B$1:$C$6,2,0))</f>
        <v>5</v>
      </c>
      <c r="AM565" s="4">
        <f>IF(O565="","",VLOOKUP(O565,List!$B$1:$C$6,2,0))</f>
        <v>5</v>
      </c>
      <c r="AN565" s="4">
        <f>IF(P565="","",VLOOKUP(P565,List!$B$1:$C$6,2,0))</f>
        <v>4</v>
      </c>
      <c r="AO565" s="4">
        <f>IF(Q565="","",VLOOKUP(Q565,List!$B$1:$C$6,2,0))</f>
        <v>5</v>
      </c>
      <c r="AP565" s="4">
        <f>IF(R565="","",VLOOKUP(R565,List!$B$1:$C$6,2,0))</f>
        <v>4</v>
      </c>
      <c r="AQ565" s="4">
        <f>IF(S565="","",VLOOKUP(S565,List!$B$1:$C$6,2,0))</f>
        <v>4</v>
      </c>
      <c r="AR565" s="4">
        <f>IF(T565="","",VLOOKUP(T565,List!$B$1:$C$6,2,0))</f>
        <v>4</v>
      </c>
      <c r="AS565" s="4">
        <f>IF(U565="","",VLOOKUP(U565,List!$B$1:$C$6,2,0))</f>
        <v>4</v>
      </c>
      <c r="AT565" s="4">
        <f>IF(V565="","",VLOOKUP(V565,List!$B$1:$C$6,2,0))</f>
        <v>4</v>
      </c>
    </row>
    <row r="566" spans="1:46" ht="34.9" customHeight="1" x14ac:dyDescent="0.3">
      <c r="A566" s="4" t="s">
        <v>1220</v>
      </c>
      <c r="B566" s="4" t="s">
        <v>364</v>
      </c>
      <c r="C566" s="16" t="s">
        <v>57</v>
      </c>
      <c r="D566" s="4">
        <v>6</v>
      </c>
      <c r="E566" s="4" t="s">
        <v>1194</v>
      </c>
      <c r="F566" s="4" t="s">
        <v>58</v>
      </c>
      <c r="G566" s="4" t="s">
        <v>58</v>
      </c>
      <c r="H566" s="4" t="s">
        <v>58</v>
      </c>
      <c r="I566" s="4" t="s">
        <v>58</v>
      </c>
      <c r="J566" s="4" t="s">
        <v>58</v>
      </c>
      <c r="K566" s="4" t="s">
        <v>58</v>
      </c>
      <c r="L566" s="4" t="s">
        <v>58</v>
      </c>
      <c r="M566" s="4" t="s">
        <v>58</v>
      </c>
      <c r="N566" s="4" t="s">
        <v>58</v>
      </c>
      <c r="O566" s="4" t="s">
        <v>58</v>
      </c>
      <c r="P566" s="4" t="s">
        <v>58</v>
      </c>
      <c r="Q566" s="4" t="s">
        <v>58</v>
      </c>
      <c r="R566" s="4" t="s">
        <v>58</v>
      </c>
      <c r="S566" s="4" t="s">
        <v>58</v>
      </c>
      <c r="T566" s="4" t="s">
        <v>58</v>
      </c>
      <c r="U566" s="4" t="s">
        <v>58</v>
      </c>
      <c r="V566" s="4" t="s">
        <v>58</v>
      </c>
      <c r="W566" s="4">
        <v>9</v>
      </c>
      <c r="X566" s="4" t="s">
        <v>353</v>
      </c>
      <c r="Y566" s="4" t="s">
        <v>354</v>
      </c>
      <c r="Z566" s="4" t="s">
        <v>355</v>
      </c>
      <c r="AD566" s="4">
        <f>IF(F566="","",VLOOKUP(F566,List!$B$1:$C$6,2,0))</f>
        <v>5</v>
      </c>
      <c r="AE566" s="4">
        <f>IF(G566="","",VLOOKUP(G566,List!$B$1:$C$6,2,0))</f>
        <v>5</v>
      </c>
      <c r="AF566" s="4">
        <f>IF(H566="","",VLOOKUP(H566,List!$B$1:$C$6,2,0))</f>
        <v>5</v>
      </c>
      <c r="AG566" s="4">
        <f>IF(I566="","",VLOOKUP(I566,List!$B$1:$C$6,2,0))</f>
        <v>5</v>
      </c>
      <c r="AH566" s="4">
        <f>IF(J566="","",VLOOKUP(J566,List!$B$1:$C$6,2,0))</f>
        <v>5</v>
      </c>
      <c r="AI566" s="4">
        <f>IF(K566="","",VLOOKUP(K566,List!$B$1:$C$6,2,0))</f>
        <v>5</v>
      </c>
      <c r="AJ566" s="4">
        <f>IF(L566="","",VLOOKUP(L566,List!$B$1:$C$6,2,0))</f>
        <v>5</v>
      </c>
      <c r="AK566" s="4">
        <f>IF(M566="","",VLOOKUP(M566,List!$B$1:$C$6,2,0))</f>
        <v>5</v>
      </c>
      <c r="AL566" s="4">
        <f>IF(N566="","",VLOOKUP(N566,List!$B$1:$C$6,2,0))</f>
        <v>5</v>
      </c>
      <c r="AM566" s="4">
        <f>IF(O566="","",VLOOKUP(O566,List!$B$1:$C$6,2,0))</f>
        <v>5</v>
      </c>
      <c r="AN566" s="4">
        <f>IF(P566="","",VLOOKUP(P566,List!$B$1:$C$6,2,0))</f>
        <v>5</v>
      </c>
      <c r="AO566" s="4">
        <f>IF(Q566="","",VLOOKUP(Q566,List!$B$1:$C$6,2,0))</f>
        <v>5</v>
      </c>
      <c r="AP566" s="4">
        <f>IF(R566="","",VLOOKUP(R566,List!$B$1:$C$6,2,0))</f>
        <v>5</v>
      </c>
      <c r="AQ566" s="4">
        <f>IF(S566="","",VLOOKUP(S566,List!$B$1:$C$6,2,0))</f>
        <v>5</v>
      </c>
      <c r="AR566" s="4">
        <f>IF(T566="","",VLOOKUP(T566,List!$B$1:$C$6,2,0))</f>
        <v>5</v>
      </c>
      <c r="AS566" s="4">
        <f>IF(U566="","",VLOOKUP(U566,List!$B$1:$C$6,2,0))</f>
        <v>5</v>
      </c>
      <c r="AT566" s="4">
        <f>IF(V566="","",VLOOKUP(V566,List!$B$1:$C$6,2,0))</f>
        <v>5</v>
      </c>
    </row>
    <row r="567" spans="1:46" ht="34.9" customHeight="1" x14ac:dyDescent="0.3">
      <c r="A567" s="4" t="s">
        <v>1220</v>
      </c>
      <c r="B567" s="4" t="s">
        <v>364</v>
      </c>
      <c r="C567" s="16" t="s">
        <v>57</v>
      </c>
      <c r="D567" s="4">
        <v>7</v>
      </c>
      <c r="E567" s="4" t="s">
        <v>1194</v>
      </c>
      <c r="F567" s="4" t="s">
        <v>73</v>
      </c>
      <c r="G567" s="4" t="s">
        <v>73</v>
      </c>
      <c r="H567" s="4" t="s">
        <v>73</v>
      </c>
      <c r="I567" s="4" t="s">
        <v>73</v>
      </c>
      <c r="J567" s="4" t="s">
        <v>73</v>
      </c>
      <c r="K567" s="4" t="s">
        <v>73</v>
      </c>
      <c r="L567" s="4" t="s">
        <v>73</v>
      </c>
      <c r="M567" s="4" t="s">
        <v>73</v>
      </c>
      <c r="N567" s="4" t="s">
        <v>73</v>
      </c>
      <c r="O567" s="4" t="s">
        <v>73</v>
      </c>
      <c r="P567" s="4" t="s">
        <v>73</v>
      </c>
      <c r="Q567" s="4" t="s">
        <v>73</v>
      </c>
      <c r="R567" s="4" t="s">
        <v>73</v>
      </c>
      <c r="S567" s="4" t="s">
        <v>73</v>
      </c>
      <c r="T567" s="4" t="s">
        <v>73</v>
      </c>
      <c r="U567" s="4" t="s">
        <v>73</v>
      </c>
      <c r="V567" s="4" t="s">
        <v>73</v>
      </c>
      <c r="W567" s="4">
        <v>8</v>
      </c>
      <c r="X567" s="4" t="s">
        <v>99</v>
      </c>
      <c r="Y567" s="4" t="s">
        <v>99</v>
      </c>
      <c r="Z567" s="4" t="s">
        <v>99</v>
      </c>
      <c r="AD567" s="4">
        <f>IF(F567="","",VLOOKUP(F567,List!$B$1:$C$6,2,0))</f>
        <v>1</v>
      </c>
      <c r="AE567" s="4">
        <f>IF(G567="","",VLOOKUP(G567,List!$B$1:$C$6,2,0))</f>
        <v>1</v>
      </c>
      <c r="AF567" s="4">
        <f>IF(H567="","",VLOOKUP(H567,List!$B$1:$C$6,2,0))</f>
        <v>1</v>
      </c>
      <c r="AG567" s="4">
        <f>IF(I567="","",VLOOKUP(I567,List!$B$1:$C$6,2,0))</f>
        <v>1</v>
      </c>
      <c r="AH567" s="4">
        <f>IF(J567="","",VLOOKUP(J567,List!$B$1:$C$6,2,0))</f>
        <v>1</v>
      </c>
      <c r="AI567" s="4">
        <f>IF(K567="","",VLOOKUP(K567,List!$B$1:$C$6,2,0))</f>
        <v>1</v>
      </c>
      <c r="AJ567" s="4">
        <f>IF(L567="","",VLOOKUP(L567,List!$B$1:$C$6,2,0))</f>
        <v>1</v>
      </c>
      <c r="AK567" s="4">
        <f>IF(M567="","",VLOOKUP(M567,List!$B$1:$C$6,2,0))</f>
        <v>1</v>
      </c>
      <c r="AL567" s="4">
        <f>IF(N567="","",VLOOKUP(N567,List!$B$1:$C$6,2,0))</f>
        <v>1</v>
      </c>
      <c r="AM567" s="4">
        <f>IF(O567="","",VLOOKUP(O567,List!$B$1:$C$6,2,0))</f>
        <v>1</v>
      </c>
      <c r="AN567" s="4">
        <f>IF(P567="","",VLOOKUP(P567,List!$B$1:$C$6,2,0))</f>
        <v>1</v>
      </c>
      <c r="AO567" s="4">
        <f>IF(Q567="","",VLOOKUP(Q567,List!$B$1:$C$6,2,0))</f>
        <v>1</v>
      </c>
      <c r="AP567" s="4">
        <f>IF(R567="","",VLOOKUP(R567,List!$B$1:$C$6,2,0))</f>
        <v>1</v>
      </c>
      <c r="AQ567" s="4">
        <f>IF(S567="","",VLOOKUP(S567,List!$B$1:$C$6,2,0))</f>
        <v>1</v>
      </c>
      <c r="AR567" s="4">
        <f>IF(T567="","",VLOOKUP(T567,List!$B$1:$C$6,2,0))</f>
        <v>1</v>
      </c>
      <c r="AS567" s="4">
        <f>IF(U567="","",VLOOKUP(U567,List!$B$1:$C$6,2,0))</f>
        <v>1</v>
      </c>
      <c r="AT567" s="4">
        <f>IF(V567="","",VLOOKUP(V567,List!$B$1:$C$6,2,0))</f>
        <v>1</v>
      </c>
    </row>
    <row r="568" spans="1:46" ht="34.9" customHeight="1" x14ac:dyDescent="0.3">
      <c r="A568" s="4" t="s">
        <v>1220</v>
      </c>
      <c r="B568" s="4" t="s">
        <v>364</v>
      </c>
      <c r="C568" s="16" t="s">
        <v>57</v>
      </c>
      <c r="D568" s="4">
        <v>8</v>
      </c>
      <c r="E568" s="4" t="s">
        <v>1194</v>
      </c>
      <c r="F568" s="4" t="s">
        <v>60</v>
      </c>
      <c r="G568" s="4" t="s">
        <v>60</v>
      </c>
      <c r="H568" s="4" t="s">
        <v>60</v>
      </c>
      <c r="I568" s="4" t="s">
        <v>60</v>
      </c>
      <c r="J568" s="4" t="s">
        <v>60</v>
      </c>
      <c r="K568" s="4" t="s">
        <v>59</v>
      </c>
      <c r="L568" s="4" t="s">
        <v>60</v>
      </c>
      <c r="M568" s="4" t="s">
        <v>60</v>
      </c>
      <c r="N568" s="4" t="s">
        <v>60</v>
      </c>
      <c r="O568" s="4" t="s">
        <v>60</v>
      </c>
      <c r="P568" s="4" t="s">
        <v>60</v>
      </c>
      <c r="Q568" s="4" t="s">
        <v>60</v>
      </c>
      <c r="R568" s="4" t="s">
        <v>60</v>
      </c>
      <c r="S568" s="4" t="s">
        <v>60</v>
      </c>
      <c r="T568" s="4" t="s">
        <v>59</v>
      </c>
      <c r="U568" s="4" t="s">
        <v>59</v>
      </c>
      <c r="V568" s="4" t="s">
        <v>60</v>
      </c>
      <c r="W568" s="4">
        <v>6</v>
      </c>
      <c r="X568" s="4" t="s">
        <v>356</v>
      </c>
      <c r="Y568" s="4" t="s">
        <v>357</v>
      </c>
      <c r="Z568" s="4" t="s">
        <v>358</v>
      </c>
      <c r="AA568" s="4" t="s">
        <v>358</v>
      </c>
      <c r="AB568" s="4" t="s">
        <v>1161</v>
      </c>
      <c r="AC568" s="4" t="s">
        <v>1120</v>
      </c>
      <c r="AD568" s="4">
        <f>IF(F568="","",VLOOKUP(F568,List!$B$1:$C$6,2,0))</f>
        <v>3</v>
      </c>
      <c r="AE568" s="4">
        <f>IF(G568="","",VLOOKUP(G568,List!$B$1:$C$6,2,0))</f>
        <v>3</v>
      </c>
      <c r="AF568" s="4">
        <f>IF(H568="","",VLOOKUP(H568,List!$B$1:$C$6,2,0))</f>
        <v>3</v>
      </c>
      <c r="AG568" s="4">
        <f>IF(I568="","",VLOOKUP(I568,List!$B$1:$C$6,2,0))</f>
        <v>3</v>
      </c>
      <c r="AH568" s="4">
        <f>IF(J568="","",VLOOKUP(J568,List!$B$1:$C$6,2,0))</f>
        <v>3</v>
      </c>
      <c r="AI568" s="4">
        <f>IF(K568="","",VLOOKUP(K568,List!$B$1:$C$6,2,0))</f>
        <v>4</v>
      </c>
      <c r="AJ568" s="4">
        <f>IF(L568="","",VLOOKUP(L568,List!$B$1:$C$6,2,0))</f>
        <v>3</v>
      </c>
      <c r="AK568" s="4">
        <f>IF(M568="","",VLOOKUP(M568,List!$B$1:$C$6,2,0))</f>
        <v>3</v>
      </c>
      <c r="AL568" s="4">
        <f>IF(N568="","",VLOOKUP(N568,List!$B$1:$C$6,2,0))</f>
        <v>3</v>
      </c>
      <c r="AM568" s="4">
        <f>IF(O568="","",VLOOKUP(O568,List!$B$1:$C$6,2,0))</f>
        <v>3</v>
      </c>
      <c r="AN568" s="4">
        <f>IF(P568="","",VLOOKUP(P568,List!$B$1:$C$6,2,0))</f>
        <v>3</v>
      </c>
      <c r="AO568" s="4">
        <f>IF(Q568="","",VLOOKUP(Q568,List!$B$1:$C$6,2,0))</f>
        <v>3</v>
      </c>
      <c r="AP568" s="4">
        <f>IF(R568="","",VLOOKUP(R568,List!$B$1:$C$6,2,0))</f>
        <v>3</v>
      </c>
      <c r="AQ568" s="4">
        <f>IF(S568="","",VLOOKUP(S568,List!$B$1:$C$6,2,0))</f>
        <v>3</v>
      </c>
      <c r="AR568" s="4">
        <f>IF(T568="","",VLOOKUP(T568,List!$B$1:$C$6,2,0))</f>
        <v>4</v>
      </c>
      <c r="AS568" s="4">
        <f>IF(U568="","",VLOOKUP(U568,List!$B$1:$C$6,2,0))</f>
        <v>4</v>
      </c>
      <c r="AT568" s="4">
        <f>IF(V568="","",VLOOKUP(V568,List!$B$1:$C$6,2,0))</f>
        <v>3</v>
      </c>
    </row>
    <row r="569" spans="1:46" ht="34.9" customHeight="1" x14ac:dyDescent="0.3">
      <c r="A569" s="4" t="s">
        <v>1220</v>
      </c>
      <c r="B569" s="4" t="s">
        <v>364</v>
      </c>
      <c r="C569" s="16" t="s">
        <v>57</v>
      </c>
      <c r="D569" s="4">
        <v>9</v>
      </c>
      <c r="E569" s="4" t="s">
        <v>1194</v>
      </c>
      <c r="F569" s="4" t="s">
        <v>73</v>
      </c>
      <c r="G569" s="4" t="s">
        <v>73</v>
      </c>
      <c r="H569" s="4" t="s">
        <v>73</v>
      </c>
      <c r="I569" s="4" t="s">
        <v>73</v>
      </c>
      <c r="J569" s="4" t="s">
        <v>73</v>
      </c>
      <c r="K569" s="4" t="s">
        <v>73</v>
      </c>
      <c r="L569" s="4" t="s">
        <v>73</v>
      </c>
      <c r="M569" s="4" t="s">
        <v>73</v>
      </c>
      <c r="N569" s="4" t="s">
        <v>73</v>
      </c>
      <c r="O569" s="4" t="s">
        <v>73</v>
      </c>
      <c r="P569" s="4" t="s">
        <v>73</v>
      </c>
      <c r="Q569" s="4" t="s">
        <v>73</v>
      </c>
      <c r="R569" s="4" t="s">
        <v>73</v>
      </c>
      <c r="S569" s="4" t="s">
        <v>73</v>
      </c>
      <c r="T569" s="4" t="s">
        <v>73</v>
      </c>
      <c r="U569" s="4" t="s">
        <v>73</v>
      </c>
      <c r="V569" s="4" t="s">
        <v>73</v>
      </c>
      <c r="W569" s="4">
        <v>9</v>
      </c>
      <c r="X569" s="4" t="s">
        <v>233</v>
      </c>
      <c r="Y569" s="4" t="s">
        <v>233</v>
      </c>
      <c r="Z569" s="4" t="s">
        <v>59</v>
      </c>
      <c r="AD569" s="4">
        <f>IF(F569="","",VLOOKUP(F569,List!$B$1:$C$6,2,0))</f>
        <v>1</v>
      </c>
      <c r="AE569" s="4">
        <f>IF(G569="","",VLOOKUP(G569,List!$B$1:$C$6,2,0))</f>
        <v>1</v>
      </c>
      <c r="AF569" s="4">
        <f>IF(H569="","",VLOOKUP(H569,List!$B$1:$C$6,2,0))</f>
        <v>1</v>
      </c>
      <c r="AG569" s="4">
        <f>IF(I569="","",VLOOKUP(I569,List!$B$1:$C$6,2,0))</f>
        <v>1</v>
      </c>
      <c r="AH569" s="4">
        <f>IF(J569="","",VLOOKUP(J569,List!$B$1:$C$6,2,0))</f>
        <v>1</v>
      </c>
      <c r="AI569" s="4">
        <f>IF(K569="","",VLOOKUP(K569,List!$B$1:$C$6,2,0))</f>
        <v>1</v>
      </c>
      <c r="AJ569" s="4">
        <f>IF(L569="","",VLOOKUP(L569,List!$B$1:$C$6,2,0))</f>
        <v>1</v>
      </c>
      <c r="AK569" s="4">
        <f>IF(M569="","",VLOOKUP(M569,List!$B$1:$C$6,2,0))</f>
        <v>1</v>
      </c>
      <c r="AL569" s="4">
        <f>IF(N569="","",VLOOKUP(N569,List!$B$1:$C$6,2,0))</f>
        <v>1</v>
      </c>
      <c r="AM569" s="4">
        <f>IF(O569="","",VLOOKUP(O569,List!$B$1:$C$6,2,0))</f>
        <v>1</v>
      </c>
      <c r="AN569" s="4">
        <f>IF(P569="","",VLOOKUP(P569,List!$B$1:$C$6,2,0))</f>
        <v>1</v>
      </c>
      <c r="AO569" s="4">
        <f>IF(Q569="","",VLOOKUP(Q569,List!$B$1:$C$6,2,0))</f>
        <v>1</v>
      </c>
      <c r="AP569" s="4">
        <f>IF(R569="","",VLOOKUP(R569,List!$B$1:$C$6,2,0))</f>
        <v>1</v>
      </c>
      <c r="AQ569" s="4">
        <f>IF(S569="","",VLOOKUP(S569,List!$B$1:$C$6,2,0))</f>
        <v>1</v>
      </c>
      <c r="AR569" s="4">
        <f>IF(T569="","",VLOOKUP(T569,List!$B$1:$C$6,2,0))</f>
        <v>1</v>
      </c>
      <c r="AS569" s="4">
        <f>IF(U569="","",VLOOKUP(U569,List!$B$1:$C$6,2,0))</f>
        <v>1</v>
      </c>
      <c r="AT569" s="4">
        <f>IF(V569="","",VLOOKUP(V569,List!$B$1:$C$6,2,0))</f>
        <v>1</v>
      </c>
    </row>
    <row r="570" spans="1:46" ht="34.9" customHeight="1" x14ac:dyDescent="0.3">
      <c r="A570" s="4" t="s">
        <v>1220</v>
      </c>
      <c r="B570" s="4" t="s">
        <v>364</v>
      </c>
      <c r="C570" s="16" t="s">
        <v>57</v>
      </c>
      <c r="D570" s="4">
        <v>10</v>
      </c>
      <c r="E570" s="4" t="s">
        <v>1194</v>
      </c>
      <c r="F570" s="4" t="s">
        <v>59</v>
      </c>
      <c r="G570" s="4" t="s">
        <v>59</v>
      </c>
      <c r="H570" s="4" t="s">
        <v>59</v>
      </c>
      <c r="I570" s="4" t="s">
        <v>59</v>
      </c>
      <c r="J570" s="4" t="s">
        <v>59</v>
      </c>
      <c r="K570" s="4" t="s">
        <v>59</v>
      </c>
      <c r="L570" s="4" t="s">
        <v>59</v>
      </c>
      <c r="M570" s="4" t="s">
        <v>59</v>
      </c>
      <c r="N570" s="4" t="s">
        <v>59</v>
      </c>
      <c r="O570" s="4" t="s">
        <v>59</v>
      </c>
      <c r="P570" s="4" t="s">
        <v>59</v>
      </c>
      <c r="Q570" s="4" t="s">
        <v>59</v>
      </c>
      <c r="R570" s="4" t="s">
        <v>59</v>
      </c>
      <c r="S570" s="4" t="s">
        <v>59</v>
      </c>
      <c r="T570" s="4" t="s">
        <v>59</v>
      </c>
      <c r="U570" s="4" t="s">
        <v>59</v>
      </c>
      <c r="V570" s="4" t="s">
        <v>59</v>
      </c>
      <c r="W570" s="4">
        <v>5</v>
      </c>
      <c r="X570" s="4" t="s">
        <v>60</v>
      </c>
      <c r="Y570" s="4" t="s">
        <v>359</v>
      </c>
      <c r="Z570" s="4" t="s">
        <v>360</v>
      </c>
      <c r="AD570" s="4">
        <f>IF(F570="","",VLOOKUP(F570,List!$B$1:$C$6,2,0))</f>
        <v>4</v>
      </c>
      <c r="AE570" s="4">
        <f>IF(G570="","",VLOOKUP(G570,List!$B$1:$C$6,2,0))</f>
        <v>4</v>
      </c>
      <c r="AF570" s="4">
        <f>IF(H570="","",VLOOKUP(H570,List!$B$1:$C$6,2,0))</f>
        <v>4</v>
      </c>
      <c r="AG570" s="4">
        <f>IF(I570="","",VLOOKUP(I570,List!$B$1:$C$6,2,0))</f>
        <v>4</v>
      </c>
      <c r="AH570" s="4">
        <f>IF(J570="","",VLOOKUP(J570,List!$B$1:$C$6,2,0))</f>
        <v>4</v>
      </c>
      <c r="AI570" s="4">
        <f>IF(K570="","",VLOOKUP(K570,List!$B$1:$C$6,2,0))</f>
        <v>4</v>
      </c>
      <c r="AJ570" s="4">
        <f>IF(L570="","",VLOOKUP(L570,List!$B$1:$C$6,2,0))</f>
        <v>4</v>
      </c>
      <c r="AK570" s="4">
        <f>IF(M570="","",VLOOKUP(M570,List!$B$1:$C$6,2,0))</f>
        <v>4</v>
      </c>
      <c r="AL570" s="4">
        <f>IF(N570="","",VLOOKUP(N570,List!$B$1:$C$6,2,0))</f>
        <v>4</v>
      </c>
      <c r="AM570" s="4">
        <f>IF(O570="","",VLOOKUP(O570,List!$B$1:$C$6,2,0))</f>
        <v>4</v>
      </c>
      <c r="AN570" s="4">
        <f>IF(P570="","",VLOOKUP(P570,List!$B$1:$C$6,2,0))</f>
        <v>4</v>
      </c>
      <c r="AO570" s="4">
        <f>IF(Q570="","",VLOOKUP(Q570,List!$B$1:$C$6,2,0))</f>
        <v>4</v>
      </c>
      <c r="AP570" s="4">
        <f>IF(R570="","",VLOOKUP(R570,List!$B$1:$C$6,2,0))</f>
        <v>4</v>
      </c>
      <c r="AQ570" s="4">
        <f>IF(S570="","",VLOOKUP(S570,List!$B$1:$C$6,2,0))</f>
        <v>4</v>
      </c>
      <c r="AR570" s="4">
        <f>IF(T570="","",VLOOKUP(T570,List!$B$1:$C$6,2,0))</f>
        <v>4</v>
      </c>
      <c r="AS570" s="4">
        <f>IF(U570="","",VLOOKUP(U570,List!$B$1:$C$6,2,0))</f>
        <v>4</v>
      </c>
      <c r="AT570" s="4">
        <f>IF(V570="","",VLOOKUP(V570,List!$B$1:$C$6,2,0))</f>
        <v>4</v>
      </c>
    </row>
    <row r="571" spans="1:46" ht="34.9" customHeight="1" x14ac:dyDescent="0.3">
      <c r="A571" s="4" t="s">
        <v>1220</v>
      </c>
      <c r="B571" s="4" t="s">
        <v>364</v>
      </c>
      <c r="C571" s="16" t="s">
        <v>57</v>
      </c>
      <c r="D571" s="4">
        <v>11</v>
      </c>
      <c r="E571" s="4" t="s">
        <v>1194</v>
      </c>
      <c r="F571" s="4" t="s">
        <v>59</v>
      </c>
      <c r="G571" s="4" t="s">
        <v>59</v>
      </c>
      <c r="H571" s="4" t="s">
        <v>59</v>
      </c>
      <c r="I571" s="4" t="s">
        <v>59</v>
      </c>
      <c r="J571" s="4" t="s">
        <v>59</v>
      </c>
      <c r="K571" s="4" t="s">
        <v>59</v>
      </c>
      <c r="L571" s="4" t="s">
        <v>59</v>
      </c>
      <c r="M571" s="4" t="s">
        <v>59</v>
      </c>
      <c r="N571" s="4" t="s">
        <v>59</v>
      </c>
      <c r="O571" s="4" t="s">
        <v>59</v>
      </c>
      <c r="P571" s="4" t="s">
        <v>59</v>
      </c>
      <c r="Q571" s="4" t="s">
        <v>59</v>
      </c>
      <c r="R571" s="4" t="s">
        <v>59</v>
      </c>
      <c r="S571" s="4" t="s">
        <v>59</v>
      </c>
      <c r="T571" s="4" t="s">
        <v>59</v>
      </c>
      <c r="U571" s="4" t="s">
        <v>59</v>
      </c>
      <c r="V571" s="4" t="s">
        <v>59</v>
      </c>
      <c r="W571" s="4">
        <v>10</v>
      </c>
      <c r="X571" s="4" t="s">
        <v>361</v>
      </c>
      <c r="Y571" s="4" t="s">
        <v>67</v>
      </c>
      <c r="Z571" s="4" t="s">
        <v>67</v>
      </c>
      <c r="AD571" s="4">
        <f>IF(F571="","",VLOOKUP(F571,List!$B$1:$C$6,2,0))</f>
        <v>4</v>
      </c>
      <c r="AE571" s="4">
        <f>IF(G571="","",VLOOKUP(G571,List!$B$1:$C$6,2,0))</f>
        <v>4</v>
      </c>
      <c r="AF571" s="4">
        <f>IF(H571="","",VLOOKUP(H571,List!$B$1:$C$6,2,0))</f>
        <v>4</v>
      </c>
      <c r="AG571" s="4">
        <f>IF(I571="","",VLOOKUP(I571,List!$B$1:$C$6,2,0))</f>
        <v>4</v>
      </c>
      <c r="AH571" s="4">
        <f>IF(J571="","",VLOOKUP(J571,List!$B$1:$C$6,2,0))</f>
        <v>4</v>
      </c>
      <c r="AI571" s="4">
        <f>IF(K571="","",VLOOKUP(K571,List!$B$1:$C$6,2,0))</f>
        <v>4</v>
      </c>
      <c r="AJ571" s="4">
        <f>IF(L571="","",VLOOKUP(L571,List!$B$1:$C$6,2,0))</f>
        <v>4</v>
      </c>
      <c r="AK571" s="4">
        <f>IF(M571="","",VLOOKUP(M571,List!$B$1:$C$6,2,0))</f>
        <v>4</v>
      </c>
      <c r="AL571" s="4">
        <f>IF(N571="","",VLOOKUP(N571,List!$B$1:$C$6,2,0))</f>
        <v>4</v>
      </c>
      <c r="AM571" s="4">
        <f>IF(O571="","",VLOOKUP(O571,List!$B$1:$C$6,2,0))</f>
        <v>4</v>
      </c>
      <c r="AN571" s="4">
        <f>IF(P571="","",VLOOKUP(P571,List!$B$1:$C$6,2,0))</f>
        <v>4</v>
      </c>
      <c r="AO571" s="4">
        <f>IF(Q571="","",VLOOKUP(Q571,List!$B$1:$C$6,2,0))</f>
        <v>4</v>
      </c>
      <c r="AP571" s="4">
        <f>IF(R571="","",VLOOKUP(R571,List!$B$1:$C$6,2,0))</f>
        <v>4</v>
      </c>
      <c r="AQ571" s="4">
        <f>IF(S571="","",VLOOKUP(S571,List!$B$1:$C$6,2,0))</f>
        <v>4</v>
      </c>
      <c r="AR571" s="4">
        <f>IF(T571="","",VLOOKUP(T571,List!$B$1:$C$6,2,0))</f>
        <v>4</v>
      </c>
      <c r="AS571" s="4">
        <f>IF(U571="","",VLOOKUP(U571,List!$B$1:$C$6,2,0))</f>
        <v>4</v>
      </c>
      <c r="AT571" s="4">
        <f>IF(V571="","",VLOOKUP(V571,List!$B$1:$C$6,2,0))</f>
        <v>4</v>
      </c>
    </row>
    <row r="572" spans="1:46" ht="34.9" customHeight="1" x14ac:dyDescent="0.3">
      <c r="A572" s="4" t="s">
        <v>1220</v>
      </c>
      <c r="B572" s="4" t="s">
        <v>364</v>
      </c>
      <c r="C572" s="16" t="s">
        <v>57</v>
      </c>
      <c r="D572" s="4">
        <v>12</v>
      </c>
      <c r="E572" s="4" t="s">
        <v>1194</v>
      </c>
      <c r="F572" s="4" t="s">
        <v>73</v>
      </c>
      <c r="G572" s="4" t="s">
        <v>73</v>
      </c>
      <c r="H572" s="4" t="s">
        <v>73</v>
      </c>
      <c r="I572" s="4" t="s">
        <v>73</v>
      </c>
      <c r="J572" s="4" t="s">
        <v>73</v>
      </c>
      <c r="K572" s="4" t="s">
        <v>73</v>
      </c>
      <c r="L572" s="4" t="s">
        <v>73</v>
      </c>
      <c r="M572" s="4" t="s">
        <v>73</v>
      </c>
      <c r="N572" s="4" t="s">
        <v>73</v>
      </c>
      <c r="O572" s="4" t="s">
        <v>73</v>
      </c>
      <c r="P572" s="4" t="s">
        <v>73</v>
      </c>
      <c r="Q572" s="4" t="s">
        <v>73</v>
      </c>
      <c r="R572" s="4" t="s">
        <v>73</v>
      </c>
      <c r="S572" s="4" t="s">
        <v>73</v>
      </c>
      <c r="T572" s="4" t="s">
        <v>73</v>
      </c>
      <c r="U572" s="4" t="s">
        <v>73</v>
      </c>
      <c r="V572" s="4" t="s">
        <v>73</v>
      </c>
      <c r="W572" s="4">
        <v>10</v>
      </c>
      <c r="X572" s="4" t="s">
        <v>61</v>
      </c>
      <c r="Y572" s="4" t="s">
        <v>76</v>
      </c>
      <c r="Z572" s="4" t="s">
        <v>76</v>
      </c>
      <c r="AD572" s="4">
        <f>IF(F572="","",VLOOKUP(F572,List!$B$1:$C$6,2,0))</f>
        <v>1</v>
      </c>
      <c r="AE572" s="4">
        <f>IF(G572="","",VLOOKUP(G572,List!$B$1:$C$6,2,0))</f>
        <v>1</v>
      </c>
      <c r="AF572" s="4">
        <f>IF(H572="","",VLOOKUP(H572,List!$B$1:$C$6,2,0))</f>
        <v>1</v>
      </c>
      <c r="AG572" s="4">
        <f>IF(I572="","",VLOOKUP(I572,List!$B$1:$C$6,2,0))</f>
        <v>1</v>
      </c>
      <c r="AH572" s="4">
        <f>IF(J572="","",VLOOKUP(J572,List!$B$1:$C$6,2,0))</f>
        <v>1</v>
      </c>
      <c r="AI572" s="4">
        <f>IF(K572="","",VLOOKUP(K572,List!$B$1:$C$6,2,0))</f>
        <v>1</v>
      </c>
      <c r="AJ572" s="4">
        <f>IF(L572="","",VLOOKUP(L572,List!$B$1:$C$6,2,0))</f>
        <v>1</v>
      </c>
      <c r="AK572" s="4">
        <f>IF(M572="","",VLOOKUP(M572,List!$B$1:$C$6,2,0))</f>
        <v>1</v>
      </c>
      <c r="AL572" s="4">
        <f>IF(N572="","",VLOOKUP(N572,List!$B$1:$C$6,2,0))</f>
        <v>1</v>
      </c>
      <c r="AM572" s="4">
        <f>IF(O572="","",VLOOKUP(O572,List!$B$1:$C$6,2,0))</f>
        <v>1</v>
      </c>
      <c r="AN572" s="4">
        <f>IF(P572="","",VLOOKUP(P572,List!$B$1:$C$6,2,0))</f>
        <v>1</v>
      </c>
      <c r="AO572" s="4">
        <f>IF(Q572="","",VLOOKUP(Q572,List!$B$1:$C$6,2,0))</f>
        <v>1</v>
      </c>
      <c r="AP572" s="4">
        <f>IF(R572="","",VLOOKUP(R572,List!$B$1:$C$6,2,0))</f>
        <v>1</v>
      </c>
      <c r="AQ572" s="4">
        <f>IF(S572="","",VLOOKUP(S572,List!$B$1:$C$6,2,0))</f>
        <v>1</v>
      </c>
      <c r="AR572" s="4">
        <f>IF(T572="","",VLOOKUP(T572,List!$B$1:$C$6,2,0))</f>
        <v>1</v>
      </c>
      <c r="AS572" s="4">
        <f>IF(U572="","",VLOOKUP(U572,List!$B$1:$C$6,2,0))</f>
        <v>1</v>
      </c>
      <c r="AT572" s="4">
        <f>IF(V572="","",VLOOKUP(V572,List!$B$1:$C$6,2,0))</f>
        <v>1</v>
      </c>
    </row>
    <row r="573" spans="1:46" ht="34.9" customHeight="1" x14ac:dyDescent="0.3">
      <c r="A573" s="4" t="s">
        <v>1220</v>
      </c>
      <c r="B573" s="4" t="s">
        <v>364</v>
      </c>
      <c r="C573" s="16" t="s">
        <v>57</v>
      </c>
      <c r="D573" s="4">
        <v>13</v>
      </c>
      <c r="E573" s="4" t="s">
        <v>1194</v>
      </c>
      <c r="F573" s="4" t="s">
        <v>59</v>
      </c>
      <c r="G573" s="4" t="s">
        <v>59</v>
      </c>
      <c r="H573" s="4" t="s">
        <v>59</v>
      </c>
      <c r="I573" s="4" t="s">
        <v>59</v>
      </c>
      <c r="J573" s="4" t="s">
        <v>59</v>
      </c>
      <c r="K573" s="4" t="s">
        <v>59</v>
      </c>
      <c r="L573" s="4" t="s">
        <v>59</v>
      </c>
      <c r="M573" s="4" t="s">
        <v>59</v>
      </c>
      <c r="N573" s="4" t="s">
        <v>59</v>
      </c>
      <c r="O573" s="4" t="s">
        <v>59</v>
      </c>
      <c r="P573" s="4" t="s">
        <v>59</v>
      </c>
      <c r="Q573" s="4" t="s">
        <v>59</v>
      </c>
      <c r="R573" s="4" t="s">
        <v>59</v>
      </c>
      <c r="S573" s="4" t="s">
        <v>59</v>
      </c>
      <c r="T573" s="4" t="s">
        <v>59</v>
      </c>
      <c r="U573" s="4" t="s">
        <v>59</v>
      </c>
      <c r="V573" s="4" t="s">
        <v>59</v>
      </c>
      <c r="W573" s="4">
        <v>9</v>
      </c>
      <c r="X573" s="4" t="s">
        <v>241</v>
      </c>
      <c r="Y573" s="4" t="s">
        <v>241</v>
      </c>
      <c r="Z573" s="4" t="s">
        <v>241</v>
      </c>
      <c r="AD573" s="4">
        <f>IF(F573="","",VLOOKUP(F573,List!$B$1:$C$6,2,0))</f>
        <v>4</v>
      </c>
      <c r="AE573" s="4">
        <f>IF(G573="","",VLOOKUP(G573,List!$B$1:$C$6,2,0))</f>
        <v>4</v>
      </c>
      <c r="AF573" s="4">
        <f>IF(H573="","",VLOOKUP(H573,List!$B$1:$C$6,2,0))</f>
        <v>4</v>
      </c>
      <c r="AG573" s="4">
        <f>IF(I573="","",VLOOKUP(I573,List!$B$1:$C$6,2,0))</f>
        <v>4</v>
      </c>
      <c r="AH573" s="4">
        <f>IF(J573="","",VLOOKUP(J573,List!$B$1:$C$6,2,0))</f>
        <v>4</v>
      </c>
      <c r="AI573" s="4">
        <f>IF(K573="","",VLOOKUP(K573,List!$B$1:$C$6,2,0))</f>
        <v>4</v>
      </c>
      <c r="AJ573" s="4">
        <f>IF(L573="","",VLOOKUP(L573,List!$B$1:$C$6,2,0))</f>
        <v>4</v>
      </c>
      <c r="AK573" s="4">
        <f>IF(M573="","",VLOOKUP(M573,List!$B$1:$C$6,2,0))</f>
        <v>4</v>
      </c>
      <c r="AL573" s="4">
        <f>IF(N573="","",VLOOKUP(N573,List!$B$1:$C$6,2,0))</f>
        <v>4</v>
      </c>
      <c r="AM573" s="4">
        <f>IF(O573="","",VLOOKUP(O573,List!$B$1:$C$6,2,0))</f>
        <v>4</v>
      </c>
      <c r="AN573" s="4">
        <f>IF(P573="","",VLOOKUP(P573,List!$B$1:$C$6,2,0))</f>
        <v>4</v>
      </c>
      <c r="AO573" s="4">
        <f>IF(Q573="","",VLOOKUP(Q573,List!$B$1:$C$6,2,0))</f>
        <v>4</v>
      </c>
      <c r="AP573" s="4">
        <f>IF(R573="","",VLOOKUP(R573,List!$B$1:$C$6,2,0))</f>
        <v>4</v>
      </c>
      <c r="AQ573" s="4">
        <f>IF(S573="","",VLOOKUP(S573,List!$B$1:$C$6,2,0))</f>
        <v>4</v>
      </c>
      <c r="AR573" s="4">
        <f>IF(T573="","",VLOOKUP(T573,List!$B$1:$C$6,2,0))</f>
        <v>4</v>
      </c>
      <c r="AS573" s="4">
        <f>IF(U573="","",VLOOKUP(U573,List!$B$1:$C$6,2,0))</f>
        <v>4</v>
      </c>
      <c r="AT573" s="4">
        <f>IF(V573="","",VLOOKUP(V573,List!$B$1:$C$6,2,0))</f>
        <v>4</v>
      </c>
    </row>
    <row r="574" spans="1:46" ht="34.9" customHeight="1" x14ac:dyDescent="0.3">
      <c r="A574" s="4" t="s">
        <v>1220</v>
      </c>
      <c r="B574" s="4" t="s">
        <v>364</v>
      </c>
      <c r="C574" s="16" t="s">
        <v>57</v>
      </c>
      <c r="D574" s="4">
        <v>14</v>
      </c>
      <c r="E574" s="4" t="s">
        <v>1194</v>
      </c>
      <c r="F574" s="4" t="s">
        <v>59</v>
      </c>
      <c r="G574" s="4" t="s">
        <v>59</v>
      </c>
      <c r="H574" s="4" t="s">
        <v>59</v>
      </c>
      <c r="I574" s="4" t="s">
        <v>59</v>
      </c>
      <c r="J574" s="4" t="s">
        <v>59</v>
      </c>
      <c r="K574" s="4" t="s">
        <v>59</v>
      </c>
      <c r="L574" s="4" t="s">
        <v>59</v>
      </c>
      <c r="M574" s="4" t="s">
        <v>59</v>
      </c>
      <c r="N574" s="4" t="s">
        <v>59</v>
      </c>
      <c r="O574" s="4" t="s">
        <v>59</v>
      </c>
      <c r="P574" s="4" t="s">
        <v>59</v>
      </c>
      <c r="Q574" s="4" t="s">
        <v>59</v>
      </c>
      <c r="R574" s="4" t="s">
        <v>59</v>
      </c>
      <c r="S574" s="4" t="s">
        <v>59</v>
      </c>
      <c r="T574" s="4" t="s">
        <v>59</v>
      </c>
      <c r="U574" s="4" t="s">
        <v>59</v>
      </c>
      <c r="V574" s="4" t="s">
        <v>59</v>
      </c>
      <c r="W574" s="4">
        <v>8</v>
      </c>
      <c r="X574" s="4" t="s">
        <v>362</v>
      </c>
      <c r="Y574" s="4" t="s">
        <v>67</v>
      </c>
      <c r="Z574" s="4" t="s">
        <v>161</v>
      </c>
      <c r="AD574" s="4">
        <f>IF(F574="","",VLOOKUP(F574,List!$B$1:$C$6,2,0))</f>
        <v>4</v>
      </c>
      <c r="AE574" s="4">
        <f>IF(G574="","",VLOOKUP(G574,List!$B$1:$C$6,2,0))</f>
        <v>4</v>
      </c>
      <c r="AF574" s="4">
        <f>IF(H574="","",VLOOKUP(H574,List!$B$1:$C$6,2,0))</f>
        <v>4</v>
      </c>
      <c r="AG574" s="4">
        <f>IF(I574="","",VLOOKUP(I574,List!$B$1:$C$6,2,0))</f>
        <v>4</v>
      </c>
      <c r="AH574" s="4">
        <f>IF(J574="","",VLOOKUP(J574,List!$B$1:$C$6,2,0))</f>
        <v>4</v>
      </c>
      <c r="AI574" s="4">
        <f>IF(K574="","",VLOOKUP(K574,List!$B$1:$C$6,2,0))</f>
        <v>4</v>
      </c>
      <c r="AJ574" s="4">
        <f>IF(L574="","",VLOOKUP(L574,List!$B$1:$C$6,2,0))</f>
        <v>4</v>
      </c>
      <c r="AK574" s="4">
        <f>IF(M574="","",VLOOKUP(M574,List!$B$1:$C$6,2,0))</f>
        <v>4</v>
      </c>
      <c r="AL574" s="4">
        <f>IF(N574="","",VLOOKUP(N574,List!$B$1:$C$6,2,0))</f>
        <v>4</v>
      </c>
      <c r="AM574" s="4">
        <f>IF(O574="","",VLOOKUP(O574,List!$B$1:$C$6,2,0))</f>
        <v>4</v>
      </c>
      <c r="AN574" s="4">
        <f>IF(P574="","",VLOOKUP(P574,List!$B$1:$C$6,2,0))</f>
        <v>4</v>
      </c>
      <c r="AO574" s="4">
        <f>IF(Q574="","",VLOOKUP(Q574,List!$B$1:$C$6,2,0))</f>
        <v>4</v>
      </c>
      <c r="AP574" s="4">
        <f>IF(R574="","",VLOOKUP(R574,List!$B$1:$C$6,2,0))</f>
        <v>4</v>
      </c>
      <c r="AQ574" s="4">
        <f>IF(S574="","",VLOOKUP(S574,List!$B$1:$C$6,2,0))</f>
        <v>4</v>
      </c>
      <c r="AR574" s="4">
        <f>IF(T574="","",VLOOKUP(T574,List!$B$1:$C$6,2,0))</f>
        <v>4</v>
      </c>
      <c r="AS574" s="4">
        <f>IF(U574="","",VLOOKUP(U574,List!$B$1:$C$6,2,0))</f>
        <v>4</v>
      </c>
      <c r="AT574" s="4">
        <f>IF(V574="","",VLOOKUP(V574,List!$B$1:$C$6,2,0))</f>
        <v>4</v>
      </c>
    </row>
    <row r="575" spans="1:46" ht="34.9" customHeight="1" x14ac:dyDescent="0.3">
      <c r="A575" s="4" t="s">
        <v>1221</v>
      </c>
      <c r="B575" s="4" t="s">
        <v>371</v>
      </c>
      <c r="C575" s="16" t="s">
        <v>56</v>
      </c>
      <c r="D575" s="4">
        <v>1</v>
      </c>
      <c r="E575" s="4" t="s">
        <v>1195</v>
      </c>
      <c r="F575" s="4" t="s">
        <v>58</v>
      </c>
      <c r="G575" s="4" t="s">
        <v>59</v>
      </c>
      <c r="H575" s="4" t="s">
        <v>58</v>
      </c>
      <c r="I575" s="4" t="s">
        <v>58</v>
      </c>
      <c r="J575" s="4" t="s">
        <v>58</v>
      </c>
      <c r="K575" s="4" t="s">
        <v>58</v>
      </c>
      <c r="L575" s="4" t="s">
        <v>58</v>
      </c>
      <c r="M575" s="4" t="s">
        <v>58</v>
      </c>
      <c r="N575" s="4" t="s">
        <v>59</v>
      </c>
      <c r="O575" s="4" t="s">
        <v>58</v>
      </c>
      <c r="P575" s="4" t="s">
        <v>58</v>
      </c>
      <c r="Q575" s="4" t="s">
        <v>58</v>
      </c>
      <c r="R575" s="4" t="s">
        <v>58</v>
      </c>
      <c r="S575" s="4" t="s">
        <v>58</v>
      </c>
      <c r="T575" s="4" t="s">
        <v>58</v>
      </c>
      <c r="U575" s="4" t="s">
        <v>58</v>
      </c>
      <c r="V575" s="4" t="s">
        <v>58</v>
      </c>
      <c r="W575" s="4">
        <v>9</v>
      </c>
      <c r="AD575" s="4">
        <f>IF(F575="","",VLOOKUP(F575,List!$B$1:$C$6,2,0))</f>
        <v>5</v>
      </c>
      <c r="AE575" s="4">
        <f>IF(G575="","",VLOOKUP(G575,List!$B$1:$C$6,2,0))</f>
        <v>4</v>
      </c>
      <c r="AF575" s="4">
        <f>IF(H575="","",VLOOKUP(H575,List!$B$1:$C$6,2,0))</f>
        <v>5</v>
      </c>
      <c r="AG575" s="4">
        <f>IF(I575="","",VLOOKUP(I575,List!$B$1:$C$6,2,0))</f>
        <v>5</v>
      </c>
      <c r="AH575" s="4">
        <f>IF(J575="","",VLOOKUP(J575,List!$B$1:$C$6,2,0))</f>
        <v>5</v>
      </c>
      <c r="AI575" s="4">
        <f>IF(K575="","",VLOOKUP(K575,List!$B$1:$C$6,2,0))</f>
        <v>5</v>
      </c>
      <c r="AJ575" s="4">
        <f>IF(L575="","",VLOOKUP(L575,List!$B$1:$C$6,2,0))</f>
        <v>5</v>
      </c>
      <c r="AK575" s="4">
        <f>IF(M575="","",VLOOKUP(M575,List!$B$1:$C$6,2,0))</f>
        <v>5</v>
      </c>
      <c r="AL575" s="4">
        <f>IF(N575="","",VLOOKUP(N575,List!$B$1:$C$6,2,0))</f>
        <v>4</v>
      </c>
      <c r="AM575" s="4">
        <f>IF(O575="","",VLOOKUP(O575,List!$B$1:$C$6,2,0))</f>
        <v>5</v>
      </c>
      <c r="AN575" s="4">
        <f>IF(P575="","",VLOOKUP(P575,List!$B$1:$C$6,2,0))</f>
        <v>5</v>
      </c>
      <c r="AO575" s="4">
        <f>IF(Q575="","",VLOOKUP(Q575,List!$B$1:$C$6,2,0))</f>
        <v>5</v>
      </c>
      <c r="AP575" s="4">
        <f>IF(R575="","",VLOOKUP(R575,List!$B$1:$C$6,2,0))</f>
        <v>5</v>
      </c>
      <c r="AQ575" s="4">
        <f>IF(S575="","",VLOOKUP(S575,List!$B$1:$C$6,2,0))</f>
        <v>5</v>
      </c>
      <c r="AR575" s="4">
        <f>IF(T575="","",VLOOKUP(T575,List!$B$1:$C$6,2,0))</f>
        <v>5</v>
      </c>
      <c r="AS575" s="4">
        <f>IF(U575="","",VLOOKUP(U575,List!$B$1:$C$6,2,0))</f>
        <v>5</v>
      </c>
      <c r="AT575" s="4">
        <f>IF(V575="","",VLOOKUP(V575,List!$B$1:$C$6,2,0))</f>
        <v>5</v>
      </c>
    </row>
    <row r="576" spans="1:46" ht="34.9" customHeight="1" x14ac:dyDescent="0.3">
      <c r="A576" s="4" t="s">
        <v>1221</v>
      </c>
      <c r="B576" s="4" t="s">
        <v>371</v>
      </c>
      <c r="C576" s="16" t="s">
        <v>56</v>
      </c>
      <c r="D576" s="4">
        <v>2</v>
      </c>
      <c r="E576" s="4" t="s">
        <v>1194</v>
      </c>
      <c r="F576" s="4" t="s">
        <v>58</v>
      </c>
      <c r="G576" s="4" t="s">
        <v>58</v>
      </c>
      <c r="H576" s="4" t="s">
        <v>58</v>
      </c>
      <c r="I576" s="4" t="s">
        <v>58</v>
      </c>
      <c r="J576" s="4" t="s">
        <v>58</v>
      </c>
      <c r="K576" s="4" t="s">
        <v>58</v>
      </c>
      <c r="L576" s="4" t="s">
        <v>58</v>
      </c>
      <c r="M576" s="4" t="s">
        <v>58</v>
      </c>
      <c r="N576" s="4" t="s">
        <v>58</v>
      </c>
      <c r="O576" s="4" t="s">
        <v>58</v>
      </c>
      <c r="P576" s="4" t="s">
        <v>58</v>
      </c>
      <c r="Q576" s="4" t="s">
        <v>58</v>
      </c>
      <c r="R576" s="4" t="s">
        <v>58</v>
      </c>
      <c r="S576" s="4" t="s">
        <v>58</v>
      </c>
      <c r="T576" s="4" t="s">
        <v>58</v>
      </c>
      <c r="U576" s="4" t="s">
        <v>59</v>
      </c>
      <c r="V576" s="4" t="s">
        <v>58</v>
      </c>
      <c r="W576" s="4">
        <v>10</v>
      </c>
      <c r="X576" s="4" t="s">
        <v>591</v>
      </c>
      <c r="AD576" s="4">
        <f>IF(F576="","",VLOOKUP(F576,List!$B$1:$C$6,2,0))</f>
        <v>5</v>
      </c>
      <c r="AE576" s="4">
        <f>IF(G576="","",VLOOKUP(G576,List!$B$1:$C$6,2,0))</f>
        <v>5</v>
      </c>
      <c r="AF576" s="4">
        <f>IF(H576="","",VLOOKUP(H576,List!$B$1:$C$6,2,0))</f>
        <v>5</v>
      </c>
      <c r="AG576" s="4">
        <f>IF(I576="","",VLOOKUP(I576,List!$B$1:$C$6,2,0))</f>
        <v>5</v>
      </c>
      <c r="AH576" s="4">
        <f>IF(J576="","",VLOOKUP(J576,List!$B$1:$C$6,2,0))</f>
        <v>5</v>
      </c>
      <c r="AI576" s="4">
        <f>IF(K576="","",VLOOKUP(K576,List!$B$1:$C$6,2,0))</f>
        <v>5</v>
      </c>
      <c r="AJ576" s="4">
        <f>IF(L576="","",VLOOKUP(L576,List!$B$1:$C$6,2,0))</f>
        <v>5</v>
      </c>
      <c r="AK576" s="4">
        <f>IF(M576="","",VLOOKUP(M576,List!$B$1:$C$6,2,0))</f>
        <v>5</v>
      </c>
      <c r="AL576" s="4">
        <f>IF(N576="","",VLOOKUP(N576,List!$B$1:$C$6,2,0))</f>
        <v>5</v>
      </c>
      <c r="AM576" s="4">
        <f>IF(O576="","",VLOOKUP(O576,List!$B$1:$C$6,2,0))</f>
        <v>5</v>
      </c>
      <c r="AN576" s="4">
        <f>IF(P576="","",VLOOKUP(P576,List!$B$1:$C$6,2,0))</f>
        <v>5</v>
      </c>
      <c r="AO576" s="4">
        <f>IF(Q576="","",VLOOKUP(Q576,List!$B$1:$C$6,2,0))</f>
        <v>5</v>
      </c>
      <c r="AP576" s="4">
        <f>IF(R576="","",VLOOKUP(R576,List!$B$1:$C$6,2,0))</f>
        <v>5</v>
      </c>
      <c r="AQ576" s="4">
        <f>IF(S576="","",VLOOKUP(S576,List!$B$1:$C$6,2,0))</f>
        <v>5</v>
      </c>
      <c r="AR576" s="4">
        <f>IF(T576="","",VLOOKUP(T576,List!$B$1:$C$6,2,0))</f>
        <v>5</v>
      </c>
      <c r="AS576" s="4">
        <f>IF(U576="","",VLOOKUP(U576,List!$B$1:$C$6,2,0))</f>
        <v>4</v>
      </c>
      <c r="AT576" s="4">
        <f>IF(V576="","",VLOOKUP(V576,List!$B$1:$C$6,2,0))</f>
        <v>5</v>
      </c>
    </row>
    <row r="577" spans="1:46" ht="34.9" customHeight="1" x14ac:dyDescent="0.3">
      <c r="A577" s="4" t="s">
        <v>1221</v>
      </c>
      <c r="B577" s="4" t="s">
        <v>371</v>
      </c>
      <c r="C577" s="16" t="s">
        <v>56</v>
      </c>
      <c r="D577" s="4">
        <v>3</v>
      </c>
      <c r="E577" s="4" t="s">
        <v>1195</v>
      </c>
      <c r="F577" s="4" t="s">
        <v>58</v>
      </c>
      <c r="G577" s="4" t="s">
        <v>58</v>
      </c>
      <c r="H577" s="4" t="s">
        <v>58</v>
      </c>
      <c r="I577" s="4" t="s">
        <v>59</v>
      </c>
      <c r="J577" s="4" t="s">
        <v>58</v>
      </c>
      <c r="K577" s="4" t="s">
        <v>58</v>
      </c>
      <c r="L577" s="4" t="s">
        <v>59</v>
      </c>
      <c r="M577" s="4" t="s">
        <v>59</v>
      </c>
      <c r="N577" s="4" t="s">
        <v>59</v>
      </c>
      <c r="O577" s="4" t="s">
        <v>59</v>
      </c>
      <c r="P577" s="4" t="s">
        <v>59</v>
      </c>
      <c r="Q577" s="4" t="s">
        <v>59</v>
      </c>
      <c r="R577" s="4" t="s">
        <v>59</v>
      </c>
      <c r="S577" s="4" t="s">
        <v>59</v>
      </c>
      <c r="T577" s="4" t="s">
        <v>59</v>
      </c>
      <c r="U577" s="4" t="s">
        <v>59</v>
      </c>
      <c r="V577" s="4" t="s">
        <v>59</v>
      </c>
      <c r="W577" s="4">
        <v>9</v>
      </c>
      <c r="X577" s="4" t="s">
        <v>136</v>
      </c>
      <c r="Y577" s="4" t="s">
        <v>62</v>
      </c>
      <c r="Z577" s="4" t="s">
        <v>62</v>
      </c>
      <c r="AD577" s="4">
        <f>IF(F577="","",VLOOKUP(F577,List!$B$1:$C$6,2,0))</f>
        <v>5</v>
      </c>
      <c r="AE577" s="4">
        <f>IF(G577="","",VLOOKUP(G577,List!$B$1:$C$6,2,0))</f>
        <v>5</v>
      </c>
      <c r="AF577" s="4">
        <f>IF(H577="","",VLOOKUP(H577,List!$B$1:$C$6,2,0))</f>
        <v>5</v>
      </c>
      <c r="AG577" s="4">
        <f>IF(I577="","",VLOOKUP(I577,List!$B$1:$C$6,2,0))</f>
        <v>4</v>
      </c>
      <c r="AH577" s="4">
        <f>IF(J577="","",VLOOKUP(J577,List!$B$1:$C$6,2,0))</f>
        <v>5</v>
      </c>
      <c r="AI577" s="4">
        <f>IF(K577="","",VLOOKUP(K577,List!$B$1:$C$6,2,0))</f>
        <v>5</v>
      </c>
      <c r="AJ577" s="4">
        <f>IF(L577="","",VLOOKUP(L577,List!$B$1:$C$6,2,0))</f>
        <v>4</v>
      </c>
      <c r="AK577" s="4">
        <f>IF(M577="","",VLOOKUP(M577,List!$B$1:$C$6,2,0))</f>
        <v>4</v>
      </c>
      <c r="AL577" s="4">
        <f>IF(N577="","",VLOOKUP(N577,List!$B$1:$C$6,2,0))</f>
        <v>4</v>
      </c>
      <c r="AM577" s="4">
        <f>IF(O577="","",VLOOKUP(O577,List!$B$1:$C$6,2,0))</f>
        <v>4</v>
      </c>
      <c r="AN577" s="4">
        <f>IF(P577="","",VLOOKUP(P577,List!$B$1:$C$6,2,0))</f>
        <v>4</v>
      </c>
      <c r="AO577" s="4">
        <f>IF(Q577="","",VLOOKUP(Q577,List!$B$1:$C$6,2,0))</f>
        <v>4</v>
      </c>
      <c r="AP577" s="4">
        <f>IF(R577="","",VLOOKUP(R577,List!$B$1:$C$6,2,0))</f>
        <v>4</v>
      </c>
      <c r="AQ577" s="4">
        <f>IF(S577="","",VLOOKUP(S577,List!$B$1:$C$6,2,0))</f>
        <v>4</v>
      </c>
      <c r="AR577" s="4">
        <f>IF(T577="","",VLOOKUP(T577,List!$B$1:$C$6,2,0))</f>
        <v>4</v>
      </c>
      <c r="AS577" s="4">
        <f>IF(U577="","",VLOOKUP(U577,List!$B$1:$C$6,2,0))</f>
        <v>4</v>
      </c>
      <c r="AT577" s="4">
        <f>IF(V577="","",VLOOKUP(V577,List!$B$1:$C$6,2,0))</f>
        <v>4</v>
      </c>
    </row>
    <row r="578" spans="1:46" ht="34.9" customHeight="1" x14ac:dyDescent="0.3">
      <c r="A578" s="4" t="s">
        <v>1221</v>
      </c>
      <c r="B578" s="4" t="s">
        <v>371</v>
      </c>
      <c r="C578" s="16" t="s">
        <v>56</v>
      </c>
      <c r="D578" s="4">
        <v>4</v>
      </c>
      <c r="E578" s="4" t="s">
        <v>1194</v>
      </c>
      <c r="F578" s="4" t="s">
        <v>58</v>
      </c>
      <c r="G578" s="4" t="s">
        <v>58</v>
      </c>
      <c r="I578" s="4" t="s">
        <v>58</v>
      </c>
      <c r="J578" s="4" t="s">
        <v>58</v>
      </c>
      <c r="K578" s="4" t="s">
        <v>58</v>
      </c>
      <c r="L578" s="4" t="s">
        <v>58</v>
      </c>
      <c r="M578" s="4" t="s">
        <v>58</v>
      </c>
      <c r="N578" s="4" t="s">
        <v>58</v>
      </c>
      <c r="O578" s="4" t="s">
        <v>58</v>
      </c>
      <c r="P578" s="4" t="s">
        <v>58</v>
      </c>
      <c r="Q578" s="4" t="s">
        <v>58</v>
      </c>
      <c r="R578" s="4" t="s">
        <v>58</v>
      </c>
      <c r="S578" s="4" t="s">
        <v>58</v>
      </c>
      <c r="T578" s="4" t="s">
        <v>58</v>
      </c>
      <c r="U578" s="4" t="s">
        <v>58</v>
      </c>
      <c r="V578" s="4" t="s">
        <v>58</v>
      </c>
      <c r="W578" s="4">
        <v>10</v>
      </c>
      <c r="X578" s="4" t="s">
        <v>592</v>
      </c>
      <c r="Y578" s="4" t="s">
        <v>85</v>
      </c>
      <c r="Z578" s="4" t="s">
        <v>76</v>
      </c>
      <c r="AD578" s="4">
        <f>IF(F578="","",VLOOKUP(F578,List!$B$1:$C$6,2,0))</f>
        <v>5</v>
      </c>
      <c r="AE578" s="4">
        <f>IF(G578="","",VLOOKUP(G578,List!$B$1:$C$6,2,0))</f>
        <v>5</v>
      </c>
      <c r="AF578" s="4" t="str">
        <f>IF(H578="","",VLOOKUP(H578,List!$B$1:$C$6,2,0))</f>
        <v/>
      </c>
      <c r="AG578" s="4">
        <f>IF(I578="","",VLOOKUP(I578,List!$B$1:$C$6,2,0))</f>
        <v>5</v>
      </c>
      <c r="AH578" s="4">
        <f>IF(J578="","",VLOOKUP(J578,List!$B$1:$C$6,2,0))</f>
        <v>5</v>
      </c>
      <c r="AI578" s="4">
        <f>IF(K578="","",VLOOKUP(K578,List!$B$1:$C$6,2,0))</f>
        <v>5</v>
      </c>
      <c r="AJ578" s="4">
        <f>IF(L578="","",VLOOKUP(L578,List!$B$1:$C$6,2,0))</f>
        <v>5</v>
      </c>
      <c r="AK578" s="4">
        <f>IF(M578="","",VLOOKUP(M578,List!$B$1:$C$6,2,0))</f>
        <v>5</v>
      </c>
      <c r="AL578" s="4">
        <f>IF(N578="","",VLOOKUP(N578,List!$B$1:$C$6,2,0))</f>
        <v>5</v>
      </c>
      <c r="AM578" s="4">
        <f>IF(O578="","",VLOOKUP(O578,List!$B$1:$C$6,2,0))</f>
        <v>5</v>
      </c>
      <c r="AN578" s="4">
        <f>IF(P578="","",VLOOKUP(P578,List!$B$1:$C$6,2,0))</f>
        <v>5</v>
      </c>
      <c r="AO578" s="4">
        <f>IF(Q578="","",VLOOKUP(Q578,List!$B$1:$C$6,2,0))</f>
        <v>5</v>
      </c>
      <c r="AP578" s="4">
        <f>IF(R578="","",VLOOKUP(R578,List!$B$1:$C$6,2,0))</f>
        <v>5</v>
      </c>
      <c r="AQ578" s="4">
        <f>IF(S578="","",VLOOKUP(S578,List!$B$1:$C$6,2,0))</f>
        <v>5</v>
      </c>
      <c r="AR578" s="4">
        <f>IF(T578="","",VLOOKUP(T578,List!$B$1:$C$6,2,0))</f>
        <v>5</v>
      </c>
      <c r="AS578" s="4">
        <f>IF(U578="","",VLOOKUP(U578,List!$B$1:$C$6,2,0))</f>
        <v>5</v>
      </c>
      <c r="AT578" s="4">
        <f>IF(V578="","",VLOOKUP(V578,List!$B$1:$C$6,2,0))</f>
        <v>5</v>
      </c>
    </row>
    <row r="579" spans="1:46" ht="34.9" customHeight="1" x14ac:dyDescent="0.3">
      <c r="A579" s="4" t="s">
        <v>1221</v>
      </c>
      <c r="B579" s="4" t="s">
        <v>371</v>
      </c>
      <c r="C579" s="16" t="s">
        <v>56</v>
      </c>
      <c r="D579" s="4">
        <v>5</v>
      </c>
      <c r="E579" s="4" t="s">
        <v>1194</v>
      </c>
      <c r="F579" s="4" t="s">
        <v>58</v>
      </c>
      <c r="G579" s="4" t="s">
        <v>58</v>
      </c>
      <c r="H579" s="4" t="s">
        <v>58</v>
      </c>
      <c r="I579" s="4" t="s">
        <v>58</v>
      </c>
      <c r="J579" s="4" t="s">
        <v>58</v>
      </c>
      <c r="K579" s="4" t="s">
        <v>58</v>
      </c>
      <c r="L579" s="4" t="s">
        <v>58</v>
      </c>
      <c r="M579" s="4" t="s">
        <v>58</v>
      </c>
      <c r="N579" s="4" t="s">
        <v>58</v>
      </c>
      <c r="O579" s="4" t="s">
        <v>58</v>
      </c>
      <c r="P579" s="4" t="s">
        <v>58</v>
      </c>
      <c r="Q579" s="4" t="s">
        <v>58</v>
      </c>
      <c r="R579" s="4" t="s">
        <v>58</v>
      </c>
      <c r="S579" s="4" t="s">
        <v>58</v>
      </c>
      <c r="T579" s="4" t="s">
        <v>58</v>
      </c>
      <c r="U579" s="4" t="s">
        <v>58</v>
      </c>
      <c r="V579" s="4" t="s">
        <v>58</v>
      </c>
      <c r="W579" s="4">
        <v>10</v>
      </c>
      <c r="X579" s="4" t="s">
        <v>593</v>
      </c>
      <c r="Y579" s="4" t="s">
        <v>76</v>
      </c>
      <c r="Z579" s="4" t="s">
        <v>594</v>
      </c>
      <c r="AD579" s="4">
        <f>IF(F579="","",VLOOKUP(F579,List!$B$1:$C$6,2,0))</f>
        <v>5</v>
      </c>
      <c r="AE579" s="4">
        <f>IF(G579="","",VLOOKUP(G579,List!$B$1:$C$6,2,0))</f>
        <v>5</v>
      </c>
      <c r="AF579" s="4">
        <f>IF(H579="","",VLOOKUP(H579,List!$B$1:$C$6,2,0))</f>
        <v>5</v>
      </c>
      <c r="AG579" s="4">
        <f>IF(I579="","",VLOOKUP(I579,List!$B$1:$C$6,2,0))</f>
        <v>5</v>
      </c>
      <c r="AH579" s="4">
        <f>IF(J579="","",VLOOKUP(J579,List!$B$1:$C$6,2,0))</f>
        <v>5</v>
      </c>
      <c r="AI579" s="4">
        <f>IF(K579="","",VLOOKUP(K579,List!$B$1:$C$6,2,0))</f>
        <v>5</v>
      </c>
      <c r="AJ579" s="4">
        <f>IF(L579="","",VLOOKUP(L579,List!$B$1:$C$6,2,0))</f>
        <v>5</v>
      </c>
      <c r="AK579" s="4">
        <f>IF(M579="","",VLOOKUP(M579,List!$B$1:$C$6,2,0))</f>
        <v>5</v>
      </c>
      <c r="AL579" s="4">
        <f>IF(N579="","",VLOOKUP(N579,List!$B$1:$C$6,2,0))</f>
        <v>5</v>
      </c>
      <c r="AM579" s="4">
        <f>IF(O579="","",VLOOKUP(O579,List!$B$1:$C$6,2,0))</f>
        <v>5</v>
      </c>
      <c r="AN579" s="4">
        <f>IF(P579="","",VLOOKUP(P579,List!$B$1:$C$6,2,0))</f>
        <v>5</v>
      </c>
      <c r="AO579" s="4">
        <f>IF(Q579="","",VLOOKUP(Q579,List!$B$1:$C$6,2,0))</f>
        <v>5</v>
      </c>
      <c r="AP579" s="4">
        <f>IF(R579="","",VLOOKUP(R579,List!$B$1:$C$6,2,0))</f>
        <v>5</v>
      </c>
      <c r="AQ579" s="4">
        <f>IF(S579="","",VLOOKUP(S579,List!$B$1:$C$6,2,0))</f>
        <v>5</v>
      </c>
      <c r="AR579" s="4">
        <f>IF(T579="","",VLOOKUP(T579,List!$B$1:$C$6,2,0))</f>
        <v>5</v>
      </c>
      <c r="AS579" s="4">
        <f>IF(U579="","",VLOOKUP(U579,List!$B$1:$C$6,2,0))</f>
        <v>5</v>
      </c>
      <c r="AT579" s="4">
        <f>IF(V579="","",VLOOKUP(V579,List!$B$1:$C$6,2,0))</f>
        <v>5</v>
      </c>
    </row>
    <row r="580" spans="1:46" ht="34.9" customHeight="1" x14ac:dyDescent="0.3">
      <c r="A580" s="4" t="s">
        <v>1221</v>
      </c>
      <c r="B580" s="4" t="s">
        <v>371</v>
      </c>
      <c r="C580" s="16" t="s">
        <v>56</v>
      </c>
      <c r="D580" s="4">
        <v>6</v>
      </c>
      <c r="E580" s="4" t="s">
        <v>1194</v>
      </c>
      <c r="F580" s="4" t="s">
        <v>58</v>
      </c>
      <c r="G580" s="4" t="s">
        <v>58</v>
      </c>
      <c r="H580" s="4" t="s">
        <v>58</v>
      </c>
      <c r="I580" s="4" t="s">
        <v>59</v>
      </c>
      <c r="J580" s="4" t="s">
        <v>58</v>
      </c>
      <c r="K580" s="4" t="s">
        <v>58</v>
      </c>
      <c r="L580" s="4" t="s">
        <v>58</v>
      </c>
      <c r="M580" s="4" t="s">
        <v>58</v>
      </c>
      <c r="N580" s="4" t="s">
        <v>58</v>
      </c>
      <c r="O580" s="4" t="s">
        <v>58</v>
      </c>
      <c r="P580" s="4" t="s">
        <v>58</v>
      </c>
      <c r="Q580" s="4" t="s">
        <v>58</v>
      </c>
      <c r="R580" s="4" t="s">
        <v>58</v>
      </c>
      <c r="S580" s="4" t="s">
        <v>58</v>
      </c>
      <c r="T580" s="4" t="s">
        <v>58</v>
      </c>
      <c r="U580" s="4" t="s">
        <v>58</v>
      </c>
      <c r="V580" s="4" t="s">
        <v>58</v>
      </c>
      <c r="W580" s="4">
        <v>10</v>
      </c>
      <c r="AD580" s="4">
        <f>IF(F580="","",VLOOKUP(F580,List!$B$1:$C$6,2,0))</f>
        <v>5</v>
      </c>
      <c r="AE580" s="4">
        <f>IF(G580="","",VLOOKUP(G580,List!$B$1:$C$6,2,0))</f>
        <v>5</v>
      </c>
      <c r="AF580" s="4">
        <f>IF(H580="","",VLOOKUP(H580,List!$B$1:$C$6,2,0))</f>
        <v>5</v>
      </c>
      <c r="AG580" s="4">
        <f>IF(I580="","",VLOOKUP(I580,List!$B$1:$C$6,2,0))</f>
        <v>4</v>
      </c>
      <c r="AH580" s="4">
        <f>IF(J580="","",VLOOKUP(J580,List!$B$1:$C$6,2,0))</f>
        <v>5</v>
      </c>
      <c r="AI580" s="4">
        <f>IF(K580="","",VLOOKUP(K580,List!$B$1:$C$6,2,0))</f>
        <v>5</v>
      </c>
      <c r="AJ580" s="4">
        <f>IF(L580="","",VLOOKUP(L580,List!$B$1:$C$6,2,0))</f>
        <v>5</v>
      </c>
      <c r="AK580" s="4">
        <f>IF(M580="","",VLOOKUP(M580,List!$B$1:$C$6,2,0))</f>
        <v>5</v>
      </c>
      <c r="AL580" s="4">
        <f>IF(N580="","",VLOOKUP(N580,List!$B$1:$C$6,2,0))</f>
        <v>5</v>
      </c>
      <c r="AM580" s="4">
        <f>IF(O580="","",VLOOKUP(O580,List!$B$1:$C$6,2,0))</f>
        <v>5</v>
      </c>
      <c r="AN580" s="4">
        <f>IF(P580="","",VLOOKUP(P580,List!$B$1:$C$6,2,0))</f>
        <v>5</v>
      </c>
      <c r="AO580" s="4">
        <f>IF(Q580="","",VLOOKUP(Q580,List!$B$1:$C$6,2,0))</f>
        <v>5</v>
      </c>
      <c r="AP580" s="4">
        <f>IF(R580="","",VLOOKUP(R580,List!$B$1:$C$6,2,0))</f>
        <v>5</v>
      </c>
      <c r="AQ580" s="4">
        <f>IF(S580="","",VLOOKUP(S580,List!$B$1:$C$6,2,0))</f>
        <v>5</v>
      </c>
      <c r="AR580" s="4">
        <f>IF(T580="","",VLOOKUP(T580,List!$B$1:$C$6,2,0))</f>
        <v>5</v>
      </c>
      <c r="AS580" s="4">
        <f>IF(U580="","",VLOOKUP(U580,List!$B$1:$C$6,2,0))</f>
        <v>5</v>
      </c>
      <c r="AT580" s="4">
        <f>IF(V580="","",VLOOKUP(V580,List!$B$1:$C$6,2,0))</f>
        <v>5</v>
      </c>
    </row>
    <row r="581" spans="1:46" ht="34.9" customHeight="1" x14ac:dyDescent="0.3">
      <c r="A581" s="4" t="s">
        <v>1221</v>
      </c>
      <c r="B581" s="4" t="s">
        <v>371</v>
      </c>
      <c r="C581" s="16" t="s">
        <v>56</v>
      </c>
      <c r="D581" s="4">
        <v>7</v>
      </c>
      <c r="E581" s="4" t="s">
        <v>1195</v>
      </c>
      <c r="F581" s="4" t="s">
        <v>58</v>
      </c>
      <c r="G581" s="4" t="s">
        <v>58</v>
      </c>
      <c r="H581" s="4" t="s">
        <v>58</v>
      </c>
      <c r="I581" s="4" t="s">
        <v>58</v>
      </c>
      <c r="J581" s="4" t="s">
        <v>58</v>
      </c>
      <c r="K581" s="4" t="s">
        <v>58</v>
      </c>
      <c r="L581" s="4" t="s">
        <v>58</v>
      </c>
      <c r="M581" s="4" t="s">
        <v>58</v>
      </c>
      <c r="N581" s="4" t="s">
        <v>58</v>
      </c>
      <c r="O581" s="4" t="s">
        <v>58</v>
      </c>
      <c r="P581" s="4" t="s">
        <v>58</v>
      </c>
      <c r="Q581" s="4" t="s">
        <v>58</v>
      </c>
      <c r="R581" s="4" t="s">
        <v>58</v>
      </c>
      <c r="S581" s="4" t="s">
        <v>58</v>
      </c>
      <c r="T581" s="4" t="s">
        <v>58</v>
      </c>
      <c r="U581" s="4" t="s">
        <v>58</v>
      </c>
      <c r="V581" s="4" t="s">
        <v>58</v>
      </c>
      <c r="W581" s="4">
        <v>10</v>
      </c>
      <c r="X581" s="4" t="s">
        <v>136</v>
      </c>
      <c r="Y581" s="4" t="s">
        <v>67</v>
      </c>
      <c r="Z581" s="4" t="s">
        <v>67</v>
      </c>
      <c r="AD581" s="4">
        <f>IF(F581="","",VLOOKUP(F581,List!$B$1:$C$6,2,0))</f>
        <v>5</v>
      </c>
      <c r="AE581" s="4">
        <f>IF(G581="","",VLOOKUP(G581,List!$B$1:$C$6,2,0))</f>
        <v>5</v>
      </c>
      <c r="AF581" s="4">
        <f>IF(H581="","",VLOOKUP(H581,List!$B$1:$C$6,2,0))</f>
        <v>5</v>
      </c>
      <c r="AG581" s="4">
        <f>IF(I581="","",VLOOKUP(I581,List!$B$1:$C$6,2,0))</f>
        <v>5</v>
      </c>
      <c r="AH581" s="4">
        <f>IF(J581="","",VLOOKUP(J581,List!$B$1:$C$6,2,0))</f>
        <v>5</v>
      </c>
      <c r="AI581" s="4">
        <f>IF(K581="","",VLOOKUP(K581,List!$B$1:$C$6,2,0))</f>
        <v>5</v>
      </c>
      <c r="AJ581" s="4">
        <f>IF(L581="","",VLOOKUP(L581,List!$B$1:$C$6,2,0))</f>
        <v>5</v>
      </c>
      <c r="AK581" s="4">
        <f>IF(M581="","",VLOOKUP(M581,List!$B$1:$C$6,2,0))</f>
        <v>5</v>
      </c>
      <c r="AL581" s="4">
        <f>IF(N581="","",VLOOKUP(N581,List!$B$1:$C$6,2,0))</f>
        <v>5</v>
      </c>
      <c r="AM581" s="4">
        <f>IF(O581="","",VLOOKUP(O581,List!$B$1:$C$6,2,0))</f>
        <v>5</v>
      </c>
      <c r="AN581" s="4">
        <f>IF(P581="","",VLOOKUP(P581,List!$B$1:$C$6,2,0))</f>
        <v>5</v>
      </c>
      <c r="AO581" s="4">
        <f>IF(Q581="","",VLOOKUP(Q581,List!$B$1:$C$6,2,0))</f>
        <v>5</v>
      </c>
      <c r="AP581" s="4">
        <f>IF(R581="","",VLOOKUP(R581,List!$B$1:$C$6,2,0))</f>
        <v>5</v>
      </c>
      <c r="AQ581" s="4">
        <f>IF(S581="","",VLOOKUP(S581,List!$B$1:$C$6,2,0))</f>
        <v>5</v>
      </c>
      <c r="AR581" s="4">
        <f>IF(T581="","",VLOOKUP(T581,List!$B$1:$C$6,2,0))</f>
        <v>5</v>
      </c>
      <c r="AS581" s="4">
        <f>IF(U581="","",VLOOKUP(U581,List!$B$1:$C$6,2,0))</f>
        <v>5</v>
      </c>
      <c r="AT581" s="4">
        <f>IF(V581="","",VLOOKUP(V581,List!$B$1:$C$6,2,0))</f>
        <v>5</v>
      </c>
    </row>
    <row r="582" spans="1:46" ht="34.9" customHeight="1" x14ac:dyDescent="0.3">
      <c r="A582" s="4" t="s">
        <v>1221</v>
      </c>
      <c r="B582" s="4" t="s">
        <v>371</v>
      </c>
      <c r="C582" s="16" t="s">
        <v>56</v>
      </c>
      <c r="D582" s="4">
        <v>8</v>
      </c>
      <c r="E582" s="4" t="s">
        <v>1194</v>
      </c>
      <c r="F582" s="4" t="s">
        <v>58</v>
      </c>
      <c r="G582" s="4" t="s">
        <v>58</v>
      </c>
      <c r="H582" s="4" t="s">
        <v>58</v>
      </c>
      <c r="I582" s="4" t="s">
        <v>58</v>
      </c>
      <c r="J582" s="4" t="s">
        <v>58</v>
      </c>
      <c r="K582" s="4" t="s">
        <v>58</v>
      </c>
      <c r="L582" s="4" t="s">
        <v>58</v>
      </c>
      <c r="M582" s="4" t="s">
        <v>58</v>
      </c>
      <c r="N582" s="4" t="s">
        <v>58</v>
      </c>
      <c r="O582" s="4" t="s">
        <v>58</v>
      </c>
      <c r="P582" s="4" t="s">
        <v>58</v>
      </c>
      <c r="Q582" s="4" t="s">
        <v>58</v>
      </c>
      <c r="R582" s="4" t="s">
        <v>58</v>
      </c>
      <c r="S582" s="4" t="s">
        <v>58</v>
      </c>
      <c r="T582" s="4" t="s">
        <v>58</v>
      </c>
      <c r="U582" s="4" t="s">
        <v>58</v>
      </c>
      <c r="V582" s="4" t="s">
        <v>58</v>
      </c>
      <c r="W582" s="4">
        <v>10</v>
      </c>
      <c r="X582" s="4" t="s">
        <v>595</v>
      </c>
      <c r="Y582" s="4" t="s">
        <v>596</v>
      </c>
      <c r="Z582" s="4" t="s">
        <v>154</v>
      </c>
      <c r="AD582" s="4">
        <f>IF(F582="","",VLOOKUP(F582,List!$B$1:$C$6,2,0))</f>
        <v>5</v>
      </c>
      <c r="AE582" s="4">
        <f>IF(G582="","",VLOOKUP(G582,List!$B$1:$C$6,2,0))</f>
        <v>5</v>
      </c>
      <c r="AF582" s="4">
        <f>IF(H582="","",VLOOKUP(H582,List!$B$1:$C$6,2,0))</f>
        <v>5</v>
      </c>
      <c r="AG582" s="4">
        <f>IF(I582="","",VLOOKUP(I582,List!$B$1:$C$6,2,0))</f>
        <v>5</v>
      </c>
      <c r="AH582" s="4">
        <f>IF(J582="","",VLOOKUP(J582,List!$B$1:$C$6,2,0))</f>
        <v>5</v>
      </c>
      <c r="AI582" s="4">
        <f>IF(K582="","",VLOOKUP(K582,List!$B$1:$C$6,2,0))</f>
        <v>5</v>
      </c>
      <c r="AJ582" s="4">
        <f>IF(L582="","",VLOOKUP(L582,List!$B$1:$C$6,2,0))</f>
        <v>5</v>
      </c>
      <c r="AK582" s="4">
        <f>IF(M582="","",VLOOKUP(M582,List!$B$1:$C$6,2,0))</f>
        <v>5</v>
      </c>
      <c r="AL582" s="4">
        <f>IF(N582="","",VLOOKUP(N582,List!$B$1:$C$6,2,0))</f>
        <v>5</v>
      </c>
      <c r="AM582" s="4">
        <f>IF(O582="","",VLOOKUP(O582,List!$B$1:$C$6,2,0))</f>
        <v>5</v>
      </c>
      <c r="AN582" s="4">
        <f>IF(P582="","",VLOOKUP(P582,List!$B$1:$C$6,2,0))</f>
        <v>5</v>
      </c>
      <c r="AO582" s="4">
        <f>IF(Q582="","",VLOOKUP(Q582,List!$B$1:$C$6,2,0))</f>
        <v>5</v>
      </c>
      <c r="AP582" s="4">
        <f>IF(R582="","",VLOOKUP(R582,List!$B$1:$C$6,2,0))</f>
        <v>5</v>
      </c>
      <c r="AQ582" s="4">
        <f>IF(S582="","",VLOOKUP(S582,List!$B$1:$C$6,2,0))</f>
        <v>5</v>
      </c>
      <c r="AR582" s="4">
        <f>IF(T582="","",VLOOKUP(T582,List!$B$1:$C$6,2,0))</f>
        <v>5</v>
      </c>
      <c r="AS582" s="4">
        <f>IF(U582="","",VLOOKUP(U582,List!$B$1:$C$6,2,0))</f>
        <v>5</v>
      </c>
      <c r="AT582" s="4">
        <f>IF(V582="","",VLOOKUP(V582,List!$B$1:$C$6,2,0))</f>
        <v>5</v>
      </c>
    </row>
    <row r="583" spans="1:46" ht="34.9" customHeight="1" x14ac:dyDescent="0.3">
      <c r="A583" s="4" t="s">
        <v>1221</v>
      </c>
      <c r="B583" s="4" t="s">
        <v>371</v>
      </c>
      <c r="C583" s="16" t="s">
        <v>56</v>
      </c>
      <c r="D583" s="4">
        <v>9</v>
      </c>
      <c r="E583" s="4" t="s">
        <v>1195</v>
      </c>
      <c r="F583" s="4" t="s">
        <v>59</v>
      </c>
      <c r="G583" s="4" t="s">
        <v>59</v>
      </c>
      <c r="H583" s="4" t="s">
        <v>58</v>
      </c>
      <c r="I583" s="4" t="s">
        <v>59</v>
      </c>
      <c r="J583" s="4" t="s">
        <v>59</v>
      </c>
      <c r="K583" s="4" t="s">
        <v>59</v>
      </c>
      <c r="L583" s="4" t="s">
        <v>59</v>
      </c>
      <c r="M583" s="4" t="s">
        <v>58</v>
      </c>
      <c r="N583" s="4" t="s">
        <v>58</v>
      </c>
      <c r="O583" s="4" t="s">
        <v>58</v>
      </c>
      <c r="P583" s="4" t="s">
        <v>59</v>
      </c>
      <c r="Q583" s="4" t="s">
        <v>58</v>
      </c>
      <c r="R583" s="4" t="s">
        <v>58</v>
      </c>
      <c r="S583" s="4" t="s">
        <v>58</v>
      </c>
      <c r="T583" s="4" t="s">
        <v>59</v>
      </c>
      <c r="U583" s="4" t="s">
        <v>58</v>
      </c>
      <c r="V583" s="4" t="s">
        <v>59</v>
      </c>
      <c r="W583" s="4">
        <v>8</v>
      </c>
      <c r="X583" s="4" t="s">
        <v>597</v>
      </c>
      <c r="Y583" s="4" t="s">
        <v>78</v>
      </c>
      <c r="Z583" s="4" t="s">
        <v>78</v>
      </c>
      <c r="AD583" s="4">
        <f>IF(F583="","",VLOOKUP(F583,List!$B$1:$C$6,2,0))</f>
        <v>4</v>
      </c>
      <c r="AE583" s="4">
        <f>IF(G583="","",VLOOKUP(G583,List!$B$1:$C$6,2,0))</f>
        <v>4</v>
      </c>
      <c r="AF583" s="4">
        <f>IF(H583="","",VLOOKUP(H583,List!$B$1:$C$6,2,0))</f>
        <v>5</v>
      </c>
      <c r="AG583" s="4">
        <f>IF(I583="","",VLOOKUP(I583,List!$B$1:$C$6,2,0))</f>
        <v>4</v>
      </c>
      <c r="AH583" s="4">
        <f>IF(J583="","",VLOOKUP(J583,List!$B$1:$C$6,2,0))</f>
        <v>4</v>
      </c>
      <c r="AI583" s="4">
        <f>IF(K583="","",VLOOKUP(K583,List!$B$1:$C$6,2,0))</f>
        <v>4</v>
      </c>
      <c r="AJ583" s="4">
        <f>IF(L583="","",VLOOKUP(L583,List!$B$1:$C$6,2,0))</f>
        <v>4</v>
      </c>
      <c r="AK583" s="4">
        <f>IF(M583="","",VLOOKUP(M583,List!$B$1:$C$6,2,0))</f>
        <v>5</v>
      </c>
      <c r="AL583" s="4">
        <f>IF(N583="","",VLOOKUP(N583,List!$B$1:$C$6,2,0))</f>
        <v>5</v>
      </c>
      <c r="AM583" s="4">
        <f>IF(O583="","",VLOOKUP(O583,List!$B$1:$C$6,2,0))</f>
        <v>5</v>
      </c>
      <c r="AN583" s="4">
        <f>IF(P583="","",VLOOKUP(P583,List!$B$1:$C$6,2,0))</f>
        <v>4</v>
      </c>
      <c r="AO583" s="4">
        <f>IF(Q583="","",VLOOKUP(Q583,List!$B$1:$C$6,2,0))</f>
        <v>5</v>
      </c>
      <c r="AP583" s="4">
        <f>IF(R583="","",VLOOKUP(R583,List!$B$1:$C$6,2,0))</f>
        <v>5</v>
      </c>
      <c r="AQ583" s="4">
        <f>IF(S583="","",VLOOKUP(S583,List!$B$1:$C$6,2,0))</f>
        <v>5</v>
      </c>
      <c r="AR583" s="4">
        <f>IF(T583="","",VLOOKUP(T583,List!$B$1:$C$6,2,0))</f>
        <v>4</v>
      </c>
      <c r="AS583" s="4">
        <f>IF(U583="","",VLOOKUP(U583,List!$B$1:$C$6,2,0))</f>
        <v>5</v>
      </c>
      <c r="AT583" s="4">
        <f>IF(V583="","",VLOOKUP(V583,List!$B$1:$C$6,2,0))</f>
        <v>4</v>
      </c>
    </row>
    <row r="584" spans="1:46" ht="34.9" customHeight="1" x14ac:dyDescent="0.3">
      <c r="A584" s="4" t="s">
        <v>1221</v>
      </c>
      <c r="B584" s="4" t="s">
        <v>371</v>
      </c>
      <c r="C584" s="16" t="s">
        <v>56</v>
      </c>
      <c r="D584" s="4">
        <v>10</v>
      </c>
      <c r="E584" s="4" t="s">
        <v>1195</v>
      </c>
      <c r="F584" s="4" t="s">
        <v>58</v>
      </c>
      <c r="G584" s="4" t="s">
        <v>58</v>
      </c>
      <c r="H584" s="4" t="s">
        <v>58</v>
      </c>
      <c r="I584" s="4" t="s">
        <v>58</v>
      </c>
      <c r="J584" s="4" t="s">
        <v>58</v>
      </c>
      <c r="K584" s="4" t="s">
        <v>58</v>
      </c>
      <c r="L584" s="4" t="s">
        <v>58</v>
      </c>
      <c r="M584" s="4" t="s">
        <v>58</v>
      </c>
      <c r="N584" s="4" t="s">
        <v>58</v>
      </c>
      <c r="O584" s="4" t="s">
        <v>58</v>
      </c>
      <c r="P584" s="4" t="s">
        <v>58</v>
      </c>
      <c r="Q584" s="4" t="s">
        <v>58</v>
      </c>
      <c r="R584" s="4" t="s">
        <v>58</v>
      </c>
      <c r="S584" s="4" t="s">
        <v>58</v>
      </c>
      <c r="T584" s="4" t="s">
        <v>58</v>
      </c>
      <c r="U584" s="4" t="s">
        <v>58</v>
      </c>
      <c r="V584" s="4" t="s">
        <v>58</v>
      </c>
      <c r="W584" s="4">
        <v>9</v>
      </c>
      <c r="X584" s="4" t="s">
        <v>598</v>
      </c>
      <c r="Y584" s="4" t="s">
        <v>241</v>
      </c>
      <c r="Z584" s="4" t="s">
        <v>67</v>
      </c>
      <c r="AD584" s="4">
        <f>IF(F584="","",VLOOKUP(F584,List!$B$1:$C$6,2,0))</f>
        <v>5</v>
      </c>
      <c r="AE584" s="4">
        <f>IF(G584="","",VLOOKUP(G584,List!$B$1:$C$6,2,0))</f>
        <v>5</v>
      </c>
      <c r="AF584" s="4">
        <f>IF(H584="","",VLOOKUP(H584,List!$B$1:$C$6,2,0))</f>
        <v>5</v>
      </c>
      <c r="AG584" s="4">
        <f>IF(I584="","",VLOOKUP(I584,List!$B$1:$C$6,2,0))</f>
        <v>5</v>
      </c>
      <c r="AH584" s="4">
        <f>IF(J584="","",VLOOKUP(J584,List!$B$1:$C$6,2,0))</f>
        <v>5</v>
      </c>
      <c r="AI584" s="4">
        <f>IF(K584="","",VLOOKUP(K584,List!$B$1:$C$6,2,0))</f>
        <v>5</v>
      </c>
      <c r="AJ584" s="4">
        <f>IF(L584="","",VLOOKUP(L584,List!$B$1:$C$6,2,0))</f>
        <v>5</v>
      </c>
      <c r="AK584" s="4">
        <f>IF(M584="","",VLOOKUP(M584,List!$B$1:$C$6,2,0))</f>
        <v>5</v>
      </c>
      <c r="AL584" s="4">
        <f>IF(N584="","",VLOOKUP(N584,List!$B$1:$C$6,2,0))</f>
        <v>5</v>
      </c>
      <c r="AM584" s="4">
        <f>IF(O584="","",VLOOKUP(O584,List!$B$1:$C$6,2,0))</f>
        <v>5</v>
      </c>
      <c r="AN584" s="4">
        <f>IF(P584="","",VLOOKUP(P584,List!$B$1:$C$6,2,0))</f>
        <v>5</v>
      </c>
      <c r="AO584" s="4">
        <f>IF(Q584="","",VLOOKUP(Q584,List!$B$1:$C$6,2,0))</f>
        <v>5</v>
      </c>
      <c r="AP584" s="4">
        <f>IF(R584="","",VLOOKUP(R584,List!$B$1:$C$6,2,0))</f>
        <v>5</v>
      </c>
      <c r="AQ584" s="4">
        <f>IF(S584="","",VLOOKUP(S584,List!$B$1:$C$6,2,0))</f>
        <v>5</v>
      </c>
      <c r="AR584" s="4">
        <f>IF(T584="","",VLOOKUP(T584,List!$B$1:$C$6,2,0))</f>
        <v>5</v>
      </c>
      <c r="AS584" s="4">
        <f>IF(U584="","",VLOOKUP(U584,List!$B$1:$C$6,2,0))</f>
        <v>5</v>
      </c>
      <c r="AT584" s="4">
        <f>IF(V584="","",VLOOKUP(V584,List!$B$1:$C$6,2,0))</f>
        <v>5</v>
      </c>
    </row>
    <row r="585" spans="1:46" ht="34.9" customHeight="1" x14ac:dyDescent="0.3">
      <c r="A585" s="4" t="s">
        <v>1221</v>
      </c>
      <c r="B585" s="4" t="s">
        <v>371</v>
      </c>
      <c r="C585" s="16" t="s">
        <v>56</v>
      </c>
      <c r="D585" s="4">
        <v>11</v>
      </c>
      <c r="E585" s="4" t="s">
        <v>1194</v>
      </c>
      <c r="F585" s="4" t="s">
        <v>59</v>
      </c>
      <c r="G585" s="4" t="s">
        <v>59</v>
      </c>
      <c r="H585" s="4" t="s">
        <v>59</v>
      </c>
      <c r="I585" s="4" t="s">
        <v>59</v>
      </c>
      <c r="J585" s="4" t="s">
        <v>59</v>
      </c>
      <c r="K585" s="4" t="s">
        <v>59</v>
      </c>
      <c r="L585" s="4" t="s">
        <v>58</v>
      </c>
      <c r="M585" s="4" t="s">
        <v>59</v>
      </c>
      <c r="N585" s="4" t="s">
        <v>59</v>
      </c>
      <c r="O585" s="4" t="s">
        <v>59</v>
      </c>
      <c r="P585" s="4" t="s">
        <v>59</v>
      </c>
      <c r="Q585" s="4" t="s">
        <v>59</v>
      </c>
      <c r="R585" s="4" t="s">
        <v>59</v>
      </c>
      <c r="S585" s="4" t="s">
        <v>59</v>
      </c>
      <c r="T585" s="4" t="s">
        <v>59</v>
      </c>
      <c r="U585" s="4" t="s">
        <v>59</v>
      </c>
      <c r="V585" s="4" t="s">
        <v>59</v>
      </c>
      <c r="W585" s="4">
        <v>10</v>
      </c>
      <c r="X585" s="4" t="s">
        <v>599</v>
      </c>
      <c r="Y585" s="4" t="s">
        <v>67</v>
      </c>
      <c r="AD585" s="4">
        <f>IF(F585="","",VLOOKUP(F585,List!$B$1:$C$6,2,0))</f>
        <v>4</v>
      </c>
      <c r="AE585" s="4">
        <f>IF(G585="","",VLOOKUP(G585,List!$B$1:$C$6,2,0))</f>
        <v>4</v>
      </c>
      <c r="AF585" s="4">
        <f>IF(H585="","",VLOOKUP(H585,List!$B$1:$C$6,2,0))</f>
        <v>4</v>
      </c>
      <c r="AG585" s="4">
        <f>IF(I585="","",VLOOKUP(I585,List!$B$1:$C$6,2,0))</f>
        <v>4</v>
      </c>
      <c r="AH585" s="4">
        <f>IF(J585="","",VLOOKUP(J585,List!$B$1:$C$6,2,0))</f>
        <v>4</v>
      </c>
      <c r="AI585" s="4">
        <f>IF(K585="","",VLOOKUP(K585,List!$B$1:$C$6,2,0))</f>
        <v>4</v>
      </c>
      <c r="AJ585" s="4">
        <f>IF(L585="","",VLOOKUP(L585,List!$B$1:$C$6,2,0))</f>
        <v>5</v>
      </c>
      <c r="AK585" s="4">
        <f>IF(M585="","",VLOOKUP(M585,List!$B$1:$C$6,2,0))</f>
        <v>4</v>
      </c>
      <c r="AL585" s="4">
        <f>IF(N585="","",VLOOKUP(N585,List!$B$1:$C$6,2,0))</f>
        <v>4</v>
      </c>
      <c r="AM585" s="4">
        <f>IF(O585="","",VLOOKUP(O585,List!$B$1:$C$6,2,0))</f>
        <v>4</v>
      </c>
      <c r="AN585" s="4">
        <f>IF(P585="","",VLOOKUP(P585,List!$B$1:$C$6,2,0))</f>
        <v>4</v>
      </c>
      <c r="AO585" s="4">
        <f>IF(Q585="","",VLOOKUP(Q585,List!$B$1:$C$6,2,0))</f>
        <v>4</v>
      </c>
      <c r="AP585" s="4">
        <f>IF(R585="","",VLOOKUP(R585,List!$B$1:$C$6,2,0))</f>
        <v>4</v>
      </c>
      <c r="AQ585" s="4">
        <f>IF(S585="","",VLOOKUP(S585,List!$B$1:$C$6,2,0))</f>
        <v>4</v>
      </c>
      <c r="AR585" s="4">
        <f>IF(T585="","",VLOOKUP(T585,List!$B$1:$C$6,2,0))</f>
        <v>4</v>
      </c>
      <c r="AS585" s="4">
        <f>IF(U585="","",VLOOKUP(U585,List!$B$1:$C$6,2,0))</f>
        <v>4</v>
      </c>
      <c r="AT585" s="4">
        <f>IF(V585="","",VLOOKUP(V585,List!$B$1:$C$6,2,0))</f>
        <v>4</v>
      </c>
    </row>
    <row r="586" spans="1:46" ht="34.9" customHeight="1" x14ac:dyDescent="0.3">
      <c r="A586" s="4" t="s">
        <v>1221</v>
      </c>
      <c r="B586" s="4" t="s">
        <v>371</v>
      </c>
      <c r="C586" s="16" t="s">
        <v>56</v>
      </c>
      <c r="D586" s="4">
        <v>12</v>
      </c>
      <c r="E586" s="4" t="s">
        <v>1195</v>
      </c>
      <c r="F586" s="4" t="s">
        <v>58</v>
      </c>
      <c r="G586" s="4" t="s">
        <v>58</v>
      </c>
      <c r="H586" s="4" t="s">
        <v>58</v>
      </c>
      <c r="I586" s="4" t="s">
        <v>59</v>
      </c>
      <c r="J586" s="4" t="s">
        <v>58</v>
      </c>
      <c r="K586" s="4" t="s">
        <v>58</v>
      </c>
      <c r="L586" s="4" t="s">
        <v>58</v>
      </c>
      <c r="M586" s="4" t="s">
        <v>58</v>
      </c>
      <c r="N586" s="4" t="s">
        <v>58</v>
      </c>
      <c r="O586" s="4" t="s">
        <v>58</v>
      </c>
      <c r="P586" s="4" t="s">
        <v>58</v>
      </c>
      <c r="Q586" s="4" t="s">
        <v>58</v>
      </c>
      <c r="R586" s="4" t="s">
        <v>58</v>
      </c>
      <c r="S586" s="4" t="s">
        <v>58</v>
      </c>
      <c r="T586" s="4" t="s">
        <v>58</v>
      </c>
      <c r="U586" s="4" t="s">
        <v>58</v>
      </c>
      <c r="V586" s="4" t="s">
        <v>58</v>
      </c>
      <c r="W586" s="4">
        <v>9</v>
      </c>
      <c r="X586" s="4" t="s">
        <v>600</v>
      </c>
      <c r="Y586" s="4" t="s">
        <v>85</v>
      </c>
      <c r="AD586" s="4">
        <f>IF(F586="","",VLOOKUP(F586,List!$B$1:$C$6,2,0))</f>
        <v>5</v>
      </c>
      <c r="AE586" s="4">
        <f>IF(G586="","",VLOOKUP(G586,List!$B$1:$C$6,2,0))</f>
        <v>5</v>
      </c>
      <c r="AF586" s="4">
        <f>IF(H586="","",VLOOKUP(H586,List!$B$1:$C$6,2,0))</f>
        <v>5</v>
      </c>
      <c r="AG586" s="4">
        <f>IF(I586="","",VLOOKUP(I586,List!$B$1:$C$6,2,0))</f>
        <v>4</v>
      </c>
      <c r="AH586" s="4">
        <f>IF(J586="","",VLOOKUP(J586,List!$B$1:$C$6,2,0))</f>
        <v>5</v>
      </c>
      <c r="AI586" s="4">
        <f>IF(K586="","",VLOOKUP(K586,List!$B$1:$C$6,2,0))</f>
        <v>5</v>
      </c>
      <c r="AJ586" s="4">
        <f>IF(L586="","",VLOOKUP(L586,List!$B$1:$C$6,2,0))</f>
        <v>5</v>
      </c>
      <c r="AK586" s="4">
        <f>IF(M586="","",VLOOKUP(M586,List!$B$1:$C$6,2,0))</f>
        <v>5</v>
      </c>
      <c r="AL586" s="4">
        <f>IF(N586="","",VLOOKUP(N586,List!$B$1:$C$6,2,0))</f>
        <v>5</v>
      </c>
      <c r="AM586" s="4">
        <f>IF(O586="","",VLOOKUP(O586,List!$B$1:$C$6,2,0))</f>
        <v>5</v>
      </c>
      <c r="AN586" s="4">
        <f>IF(P586="","",VLOOKUP(P586,List!$B$1:$C$6,2,0))</f>
        <v>5</v>
      </c>
      <c r="AO586" s="4">
        <f>IF(Q586="","",VLOOKUP(Q586,List!$B$1:$C$6,2,0))</f>
        <v>5</v>
      </c>
      <c r="AP586" s="4">
        <f>IF(R586="","",VLOOKUP(R586,List!$B$1:$C$6,2,0))</f>
        <v>5</v>
      </c>
      <c r="AQ586" s="4">
        <f>IF(S586="","",VLOOKUP(S586,List!$B$1:$C$6,2,0))</f>
        <v>5</v>
      </c>
      <c r="AR586" s="4">
        <f>IF(T586="","",VLOOKUP(T586,List!$B$1:$C$6,2,0))</f>
        <v>5</v>
      </c>
      <c r="AS586" s="4">
        <f>IF(U586="","",VLOOKUP(U586,List!$B$1:$C$6,2,0))</f>
        <v>5</v>
      </c>
      <c r="AT586" s="4">
        <f>IF(V586="","",VLOOKUP(V586,List!$B$1:$C$6,2,0))</f>
        <v>5</v>
      </c>
    </row>
    <row r="587" spans="1:46" ht="34.9" customHeight="1" x14ac:dyDescent="0.3">
      <c r="A587" s="4" t="s">
        <v>1221</v>
      </c>
      <c r="B587" s="4" t="s">
        <v>371</v>
      </c>
      <c r="C587" s="16" t="s">
        <v>56</v>
      </c>
      <c r="D587" s="4">
        <v>13</v>
      </c>
      <c r="E587" s="4" t="s">
        <v>1194</v>
      </c>
      <c r="F587" s="4" t="s">
        <v>58</v>
      </c>
      <c r="G587" s="4" t="s">
        <v>58</v>
      </c>
      <c r="H587" s="4" t="s">
        <v>58</v>
      </c>
      <c r="I587" s="4" t="s">
        <v>58</v>
      </c>
      <c r="J587" s="4" t="s">
        <v>58</v>
      </c>
      <c r="K587" s="4" t="s">
        <v>58</v>
      </c>
      <c r="L587" s="4" t="s">
        <v>58</v>
      </c>
      <c r="M587" s="4" t="s">
        <v>58</v>
      </c>
      <c r="N587" s="4" t="s">
        <v>58</v>
      </c>
      <c r="O587" s="4" t="s">
        <v>58</v>
      </c>
      <c r="P587" s="4" t="s">
        <v>58</v>
      </c>
      <c r="Q587" s="4" t="s">
        <v>58</v>
      </c>
      <c r="R587" s="4" t="s">
        <v>58</v>
      </c>
      <c r="S587" s="4" t="s">
        <v>59</v>
      </c>
      <c r="T587" s="4" t="s">
        <v>58</v>
      </c>
      <c r="U587" s="4" t="s">
        <v>58</v>
      </c>
      <c r="V587" s="4" t="s">
        <v>58</v>
      </c>
      <c r="W587" s="4">
        <v>9</v>
      </c>
      <c r="AD587" s="4">
        <f>IF(F587="","",VLOOKUP(F587,List!$B$1:$C$6,2,0))</f>
        <v>5</v>
      </c>
      <c r="AE587" s="4">
        <f>IF(G587="","",VLOOKUP(G587,List!$B$1:$C$6,2,0))</f>
        <v>5</v>
      </c>
      <c r="AF587" s="4">
        <f>IF(H587="","",VLOOKUP(H587,List!$B$1:$C$6,2,0))</f>
        <v>5</v>
      </c>
      <c r="AG587" s="4">
        <f>IF(I587="","",VLOOKUP(I587,List!$B$1:$C$6,2,0))</f>
        <v>5</v>
      </c>
      <c r="AH587" s="4">
        <f>IF(J587="","",VLOOKUP(J587,List!$B$1:$C$6,2,0))</f>
        <v>5</v>
      </c>
      <c r="AI587" s="4">
        <f>IF(K587="","",VLOOKUP(K587,List!$B$1:$C$6,2,0))</f>
        <v>5</v>
      </c>
      <c r="AJ587" s="4">
        <f>IF(L587="","",VLOOKUP(L587,List!$B$1:$C$6,2,0))</f>
        <v>5</v>
      </c>
      <c r="AK587" s="4">
        <f>IF(M587="","",VLOOKUP(M587,List!$B$1:$C$6,2,0))</f>
        <v>5</v>
      </c>
      <c r="AL587" s="4">
        <f>IF(N587="","",VLOOKUP(N587,List!$B$1:$C$6,2,0))</f>
        <v>5</v>
      </c>
      <c r="AM587" s="4">
        <f>IF(O587="","",VLOOKUP(O587,List!$B$1:$C$6,2,0))</f>
        <v>5</v>
      </c>
      <c r="AN587" s="4">
        <f>IF(P587="","",VLOOKUP(P587,List!$B$1:$C$6,2,0))</f>
        <v>5</v>
      </c>
      <c r="AO587" s="4">
        <f>IF(Q587="","",VLOOKUP(Q587,List!$B$1:$C$6,2,0))</f>
        <v>5</v>
      </c>
      <c r="AP587" s="4">
        <f>IF(R587="","",VLOOKUP(R587,List!$B$1:$C$6,2,0))</f>
        <v>5</v>
      </c>
      <c r="AQ587" s="4">
        <f>IF(S587="","",VLOOKUP(S587,List!$B$1:$C$6,2,0))</f>
        <v>4</v>
      </c>
      <c r="AR587" s="4">
        <f>IF(T587="","",VLOOKUP(T587,List!$B$1:$C$6,2,0))</f>
        <v>5</v>
      </c>
      <c r="AS587" s="4">
        <f>IF(U587="","",VLOOKUP(U587,List!$B$1:$C$6,2,0))</f>
        <v>5</v>
      </c>
      <c r="AT587" s="4">
        <f>IF(V587="","",VLOOKUP(V587,List!$B$1:$C$6,2,0))</f>
        <v>5</v>
      </c>
    </row>
    <row r="588" spans="1:46" ht="34.9" customHeight="1" x14ac:dyDescent="0.3">
      <c r="A588" s="4" t="s">
        <v>1221</v>
      </c>
      <c r="B588" s="4" t="s">
        <v>371</v>
      </c>
      <c r="C588" s="16" t="s">
        <v>56</v>
      </c>
      <c r="D588" s="4">
        <v>14</v>
      </c>
      <c r="E588" s="4" t="s">
        <v>1195</v>
      </c>
      <c r="F588" s="4" t="s">
        <v>58</v>
      </c>
      <c r="G588" s="4" t="s">
        <v>58</v>
      </c>
      <c r="H588" s="4" t="s">
        <v>58</v>
      </c>
      <c r="I588" s="4" t="s">
        <v>58</v>
      </c>
      <c r="J588" s="4" t="s">
        <v>58</v>
      </c>
      <c r="K588" s="4" t="s">
        <v>58</v>
      </c>
      <c r="L588" s="4" t="s">
        <v>58</v>
      </c>
      <c r="M588" s="4" t="s">
        <v>58</v>
      </c>
      <c r="N588" s="4" t="s">
        <v>58</v>
      </c>
      <c r="O588" s="4" t="s">
        <v>58</v>
      </c>
      <c r="P588" s="4" t="s">
        <v>58</v>
      </c>
      <c r="Q588" s="4" t="s">
        <v>58</v>
      </c>
      <c r="R588" s="4" t="s">
        <v>58</v>
      </c>
      <c r="S588" s="4" t="s">
        <v>58</v>
      </c>
      <c r="T588" s="4" t="s">
        <v>58</v>
      </c>
      <c r="U588" s="4" t="s">
        <v>58</v>
      </c>
      <c r="V588" s="4" t="s">
        <v>58</v>
      </c>
      <c r="W588" s="4">
        <v>10</v>
      </c>
      <c r="AD588" s="4">
        <f>IF(F588="","",VLOOKUP(F588,List!$B$1:$C$6,2,0))</f>
        <v>5</v>
      </c>
      <c r="AE588" s="4">
        <f>IF(G588="","",VLOOKUP(G588,List!$B$1:$C$6,2,0))</f>
        <v>5</v>
      </c>
      <c r="AF588" s="4">
        <f>IF(H588="","",VLOOKUP(H588,List!$B$1:$C$6,2,0))</f>
        <v>5</v>
      </c>
      <c r="AG588" s="4">
        <f>IF(I588="","",VLOOKUP(I588,List!$B$1:$C$6,2,0))</f>
        <v>5</v>
      </c>
      <c r="AH588" s="4">
        <f>IF(J588="","",VLOOKUP(J588,List!$B$1:$C$6,2,0))</f>
        <v>5</v>
      </c>
      <c r="AI588" s="4">
        <f>IF(K588="","",VLOOKUP(K588,List!$B$1:$C$6,2,0))</f>
        <v>5</v>
      </c>
      <c r="AJ588" s="4">
        <f>IF(L588="","",VLOOKUP(L588,List!$B$1:$C$6,2,0))</f>
        <v>5</v>
      </c>
      <c r="AK588" s="4">
        <f>IF(M588="","",VLOOKUP(M588,List!$B$1:$C$6,2,0))</f>
        <v>5</v>
      </c>
      <c r="AL588" s="4">
        <f>IF(N588="","",VLOOKUP(N588,List!$B$1:$C$6,2,0))</f>
        <v>5</v>
      </c>
      <c r="AM588" s="4">
        <f>IF(O588="","",VLOOKUP(O588,List!$B$1:$C$6,2,0))</f>
        <v>5</v>
      </c>
      <c r="AN588" s="4">
        <f>IF(P588="","",VLOOKUP(P588,List!$B$1:$C$6,2,0))</f>
        <v>5</v>
      </c>
      <c r="AO588" s="4">
        <f>IF(Q588="","",VLOOKUP(Q588,List!$B$1:$C$6,2,0))</f>
        <v>5</v>
      </c>
      <c r="AP588" s="4">
        <f>IF(R588="","",VLOOKUP(R588,List!$B$1:$C$6,2,0))</f>
        <v>5</v>
      </c>
      <c r="AQ588" s="4">
        <f>IF(S588="","",VLOOKUP(S588,List!$B$1:$C$6,2,0))</f>
        <v>5</v>
      </c>
      <c r="AR588" s="4">
        <f>IF(T588="","",VLOOKUP(T588,List!$B$1:$C$6,2,0))</f>
        <v>5</v>
      </c>
      <c r="AS588" s="4">
        <f>IF(U588="","",VLOOKUP(U588,List!$B$1:$C$6,2,0))</f>
        <v>5</v>
      </c>
      <c r="AT588" s="4">
        <f>IF(V588="","",VLOOKUP(V588,List!$B$1:$C$6,2,0))</f>
        <v>5</v>
      </c>
    </row>
    <row r="589" spans="1:46" ht="34.9" customHeight="1" x14ac:dyDescent="0.3">
      <c r="A589" s="4" t="s">
        <v>1221</v>
      </c>
      <c r="B589" s="4" t="s">
        <v>371</v>
      </c>
      <c r="C589" s="16" t="s">
        <v>56</v>
      </c>
      <c r="D589" s="4">
        <v>15</v>
      </c>
      <c r="E589" s="4" t="s">
        <v>1195</v>
      </c>
      <c r="F589" s="4" t="s">
        <v>73</v>
      </c>
      <c r="G589" s="4" t="s">
        <v>73</v>
      </c>
      <c r="H589" s="4" t="s">
        <v>73</v>
      </c>
      <c r="I589" s="4" t="s">
        <v>73</v>
      </c>
      <c r="J589" s="4" t="s">
        <v>73</v>
      </c>
      <c r="K589" s="4" t="s">
        <v>73</v>
      </c>
      <c r="L589" s="4" t="s">
        <v>73</v>
      </c>
      <c r="M589" s="4" t="s">
        <v>73</v>
      </c>
      <c r="N589" s="4" t="s">
        <v>73</v>
      </c>
      <c r="O589" s="4" t="s">
        <v>73</v>
      </c>
      <c r="P589" s="4" t="s">
        <v>73</v>
      </c>
      <c r="Q589" s="4" t="s">
        <v>73</v>
      </c>
      <c r="R589" s="4" t="s">
        <v>73</v>
      </c>
      <c r="S589" s="4" t="s">
        <v>73</v>
      </c>
      <c r="T589" s="4" t="s">
        <v>73</v>
      </c>
      <c r="U589" s="4" t="s">
        <v>73</v>
      </c>
      <c r="V589" s="4" t="s">
        <v>73</v>
      </c>
      <c r="W589" s="4">
        <v>9</v>
      </c>
      <c r="AD589" s="4">
        <f>IF(F589="","",VLOOKUP(F589,List!$B$1:$C$6,2,0))</f>
        <v>1</v>
      </c>
      <c r="AE589" s="4">
        <f>IF(G589="","",VLOOKUP(G589,List!$B$1:$C$6,2,0))</f>
        <v>1</v>
      </c>
      <c r="AF589" s="4">
        <f>IF(H589="","",VLOOKUP(H589,List!$B$1:$C$6,2,0))</f>
        <v>1</v>
      </c>
      <c r="AG589" s="4">
        <f>IF(I589="","",VLOOKUP(I589,List!$B$1:$C$6,2,0))</f>
        <v>1</v>
      </c>
      <c r="AH589" s="4">
        <f>IF(J589="","",VLOOKUP(J589,List!$B$1:$C$6,2,0))</f>
        <v>1</v>
      </c>
      <c r="AI589" s="4">
        <f>IF(K589="","",VLOOKUP(K589,List!$B$1:$C$6,2,0))</f>
        <v>1</v>
      </c>
      <c r="AJ589" s="4">
        <f>IF(L589="","",VLOOKUP(L589,List!$B$1:$C$6,2,0))</f>
        <v>1</v>
      </c>
      <c r="AK589" s="4">
        <f>IF(M589="","",VLOOKUP(M589,List!$B$1:$C$6,2,0))</f>
        <v>1</v>
      </c>
      <c r="AL589" s="4">
        <f>IF(N589="","",VLOOKUP(N589,List!$B$1:$C$6,2,0))</f>
        <v>1</v>
      </c>
      <c r="AM589" s="4">
        <f>IF(O589="","",VLOOKUP(O589,List!$B$1:$C$6,2,0))</f>
        <v>1</v>
      </c>
      <c r="AN589" s="4">
        <f>IF(P589="","",VLOOKUP(P589,List!$B$1:$C$6,2,0))</f>
        <v>1</v>
      </c>
      <c r="AO589" s="4">
        <f>IF(Q589="","",VLOOKUP(Q589,List!$B$1:$C$6,2,0))</f>
        <v>1</v>
      </c>
      <c r="AP589" s="4">
        <f>IF(R589="","",VLOOKUP(R589,List!$B$1:$C$6,2,0))</f>
        <v>1</v>
      </c>
      <c r="AQ589" s="4">
        <f>IF(S589="","",VLOOKUP(S589,List!$B$1:$C$6,2,0))</f>
        <v>1</v>
      </c>
      <c r="AR589" s="4">
        <f>IF(T589="","",VLOOKUP(T589,List!$B$1:$C$6,2,0))</f>
        <v>1</v>
      </c>
      <c r="AS589" s="4">
        <f>IF(U589="","",VLOOKUP(U589,List!$B$1:$C$6,2,0))</f>
        <v>1</v>
      </c>
      <c r="AT589" s="4">
        <f>IF(V589="","",VLOOKUP(V589,List!$B$1:$C$6,2,0))</f>
        <v>1</v>
      </c>
    </row>
    <row r="590" spans="1:46" ht="34.9" customHeight="1" x14ac:dyDescent="0.3">
      <c r="A590" s="4" t="s">
        <v>1221</v>
      </c>
      <c r="B590" s="4" t="s">
        <v>371</v>
      </c>
      <c r="C590" s="16" t="s">
        <v>56</v>
      </c>
      <c r="D590" s="4">
        <v>16</v>
      </c>
      <c r="E590" s="4" t="s">
        <v>1195</v>
      </c>
      <c r="F590" s="4" t="s">
        <v>58</v>
      </c>
      <c r="G590" s="4" t="s">
        <v>58</v>
      </c>
      <c r="H590" s="4" t="s">
        <v>59</v>
      </c>
      <c r="I590" s="4" t="s">
        <v>59</v>
      </c>
      <c r="J590" s="4" t="s">
        <v>58</v>
      </c>
      <c r="K590" s="4" t="s">
        <v>59</v>
      </c>
      <c r="L590" s="4" t="s">
        <v>58</v>
      </c>
      <c r="M590" s="4" t="s">
        <v>59</v>
      </c>
      <c r="N590" s="4" t="s">
        <v>58</v>
      </c>
      <c r="O590" s="4" t="s">
        <v>59</v>
      </c>
      <c r="P590" s="4" t="s">
        <v>60</v>
      </c>
      <c r="Q590" s="4" t="s">
        <v>59</v>
      </c>
      <c r="R590" s="4" t="s">
        <v>58</v>
      </c>
      <c r="S590" s="4" t="s">
        <v>59</v>
      </c>
      <c r="T590" s="4" t="s">
        <v>58</v>
      </c>
      <c r="U590" s="4" t="s">
        <v>59</v>
      </c>
      <c r="V590" s="4" t="s">
        <v>59</v>
      </c>
      <c r="W590" s="4">
        <v>9</v>
      </c>
      <c r="X590" s="4" t="s">
        <v>601</v>
      </c>
      <c r="AD590" s="4">
        <f>IF(F590="","",VLOOKUP(F590,List!$B$1:$C$6,2,0))</f>
        <v>5</v>
      </c>
      <c r="AE590" s="4">
        <f>IF(G590="","",VLOOKUP(G590,List!$B$1:$C$6,2,0))</f>
        <v>5</v>
      </c>
      <c r="AF590" s="4">
        <f>IF(H590="","",VLOOKUP(H590,List!$B$1:$C$6,2,0))</f>
        <v>4</v>
      </c>
      <c r="AG590" s="4">
        <f>IF(I590="","",VLOOKUP(I590,List!$B$1:$C$6,2,0))</f>
        <v>4</v>
      </c>
      <c r="AH590" s="4">
        <f>IF(J590="","",VLOOKUP(J590,List!$B$1:$C$6,2,0))</f>
        <v>5</v>
      </c>
      <c r="AI590" s="4">
        <f>IF(K590="","",VLOOKUP(K590,List!$B$1:$C$6,2,0))</f>
        <v>4</v>
      </c>
      <c r="AJ590" s="4">
        <f>IF(L590="","",VLOOKUP(L590,List!$B$1:$C$6,2,0))</f>
        <v>5</v>
      </c>
      <c r="AK590" s="4">
        <f>IF(M590="","",VLOOKUP(M590,List!$B$1:$C$6,2,0))</f>
        <v>4</v>
      </c>
      <c r="AL590" s="4">
        <f>IF(N590="","",VLOOKUP(N590,List!$B$1:$C$6,2,0))</f>
        <v>5</v>
      </c>
      <c r="AM590" s="4">
        <f>IF(O590="","",VLOOKUP(O590,List!$B$1:$C$6,2,0))</f>
        <v>4</v>
      </c>
      <c r="AN590" s="4">
        <f>IF(P590="","",VLOOKUP(P590,List!$B$1:$C$6,2,0))</f>
        <v>3</v>
      </c>
      <c r="AO590" s="4">
        <f>IF(Q590="","",VLOOKUP(Q590,List!$B$1:$C$6,2,0))</f>
        <v>4</v>
      </c>
      <c r="AP590" s="4">
        <f>IF(R590="","",VLOOKUP(R590,List!$B$1:$C$6,2,0))</f>
        <v>5</v>
      </c>
      <c r="AQ590" s="4">
        <f>IF(S590="","",VLOOKUP(S590,List!$B$1:$C$6,2,0))</f>
        <v>4</v>
      </c>
      <c r="AR590" s="4">
        <f>IF(T590="","",VLOOKUP(T590,List!$B$1:$C$6,2,0))</f>
        <v>5</v>
      </c>
      <c r="AS590" s="4">
        <f>IF(U590="","",VLOOKUP(U590,List!$B$1:$C$6,2,0))</f>
        <v>4</v>
      </c>
      <c r="AT590" s="4">
        <f>IF(V590="","",VLOOKUP(V590,List!$B$1:$C$6,2,0))</f>
        <v>4</v>
      </c>
    </row>
    <row r="591" spans="1:46" ht="34.9" customHeight="1" x14ac:dyDescent="0.3">
      <c r="A591" s="4" t="s">
        <v>1221</v>
      </c>
      <c r="B591" s="4" t="s">
        <v>371</v>
      </c>
      <c r="C591" s="16" t="s">
        <v>56</v>
      </c>
      <c r="D591" s="4">
        <v>17</v>
      </c>
      <c r="E591" s="4" t="s">
        <v>1195</v>
      </c>
      <c r="F591" s="4" t="s">
        <v>58</v>
      </c>
      <c r="G591" s="4" t="s">
        <v>58</v>
      </c>
      <c r="H591" s="4" t="s">
        <v>58</v>
      </c>
      <c r="I591" s="4" t="s">
        <v>58</v>
      </c>
      <c r="J591" s="4" t="s">
        <v>58</v>
      </c>
      <c r="K591" s="4" t="s">
        <v>58</v>
      </c>
      <c r="L591" s="4" t="s">
        <v>58</v>
      </c>
      <c r="M591" s="4" t="s">
        <v>58</v>
      </c>
      <c r="N591" s="4" t="s">
        <v>58</v>
      </c>
      <c r="O591" s="4" t="s">
        <v>58</v>
      </c>
      <c r="P591" s="4" t="s">
        <v>58</v>
      </c>
      <c r="Q591" s="4" t="s">
        <v>58</v>
      </c>
      <c r="R591" s="4" t="s">
        <v>58</v>
      </c>
      <c r="S591" s="4" t="s">
        <v>58</v>
      </c>
      <c r="T591" s="4" t="s">
        <v>58</v>
      </c>
      <c r="U591" s="4" t="s">
        <v>58</v>
      </c>
      <c r="V591" s="4" t="s">
        <v>58</v>
      </c>
      <c r="W591" s="4">
        <v>10</v>
      </c>
      <c r="AD591" s="4">
        <f>IF(F591="","",VLOOKUP(F591,List!$B$1:$C$6,2,0))</f>
        <v>5</v>
      </c>
      <c r="AE591" s="4">
        <f>IF(G591="","",VLOOKUP(G591,List!$B$1:$C$6,2,0))</f>
        <v>5</v>
      </c>
      <c r="AF591" s="4">
        <f>IF(H591="","",VLOOKUP(H591,List!$B$1:$C$6,2,0))</f>
        <v>5</v>
      </c>
      <c r="AG591" s="4">
        <f>IF(I591="","",VLOOKUP(I591,List!$B$1:$C$6,2,0))</f>
        <v>5</v>
      </c>
      <c r="AH591" s="4">
        <f>IF(J591="","",VLOOKUP(J591,List!$B$1:$C$6,2,0))</f>
        <v>5</v>
      </c>
      <c r="AI591" s="4">
        <f>IF(K591="","",VLOOKUP(K591,List!$B$1:$C$6,2,0))</f>
        <v>5</v>
      </c>
      <c r="AJ591" s="4">
        <f>IF(L591="","",VLOOKUP(L591,List!$B$1:$C$6,2,0))</f>
        <v>5</v>
      </c>
      <c r="AK591" s="4">
        <f>IF(M591="","",VLOOKUP(M591,List!$B$1:$C$6,2,0))</f>
        <v>5</v>
      </c>
      <c r="AL591" s="4">
        <f>IF(N591="","",VLOOKUP(N591,List!$B$1:$C$6,2,0))</f>
        <v>5</v>
      </c>
      <c r="AM591" s="4">
        <f>IF(O591="","",VLOOKUP(O591,List!$B$1:$C$6,2,0))</f>
        <v>5</v>
      </c>
      <c r="AN591" s="4">
        <f>IF(P591="","",VLOOKUP(P591,List!$B$1:$C$6,2,0))</f>
        <v>5</v>
      </c>
      <c r="AO591" s="4">
        <f>IF(Q591="","",VLOOKUP(Q591,List!$B$1:$C$6,2,0))</f>
        <v>5</v>
      </c>
      <c r="AP591" s="4">
        <f>IF(R591="","",VLOOKUP(R591,List!$B$1:$C$6,2,0))</f>
        <v>5</v>
      </c>
      <c r="AQ591" s="4">
        <f>IF(S591="","",VLOOKUP(S591,List!$B$1:$C$6,2,0))</f>
        <v>5</v>
      </c>
      <c r="AR591" s="4">
        <f>IF(T591="","",VLOOKUP(T591,List!$B$1:$C$6,2,0))</f>
        <v>5</v>
      </c>
      <c r="AS591" s="4">
        <f>IF(U591="","",VLOOKUP(U591,List!$B$1:$C$6,2,0))</f>
        <v>5</v>
      </c>
      <c r="AT591" s="4">
        <f>IF(V591="","",VLOOKUP(V591,List!$B$1:$C$6,2,0))</f>
        <v>5</v>
      </c>
    </row>
    <row r="592" spans="1:46" ht="34.9" customHeight="1" x14ac:dyDescent="0.3">
      <c r="A592" s="4" t="s">
        <v>1221</v>
      </c>
      <c r="B592" s="4" t="s">
        <v>371</v>
      </c>
      <c r="C592" s="16" t="s">
        <v>56</v>
      </c>
      <c r="D592" s="4">
        <v>18</v>
      </c>
      <c r="E592" s="4" t="s">
        <v>1195</v>
      </c>
      <c r="F592" s="4" t="s">
        <v>58</v>
      </c>
      <c r="G592" s="4" t="s">
        <v>59</v>
      </c>
      <c r="H592" s="4" t="s">
        <v>58</v>
      </c>
      <c r="I592" s="4" t="s">
        <v>59</v>
      </c>
      <c r="J592" s="4" t="s">
        <v>58</v>
      </c>
      <c r="K592" s="4" t="s">
        <v>58</v>
      </c>
      <c r="L592" s="4" t="s">
        <v>59</v>
      </c>
      <c r="M592" s="4" t="s">
        <v>59</v>
      </c>
      <c r="N592" s="4" t="s">
        <v>58</v>
      </c>
      <c r="O592" s="4" t="s">
        <v>58</v>
      </c>
      <c r="P592" s="4" t="s">
        <v>58</v>
      </c>
      <c r="Q592" s="4" t="s">
        <v>58</v>
      </c>
      <c r="R592" s="4" t="s">
        <v>59</v>
      </c>
      <c r="S592" s="4" t="s">
        <v>59</v>
      </c>
      <c r="T592" s="4" t="s">
        <v>58</v>
      </c>
      <c r="U592" s="4" t="s">
        <v>58</v>
      </c>
      <c r="V592" s="4" t="s">
        <v>58</v>
      </c>
      <c r="W592" s="4">
        <v>9</v>
      </c>
      <c r="AD592" s="4">
        <f>IF(F592="","",VLOOKUP(F592,List!$B$1:$C$6,2,0))</f>
        <v>5</v>
      </c>
      <c r="AE592" s="4">
        <f>IF(G592="","",VLOOKUP(G592,List!$B$1:$C$6,2,0))</f>
        <v>4</v>
      </c>
      <c r="AF592" s="4">
        <f>IF(H592="","",VLOOKUP(H592,List!$B$1:$C$6,2,0))</f>
        <v>5</v>
      </c>
      <c r="AG592" s="4">
        <f>IF(I592="","",VLOOKUP(I592,List!$B$1:$C$6,2,0))</f>
        <v>4</v>
      </c>
      <c r="AH592" s="4">
        <f>IF(J592="","",VLOOKUP(J592,List!$B$1:$C$6,2,0))</f>
        <v>5</v>
      </c>
      <c r="AI592" s="4">
        <f>IF(K592="","",VLOOKUP(K592,List!$B$1:$C$6,2,0))</f>
        <v>5</v>
      </c>
      <c r="AJ592" s="4">
        <f>IF(L592="","",VLOOKUP(L592,List!$B$1:$C$6,2,0))</f>
        <v>4</v>
      </c>
      <c r="AK592" s="4">
        <f>IF(M592="","",VLOOKUP(M592,List!$B$1:$C$6,2,0))</f>
        <v>4</v>
      </c>
      <c r="AL592" s="4">
        <f>IF(N592="","",VLOOKUP(N592,List!$B$1:$C$6,2,0))</f>
        <v>5</v>
      </c>
      <c r="AM592" s="4">
        <f>IF(O592="","",VLOOKUP(O592,List!$B$1:$C$6,2,0))</f>
        <v>5</v>
      </c>
      <c r="AN592" s="4">
        <f>IF(P592="","",VLOOKUP(P592,List!$B$1:$C$6,2,0))</f>
        <v>5</v>
      </c>
      <c r="AO592" s="4">
        <f>IF(Q592="","",VLOOKUP(Q592,List!$B$1:$C$6,2,0))</f>
        <v>5</v>
      </c>
      <c r="AP592" s="4">
        <f>IF(R592="","",VLOOKUP(R592,List!$B$1:$C$6,2,0))</f>
        <v>4</v>
      </c>
      <c r="AQ592" s="4">
        <f>IF(S592="","",VLOOKUP(S592,List!$B$1:$C$6,2,0))</f>
        <v>4</v>
      </c>
      <c r="AR592" s="4">
        <f>IF(T592="","",VLOOKUP(T592,List!$B$1:$C$6,2,0))</f>
        <v>5</v>
      </c>
      <c r="AS592" s="4">
        <f>IF(U592="","",VLOOKUP(U592,List!$B$1:$C$6,2,0))</f>
        <v>5</v>
      </c>
      <c r="AT592" s="4">
        <f>IF(V592="","",VLOOKUP(V592,List!$B$1:$C$6,2,0))</f>
        <v>5</v>
      </c>
    </row>
    <row r="593" spans="1:46" ht="34.9" customHeight="1" x14ac:dyDescent="0.3">
      <c r="A593" s="4" t="s">
        <v>1221</v>
      </c>
      <c r="B593" s="4" t="s">
        <v>371</v>
      </c>
      <c r="C593" s="16" t="s">
        <v>56</v>
      </c>
      <c r="D593" s="4">
        <v>19</v>
      </c>
      <c r="E593" s="4" t="s">
        <v>1195</v>
      </c>
      <c r="F593" s="4" t="s">
        <v>59</v>
      </c>
      <c r="G593" s="4" t="s">
        <v>58</v>
      </c>
      <c r="I593" s="4" t="s">
        <v>59</v>
      </c>
      <c r="J593" s="4" t="s">
        <v>59</v>
      </c>
      <c r="K593" s="4" t="s">
        <v>58</v>
      </c>
      <c r="L593" s="4" t="s">
        <v>58</v>
      </c>
      <c r="M593" s="4" t="s">
        <v>58</v>
      </c>
      <c r="N593" s="4" t="s">
        <v>58</v>
      </c>
      <c r="O593" s="4" t="s">
        <v>58</v>
      </c>
      <c r="P593" s="4" t="s">
        <v>58</v>
      </c>
      <c r="Q593" s="4" t="s">
        <v>58</v>
      </c>
      <c r="R593" s="4" t="s">
        <v>59</v>
      </c>
      <c r="S593" s="4" t="s">
        <v>59</v>
      </c>
      <c r="T593" s="4" t="s">
        <v>59</v>
      </c>
      <c r="U593" s="4" t="s">
        <v>59</v>
      </c>
      <c r="V593" s="4" t="s">
        <v>59</v>
      </c>
      <c r="W593" s="4">
        <v>10</v>
      </c>
      <c r="X593" s="4" t="s">
        <v>602</v>
      </c>
      <c r="Y593" s="4" t="s">
        <v>78</v>
      </c>
      <c r="Z593" s="4" t="s">
        <v>154</v>
      </c>
      <c r="AD593" s="4">
        <f>IF(F593="","",VLOOKUP(F593,List!$B$1:$C$6,2,0))</f>
        <v>4</v>
      </c>
      <c r="AE593" s="4">
        <f>IF(G593="","",VLOOKUP(G593,List!$B$1:$C$6,2,0))</f>
        <v>5</v>
      </c>
      <c r="AF593" s="4" t="str">
        <f>IF(H593="","",VLOOKUP(H593,List!$B$1:$C$6,2,0))</f>
        <v/>
      </c>
      <c r="AG593" s="4">
        <f>IF(I593="","",VLOOKUP(I593,List!$B$1:$C$6,2,0))</f>
        <v>4</v>
      </c>
      <c r="AH593" s="4">
        <f>IF(J593="","",VLOOKUP(J593,List!$B$1:$C$6,2,0))</f>
        <v>4</v>
      </c>
      <c r="AI593" s="4">
        <f>IF(K593="","",VLOOKUP(K593,List!$B$1:$C$6,2,0))</f>
        <v>5</v>
      </c>
      <c r="AJ593" s="4">
        <f>IF(L593="","",VLOOKUP(L593,List!$B$1:$C$6,2,0))</f>
        <v>5</v>
      </c>
      <c r="AK593" s="4">
        <f>IF(M593="","",VLOOKUP(M593,List!$B$1:$C$6,2,0))</f>
        <v>5</v>
      </c>
      <c r="AL593" s="4">
        <f>IF(N593="","",VLOOKUP(N593,List!$B$1:$C$6,2,0))</f>
        <v>5</v>
      </c>
      <c r="AM593" s="4">
        <f>IF(O593="","",VLOOKUP(O593,List!$B$1:$C$6,2,0))</f>
        <v>5</v>
      </c>
      <c r="AN593" s="4">
        <f>IF(P593="","",VLOOKUP(P593,List!$B$1:$C$6,2,0))</f>
        <v>5</v>
      </c>
      <c r="AO593" s="4">
        <f>IF(Q593="","",VLOOKUP(Q593,List!$B$1:$C$6,2,0))</f>
        <v>5</v>
      </c>
      <c r="AP593" s="4">
        <f>IF(R593="","",VLOOKUP(R593,List!$B$1:$C$6,2,0))</f>
        <v>4</v>
      </c>
      <c r="AQ593" s="4">
        <f>IF(S593="","",VLOOKUP(S593,List!$B$1:$C$6,2,0))</f>
        <v>4</v>
      </c>
      <c r="AR593" s="4">
        <f>IF(T593="","",VLOOKUP(T593,List!$B$1:$C$6,2,0))</f>
        <v>4</v>
      </c>
      <c r="AS593" s="4">
        <f>IF(U593="","",VLOOKUP(U593,List!$B$1:$C$6,2,0))</f>
        <v>4</v>
      </c>
      <c r="AT593" s="4">
        <f>IF(V593="","",VLOOKUP(V593,List!$B$1:$C$6,2,0))</f>
        <v>4</v>
      </c>
    </row>
    <row r="594" spans="1:46" ht="34.9" customHeight="1" x14ac:dyDescent="0.3">
      <c r="A594" s="4" t="s">
        <v>1221</v>
      </c>
      <c r="B594" s="4" t="s">
        <v>371</v>
      </c>
      <c r="C594" s="16" t="s">
        <v>56</v>
      </c>
      <c r="D594" s="4">
        <v>20</v>
      </c>
      <c r="F594" s="4" t="s">
        <v>58</v>
      </c>
      <c r="G594" s="4" t="s">
        <v>58</v>
      </c>
      <c r="H594" s="4" t="s">
        <v>58</v>
      </c>
      <c r="I594" s="4" t="s">
        <v>59</v>
      </c>
      <c r="J594" s="4" t="s">
        <v>59</v>
      </c>
      <c r="K594" s="4" t="s">
        <v>58</v>
      </c>
      <c r="L594" s="4" t="s">
        <v>58</v>
      </c>
      <c r="M594" s="4" t="s">
        <v>58</v>
      </c>
      <c r="N594" s="4" t="s">
        <v>58</v>
      </c>
      <c r="O594" s="4" t="s">
        <v>59</v>
      </c>
      <c r="P594" s="4" t="s">
        <v>59</v>
      </c>
      <c r="Q594" s="4" t="s">
        <v>58</v>
      </c>
      <c r="R594" s="4" t="s">
        <v>58</v>
      </c>
      <c r="S594" s="4" t="s">
        <v>58</v>
      </c>
      <c r="T594" s="4" t="s">
        <v>59</v>
      </c>
      <c r="U594" s="4" t="s">
        <v>59</v>
      </c>
      <c r="V594" s="4" t="s">
        <v>58</v>
      </c>
      <c r="W594" s="4">
        <v>10</v>
      </c>
      <c r="X594" s="4" t="s">
        <v>277</v>
      </c>
      <c r="Y594" s="4" t="s">
        <v>241</v>
      </c>
      <c r="Z594" s="4" t="s">
        <v>241</v>
      </c>
      <c r="AD594" s="4">
        <f>IF(F594="","",VLOOKUP(F594,List!$B$1:$C$6,2,0))</f>
        <v>5</v>
      </c>
      <c r="AE594" s="4">
        <f>IF(G594="","",VLOOKUP(G594,List!$B$1:$C$6,2,0))</f>
        <v>5</v>
      </c>
      <c r="AF594" s="4">
        <f>IF(H594="","",VLOOKUP(H594,List!$B$1:$C$6,2,0))</f>
        <v>5</v>
      </c>
      <c r="AG594" s="4">
        <f>IF(I594="","",VLOOKUP(I594,List!$B$1:$C$6,2,0))</f>
        <v>4</v>
      </c>
      <c r="AH594" s="4">
        <f>IF(J594="","",VLOOKUP(J594,List!$B$1:$C$6,2,0))</f>
        <v>4</v>
      </c>
      <c r="AI594" s="4">
        <f>IF(K594="","",VLOOKUP(K594,List!$B$1:$C$6,2,0))</f>
        <v>5</v>
      </c>
      <c r="AJ594" s="4">
        <f>IF(L594="","",VLOOKUP(L594,List!$B$1:$C$6,2,0))</f>
        <v>5</v>
      </c>
      <c r="AK594" s="4">
        <f>IF(M594="","",VLOOKUP(M594,List!$B$1:$C$6,2,0))</f>
        <v>5</v>
      </c>
      <c r="AL594" s="4">
        <f>IF(N594="","",VLOOKUP(N594,List!$B$1:$C$6,2,0))</f>
        <v>5</v>
      </c>
      <c r="AM594" s="4">
        <f>IF(O594="","",VLOOKUP(O594,List!$B$1:$C$6,2,0))</f>
        <v>4</v>
      </c>
      <c r="AN594" s="4">
        <f>IF(P594="","",VLOOKUP(P594,List!$B$1:$C$6,2,0))</f>
        <v>4</v>
      </c>
      <c r="AO594" s="4">
        <f>IF(Q594="","",VLOOKUP(Q594,List!$B$1:$C$6,2,0))</f>
        <v>5</v>
      </c>
      <c r="AP594" s="4">
        <f>IF(R594="","",VLOOKUP(R594,List!$B$1:$C$6,2,0))</f>
        <v>5</v>
      </c>
      <c r="AQ594" s="4">
        <f>IF(S594="","",VLOOKUP(S594,List!$B$1:$C$6,2,0))</f>
        <v>5</v>
      </c>
      <c r="AR594" s="4">
        <f>IF(T594="","",VLOOKUP(T594,List!$B$1:$C$6,2,0))</f>
        <v>4</v>
      </c>
      <c r="AS594" s="4">
        <f>IF(U594="","",VLOOKUP(U594,List!$B$1:$C$6,2,0))</f>
        <v>4</v>
      </c>
      <c r="AT594" s="4">
        <f>IF(V594="","",VLOOKUP(V594,List!$B$1:$C$6,2,0))</f>
        <v>5</v>
      </c>
    </row>
    <row r="595" spans="1:46" ht="34.9" customHeight="1" x14ac:dyDescent="0.3">
      <c r="A595" s="4" t="s">
        <v>1221</v>
      </c>
      <c r="B595" s="4" t="s">
        <v>371</v>
      </c>
      <c r="C595" s="16" t="s">
        <v>56</v>
      </c>
      <c r="D595" s="4">
        <v>21</v>
      </c>
      <c r="E595" s="4" t="s">
        <v>1195</v>
      </c>
      <c r="F595" s="4" t="s">
        <v>58</v>
      </c>
      <c r="G595" s="4" t="s">
        <v>58</v>
      </c>
      <c r="H595" s="4" t="s">
        <v>58</v>
      </c>
      <c r="I595" s="4" t="s">
        <v>59</v>
      </c>
      <c r="J595" s="4" t="s">
        <v>58</v>
      </c>
      <c r="K595" s="4" t="s">
        <v>58</v>
      </c>
      <c r="L595" s="4" t="s">
        <v>58</v>
      </c>
      <c r="M595" s="4" t="s">
        <v>59</v>
      </c>
      <c r="N595" s="4" t="s">
        <v>58</v>
      </c>
      <c r="O595" s="4" t="s">
        <v>59</v>
      </c>
      <c r="P595" s="4" t="s">
        <v>58</v>
      </c>
      <c r="Q595" s="4" t="s">
        <v>58</v>
      </c>
      <c r="R595" s="4" t="s">
        <v>58</v>
      </c>
      <c r="S595" s="4" t="s">
        <v>58</v>
      </c>
      <c r="T595" s="4" t="s">
        <v>58</v>
      </c>
      <c r="U595" s="4" t="s">
        <v>58</v>
      </c>
      <c r="V595" s="4" t="s">
        <v>59</v>
      </c>
      <c r="W595" s="4">
        <v>10</v>
      </c>
      <c r="X595" s="4" t="s">
        <v>603</v>
      </c>
      <c r="AD595" s="4">
        <f>IF(F595="","",VLOOKUP(F595,List!$B$1:$C$6,2,0))</f>
        <v>5</v>
      </c>
      <c r="AE595" s="4">
        <f>IF(G595="","",VLOOKUP(G595,List!$B$1:$C$6,2,0))</f>
        <v>5</v>
      </c>
      <c r="AF595" s="4">
        <f>IF(H595="","",VLOOKUP(H595,List!$B$1:$C$6,2,0))</f>
        <v>5</v>
      </c>
      <c r="AG595" s="4">
        <f>IF(I595="","",VLOOKUP(I595,List!$B$1:$C$6,2,0))</f>
        <v>4</v>
      </c>
      <c r="AH595" s="4">
        <f>IF(J595="","",VLOOKUP(J595,List!$B$1:$C$6,2,0))</f>
        <v>5</v>
      </c>
      <c r="AI595" s="4">
        <f>IF(K595="","",VLOOKUP(K595,List!$B$1:$C$6,2,0))</f>
        <v>5</v>
      </c>
      <c r="AJ595" s="4">
        <f>IF(L595="","",VLOOKUP(L595,List!$B$1:$C$6,2,0))</f>
        <v>5</v>
      </c>
      <c r="AK595" s="4">
        <f>IF(M595="","",VLOOKUP(M595,List!$B$1:$C$6,2,0))</f>
        <v>4</v>
      </c>
      <c r="AL595" s="4">
        <f>IF(N595="","",VLOOKUP(N595,List!$B$1:$C$6,2,0))</f>
        <v>5</v>
      </c>
      <c r="AM595" s="4">
        <f>IF(O595="","",VLOOKUP(O595,List!$B$1:$C$6,2,0))</f>
        <v>4</v>
      </c>
      <c r="AN595" s="4">
        <f>IF(P595="","",VLOOKUP(P595,List!$B$1:$C$6,2,0))</f>
        <v>5</v>
      </c>
      <c r="AO595" s="4">
        <f>IF(Q595="","",VLOOKUP(Q595,List!$B$1:$C$6,2,0))</f>
        <v>5</v>
      </c>
      <c r="AP595" s="4">
        <f>IF(R595="","",VLOOKUP(R595,List!$B$1:$C$6,2,0))</f>
        <v>5</v>
      </c>
      <c r="AQ595" s="4">
        <f>IF(S595="","",VLOOKUP(S595,List!$B$1:$C$6,2,0))</f>
        <v>5</v>
      </c>
      <c r="AR595" s="4">
        <f>IF(T595="","",VLOOKUP(T595,List!$B$1:$C$6,2,0))</f>
        <v>5</v>
      </c>
      <c r="AS595" s="4">
        <f>IF(U595="","",VLOOKUP(U595,List!$B$1:$C$6,2,0))</f>
        <v>5</v>
      </c>
      <c r="AT595" s="4">
        <f>IF(V595="","",VLOOKUP(V595,List!$B$1:$C$6,2,0))</f>
        <v>4</v>
      </c>
    </row>
    <row r="596" spans="1:46" ht="34.9" customHeight="1" x14ac:dyDescent="0.3">
      <c r="A596" s="4" t="s">
        <v>1221</v>
      </c>
      <c r="B596" s="4" t="s">
        <v>371</v>
      </c>
      <c r="C596" s="16" t="s">
        <v>56</v>
      </c>
      <c r="D596" s="4">
        <v>22</v>
      </c>
      <c r="E596" s="4" t="s">
        <v>1195</v>
      </c>
      <c r="F596" s="4" t="s">
        <v>58</v>
      </c>
      <c r="G596" s="4" t="s">
        <v>58</v>
      </c>
      <c r="H596" s="4" t="s">
        <v>58</v>
      </c>
      <c r="I596" s="4" t="s">
        <v>58</v>
      </c>
      <c r="J596" s="4" t="s">
        <v>58</v>
      </c>
      <c r="K596" s="4" t="s">
        <v>58</v>
      </c>
      <c r="L596" s="4" t="s">
        <v>58</v>
      </c>
      <c r="M596" s="4" t="s">
        <v>58</v>
      </c>
      <c r="N596" s="4" t="s">
        <v>58</v>
      </c>
      <c r="O596" s="4" t="s">
        <v>58</v>
      </c>
      <c r="P596" s="4" t="s">
        <v>58</v>
      </c>
      <c r="Q596" s="4" t="s">
        <v>58</v>
      </c>
      <c r="R596" s="4" t="s">
        <v>58</v>
      </c>
      <c r="S596" s="4" t="s">
        <v>58</v>
      </c>
      <c r="T596" s="4" t="s">
        <v>58</v>
      </c>
      <c r="U596" s="4" t="s">
        <v>58</v>
      </c>
      <c r="V596" s="4" t="s">
        <v>58</v>
      </c>
      <c r="W596" s="4">
        <v>10</v>
      </c>
      <c r="AD596" s="4">
        <f>IF(F596="","",VLOOKUP(F596,List!$B$1:$C$6,2,0))</f>
        <v>5</v>
      </c>
      <c r="AE596" s="4">
        <f>IF(G596="","",VLOOKUP(G596,List!$B$1:$C$6,2,0))</f>
        <v>5</v>
      </c>
      <c r="AF596" s="4">
        <f>IF(H596="","",VLOOKUP(H596,List!$B$1:$C$6,2,0))</f>
        <v>5</v>
      </c>
      <c r="AG596" s="4">
        <f>IF(I596="","",VLOOKUP(I596,List!$B$1:$C$6,2,0))</f>
        <v>5</v>
      </c>
      <c r="AH596" s="4">
        <f>IF(J596="","",VLOOKUP(J596,List!$B$1:$C$6,2,0))</f>
        <v>5</v>
      </c>
      <c r="AI596" s="4">
        <f>IF(K596="","",VLOOKUP(K596,List!$B$1:$C$6,2,0))</f>
        <v>5</v>
      </c>
      <c r="AJ596" s="4">
        <f>IF(L596="","",VLOOKUP(L596,List!$B$1:$C$6,2,0))</f>
        <v>5</v>
      </c>
      <c r="AK596" s="4">
        <f>IF(M596="","",VLOOKUP(M596,List!$B$1:$C$6,2,0))</f>
        <v>5</v>
      </c>
      <c r="AL596" s="4">
        <f>IF(N596="","",VLOOKUP(N596,List!$B$1:$C$6,2,0))</f>
        <v>5</v>
      </c>
      <c r="AM596" s="4">
        <f>IF(O596="","",VLOOKUP(O596,List!$B$1:$C$6,2,0))</f>
        <v>5</v>
      </c>
      <c r="AN596" s="4">
        <f>IF(P596="","",VLOOKUP(P596,List!$B$1:$C$6,2,0))</f>
        <v>5</v>
      </c>
      <c r="AO596" s="4">
        <f>IF(Q596="","",VLOOKUP(Q596,List!$B$1:$C$6,2,0))</f>
        <v>5</v>
      </c>
      <c r="AP596" s="4">
        <f>IF(R596="","",VLOOKUP(R596,List!$B$1:$C$6,2,0))</f>
        <v>5</v>
      </c>
      <c r="AQ596" s="4">
        <f>IF(S596="","",VLOOKUP(S596,List!$B$1:$C$6,2,0))</f>
        <v>5</v>
      </c>
      <c r="AR596" s="4">
        <f>IF(T596="","",VLOOKUP(T596,List!$B$1:$C$6,2,0))</f>
        <v>5</v>
      </c>
      <c r="AS596" s="4">
        <f>IF(U596="","",VLOOKUP(U596,List!$B$1:$C$6,2,0))</f>
        <v>5</v>
      </c>
      <c r="AT596" s="4">
        <f>IF(V596="","",VLOOKUP(V596,List!$B$1:$C$6,2,0))</f>
        <v>5</v>
      </c>
    </row>
    <row r="597" spans="1:46" ht="34.9" customHeight="1" x14ac:dyDescent="0.3">
      <c r="A597" s="4" t="s">
        <v>1222</v>
      </c>
      <c r="B597" s="4" t="s">
        <v>368</v>
      </c>
      <c r="C597" s="16" t="s">
        <v>55</v>
      </c>
      <c r="D597" s="4">
        <v>1</v>
      </c>
      <c r="E597" s="4" t="s">
        <v>1194</v>
      </c>
      <c r="F597" s="4" t="s">
        <v>59</v>
      </c>
      <c r="G597" s="4" t="s">
        <v>59</v>
      </c>
      <c r="H597" s="4" t="s">
        <v>59</v>
      </c>
      <c r="I597" s="4" t="s">
        <v>59</v>
      </c>
      <c r="J597" s="4" t="s">
        <v>59</v>
      </c>
      <c r="K597" s="4" t="s">
        <v>59</v>
      </c>
      <c r="L597" s="4" t="s">
        <v>59</v>
      </c>
      <c r="M597" s="4" t="s">
        <v>59</v>
      </c>
      <c r="N597" s="4" t="s">
        <v>59</v>
      </c>
      <c r="O597" s="4" t="s">
        <v>59</v>
      </c>
      <c r="P597" s="4" t="s">
        <v>59</v>
      </c>
      <c r="Q597" s="4" t="s">
        <v>59</v>
      </c>
      <c r="R597" s="4" t="s">
        <v>59</v>
      </c>
      <c r="S597" s="4" t="s">
        <v>59</v>
      </c>
      <c r="T597" s="4" t="s">
        <v>59</v>
      </c>
      <c r="U597" s="4" t="s">
        <v>59</v>
      </c>
      <c r="V597" s="4" t="s">
        <v>59</v>
      </c>
      <c r="W597" s="4">
        <v>8</v>
      </c>
      <c r="X597" s="4" t="s">
        <v>604</v>
      </c>
      <c r="AD597" s="4">
        <f>IF(F597="","",VLOOKUP(F597,List!$B$1:$C$6,2,0))</f>
        <v>4</v>
      </c>
      <c r="AE597" s="4">
        <f>IF(G597="","",VLOOKUP(G597,List!$B$1:$C$6,2,0))</f>
        <v>4</v>
      </c>
      <c r="AF597" s="4">
        <f>IF(H597="","",VLOOKUP(H597,List!$B$1:$C$6,2,0))</f>
        <v>4</v>
      </c>
      <c r="AG597" s="4">
        <f>IF(I597="","",VLOOKUP(I597,List!$B$1:$C$6,2,0))</f>
        <v>4</v>
      </c>
      <c r="AH597" s="4">
        <f>IF(J597="","",VLOOKUP(J597,List!$B$1:$C$6,2,0))</f>
        <v>4</v>
      </c>
      <c r="AI597" s="4">
        <f>IF(K597="","",VLOOKUP(K597,List!$B$1:$C$6,2,0))</f>
        <v>4</v>
      </c>
      <c r="AJ597" s="4">
        <f>IF(L597="","",VLOOKUP(L597,List!$B$1:$C$6,2,0))</f>
        <v>4</v>
      </c>
      <c r="AK597" s="4">
        <f>IF(M597="","",VLOOKUP(M597,List!$B$1:$C$6,2,0))</f>
        <v>4</v>
      </c>
      <c r="AL597" s="4">
        <f>IF(N597="","",VLOOKUP(N597,List!$B$1:$C$6,2,0))</f>
        <v>4</v>
      </c>
      <c r="AM597" s="4">
        <f>IF(O597="","",VLOOKUP(O597,List!$B$1:$C$6,2,0))</f>
        <v>4</v>
      </c>
      <c r="AN597" s="4">
        <f>IF(P597="","",VLOOKUP(P597,List!$B$1:$C$6,2,0))</f>
        <v>4</v>
      </c>
      <c r="AO597" s="4">
        <f>IF(Q597="","",VLOOKUP(Q597,List!$B$1:$C$6,2,0))</f>
        <v>4</v>
      </c>
      <c r="AP597" s="4">
        <f>IF(R597="","",VLOOKUP(R597,List!$B$1:$C$6,2,0))</f>
        <v>4</v>
      </c>
      <c r="AQ597" s="4">
        <f>IF(S597="","",VLOOKUP(S597,List!$B$1:$C$6,2,0))</f>
        <v>4</v>
      </c>
      <c r="AR597" s="4">
        <f>IF(T597="","",VLOOKUP(T597,List!$B$1:$C$6,2,0))</f>
        <v>4</v>
      </c>
      <c r="AS597" s="4">
        <f>IF(U597="","",VLOOKUP(U597,List!$B$1:$C$6,2,0))</f>
        <v>4</v>
      </c>
      <c r="AT597" s="4">
        <f>IF(V597="","",VLOOKUP(V597,List!$B$1:$C$6,2,0))</f>
        <v>4</v>
      </c>
    </row>
    <row r="598" spans="1:46" ht="34.9" customHeight="1" x14ac:dyDescent="0.3">
      <c r="A598" s="4" t="s">
        <v>1222</v>
      </c>
      <c r="B598" s="4" t="s">
        <v>368</v>
      </c>
      <c r="C598" s="16" t="s">
        <v>55</v>
      </c>
      <c r="D598" s="4">
        <v>2</v>
      </c>
      <c r="E598" s="4" t="s">
        <v>1194</v>
      </c>
      <c r="F598" s="4" t="s">
        <v>58</v>
      </c>
      <c r="G598" s="4" t="s">
        <v>58</v>
      </c>
      <c r="H598" s="4" t="s">
        <v>58</v>
      </c>
      <c r="I598" s="4" t="s">
        <v>58</v>
      </c>
      <c r="J598" s="4" t="s">
        <v>58</v>
      </c>
      <c r="K598" s="4" t="s">
        <v>58</v>
      </c>
      <c r="L598" s="4" t="s">
        <v>58</v>
      </c>
      <c r="M598" s="4" t="s">
        <v>58</v>
      </c>
      <c r="N598" s="4" t="s">
        <v>58</v>
      </c>
      <c r="O598" s="4" t="s">
        <v>58</v>
      </c>
      <c r="P598" s="4" t="s">
        <v>58</v>
      </c>
      <c r="Q598" s="4" t="s">
        <v>58</v>
      </c>
      <c r="R598" s="4" t="s">
        <v>58</v>
      </c>
      <c r="S598" s="4" t="s">
        <v>58</v>
      </c>
      <c r="T598" s="4" t="s">
        <v>58</v>
      </c>
      <c r="U598" s="4" t="s">
        <v>58</v>
      </c>
      <c r="V598" s="4" t="s">
        <v>58</v>
      </c>
      <c r="W598" s="4">
        <v>10</v>
      </c>
      <c r="AD598" s="4">
        <f>IF(F598="","",VLOOKUP(F598,List!$B$1:$C$6,2,0))</f>
        <v>5</v>
      </c>
      <c r="AE598" s="4">
        <f>IF(G598="","",VLOOKUP(G598,List!$B$1:$C$6,2,0))</f>
        <v>5</v>
      </c>
      <c r="AF598" s="4">
        <f>IF(H598="","",VLOOKUP(H598,List!$B$1:$C$6,2,0))</f>
        <v>5</v>
      </c>
      <c r="AG598" s="4">
        <f>IF(I598="","",VLOOKUP(I598,List!$B$1:$C$6,2,0))</f>
        <v>5</v>
      </c>
      <c r="AH598" s="4">
        <f>IF(J598="","",VLOOKUP(J598,List!$B$1:$C$6,2,0))</f>
        <v>5</v>
      </c>
      <c r="AI598" s="4">
        <f>IF(K598="","",VLOOKUP(K598,List!$B$1:$C$6,2,0))</f>
        <v>5</v>
      </c>
      <c r="AJ598" s="4">
        <f>IF(L598="","",VLOOKUP(L598,List!$B$1:$C$6,2,0))</f>
        <v>5</v>
      </c>
      <c r="AK598" s="4">
        <f>IF(M598="","",VLOOKUP(M598,List!$B$1:$C$6,2,0))</f>
        <v>5</v>
      </c>
      <c r="AL598" s="4">
        <f>IF(N598="","",VLOOKUP(N598,List!$B$1:$C$6,2,0))</f>
        <v>5</v>
      </c>
      <c r="AM598" s="4">
        <f>IF(O598="","",VLOOKUP(O598,List!$B$1:$C$6,2,0))</f>
        <v>5</v>
      </c>
      <c r="AN598" s="4">
        <f>IF(P598="","",VLOOKUP(P598,List!$B$1:$C$6,2,0))</f>
        <v>5</v>
      </c>
      <c r="AO598" s="4">
        <f>IF(Q598="","",VLOOKUP(Q598,List!$B$1:$C$6,2,0))</f>
        <v>5</v>
      </c>
      <c r="AP598" s="4">
        <f>IF(R598="","",VLOOKUP(R598,List!$B$1:$C$6,2,0))</f>
        <v>5</v>
      </c>
      <c r="AQ598" s="4">
        <f>IF(S598="","",VLOOKUP(S598,List!$B$1:$C$6,2,0))</f>
        <v>5</v>
      </c>
      <c r="AR598" s="4">
        <f>IF(T598="","",VLOOKUP(T598,List!$B$1:$C$6,2,0))</f>
        <v>5</v>
      </c>
      <c r="AS598" s="4">
        <f>IF(U598="","",VLOOKUP(U598,List!$B$1:$C$6,2,0))</f>
        <v>5</v>
      </c>
      <c r="AT598" s="4">
        <f>IF(V598="","",VLOOKUP(V598,List!$B$1:$C$6,2,0))</f>
        <v>5</v>
      </c>
    </row>
    <row r="599" spans="1:46" ht="34.9" customHeight="1" x14ac:dyDescent="0.3">
      <c r="A599" s="4" t="s">
        <v>1222</v>
      </c>
      <c r="B599" s="4" t="s">
        <v>368</v>
      </c>
      <c r="C599" s="16" t="s">
        <v>55</v>
      </c>
      <c r="D599" s="4">
        <v>3</v>
      </c>
      <c r="E599" s="4" t="s">
        <v>1194</v>
      </c>
      <c r="F599" s="4" t="s">
        <v>59</v>
      </c>
      <c r="G599" s="4" t="s">
        <v>59</v>
      </c>
      <c r="H599" s="4" t="s">
        <v>59</v>
      </c>
      <c r="I599" s="4" t="s">
        <v>59</v>
      </c>
      <c r="J599" s="4" t="s">
        <v>59</v>
      </c>
      <c r="K599" s="4" t="s">
        <v>59</v>
      </c>
      <c r="L599" s="4" t="s">
        <v>59</v>
      </c>
      <c r="M599" s="4" t="s">
        <v>59</v>
      </c>
      <c r="N599" s="4" t="s">
        <v>59</v>
      </c>
      <c r="O599" s="4" t="s">
        <v>59</v>
      </c>
      <c r="P599" s="4" t="s">
        <v>59</v>
      </c>
      <c r="Q599" s="4" t="s">
        <v>59</v>
      </c>
      <c r="R599" s="4" t="s">
        <v>59</v>
      </c>
      <c r="S599" s="4" t="s">
        <v>59</v>
      </c>
      <c r="T599" s="4" t="s">
        <v>59</v>
      </c>
      <c r="U599" s="4" t="s">
        <v>59</v>
      </c>
      <c r="V599" s="4" t="s">
        <v>59</v>
      </c>
      <c r="W599" s="4">
        <v>9</v>
      </c>
      <c r="X599" s="4" t="s">
        <v>605</v>
      </c>
      <c r="Y599" s="4" t="s">
        <v>76</v>
      </c>
      <c r="Z599" s="4" t="s">
        <v>76</v>
      </c>
      <c r="AD599" s="4">
        <f>IF(F599="","",VLOOKUP(F599,List!$B$1:$C$6,2,0))</f>
        <v>4</v>
      </c>
      <c r="AE599" s="4">
        <f>IF(G599="","",VLOOKUP(G599,List!$B$1:$C$6,2,0))</f>
        <v>4</v>
      </c>
      <c r="AF599" s="4">
        <f>IF(H599="","",VLOOKUP(H599,List!$B$1:$C$6,2,0))</f>
        <v>4</v>
      </c>
      <c r="AG599" s="4">
        <f>IF(I599="","",VLOOKUP(I599,List!$B$1:$C$6,2,0))</f>
        <v>4</v>
      </c>
      <c r="AH599" s="4">
        <f>IF(J599="","",VLOOKUP(J599,List!$B$1:$C$6,2,0))</f>
        <v>4</v>
      </c>
      <c r="AI599" s="4">
        <f>IF(K599="","",VLOOKUP(K599,List!$B$1:$C$6,2,0))</f>
        <v>4</v>
      </c>
      <c r="AJ599" s="4">
        <f>IF(L599="","",VLOOKUP(L599,List!$B$1:$C$6,2,0))</f>
        <v>4</v>
      </c>
      <c r="AK599" s="4">
        <f>IF(M599="","",VLOOKUP(M599,List!$B$1:$C$6,2,0))</f>
        <v>4</v>
      </c>
      <c r="AL599" s="4">
        <f>IF(N599="","",VLOOKUP(N599,List!$B$1:$C$6,2,0))</f>
        <v>4</v>
      </c>
      <c r="AM599" s="4">
        <f>IF(O599="","",VLOOKUP(O599,List!$B$1:$C$6,2,0))</f>
        <v>4</v>
      </c>
      <c r="AN599" s="4">
        <f>IF(P599="","",VLOOKUP(P599,List!$B$1:$C$6,2,0))</f>
        <v>4</v>
      </c>
      <c r="AO599" s="4">
        <f>IF(Q599="","",VLOOKUP(Q599,List!$B$1:$C$6,2,0))</f>
        <v>4</v>
      </c>
      <c r="AP599" s="4">
        <f>IF(R599="","",VLOOKUP(R599,List!$B$1:$C$6,2,0))</f>
        <v>4</v>
      </c>
      <c r="AQ599" s="4">
        <f>IF(S599="","",VLOOKUP(S599,List!$B$1:$C$6,2,0))</f>
        <v>4</v>
      </c>
      <c r="AR599" s="4">
        <f>IF(T599="","",VLOOKUP(T599,List!$B$1:$C$6,2,0))</f>
        <v>4</v>
      </c>
      <c r="AS599" s="4">
        <f>IF(U599="","",VLOOKUP(U599,List!$B$1:$C$6,2,0))</f>
        <v>4</v>
      </c>
      <c r="AT599" s="4">
        <f>IF(V599="","",VLOOKUP(V599,List!$B$1:$C$6,2,0))</f>
        <v>4</v>
      </c>
    </row>
    <row r="600" spans="1:46" ht="34.9" customHeight="1" x14ac:dyDescent="0.3">
      <c r="A600" s="4" t="s">
        <v>1222</v>
      </c>
      <c r="B600" s="4" t="s">
        <v>368</v>
      </c>
      <c r="C600" s="16" t="s">
        <v>55</v>
      </c>
      <c r="D600" s="4">
        <v>4</v>
      </c>
      <c r="E600" s="4" t="s">
        <v>1194</v>
      </c>
      <c r="F600" s="4" t="s">
        <v>58</v>
      </c>
      <c r="G600" s="4" t="s">
        <v>58</v>
      </c>
      <c r="H600" s="4" t="s">
        <v>58</v>
      </c>
      <c r="I600" s="4" t="s">
        <v>58</v>
      </c>
      <c r="J600" s="4" t="s">
        <v>58</v>
      </c>
      <c r="K600" s="4" t="s">
        <v>58</v>
      </c>
      <c r="L600" s="4" t="s">
        <v>58</v>
      </c>
      <c r="M600" s="4" t="s">
        <v>58</v>
      </c>
      <c r="N600" s="4" t="s">
        <v>58</v>
      </c>
      <c r="O600" s="4" t="s">
        <v>58</v>
      </c>
      <c r="P600" s="4" t="s">
        <v>58</v>
      </c>
      <c r="Q600" s="4" t="s">
        <v>58</v>
      </c>
      <c r="R600" s="4" t="s">
        <v>58</v>
      </c>
      <c r="S600" s="4" t="s">
        <v>58</v>
      </c>
      <c r="T600" s="4" t="s">
        <v>58</v>
      </c>
      <c r="U600" s="4" t="s">
        <v>58</v>
      </c>
      <c r="V600" s="4" t="s">
        <v>58</v>
      </c>
      <c r="W600" s="4">
        <v>10</v>
      </c>
      <c r="X600" s="4" t="s">
        <v>606</v>
      </c>
      <c r="Y600" s="4" t="s">
        <v>607</v>
      </c>
      <c r="Z600" s="4" t="s">
        <v>608</v>
      </c>
      <c r="AD600" s="4">
        <f>IF(F600="","",VLOOKUP(F600,List!$B$1:$C$6,2,0))</f>
        <v>5</v>
      </c>
      <c r="AE600" s="4">
        <f>IF(G600="","",VLOOKUP(G600,List!$B$1:$C$6,2,0))</f>
        <v>5</v>
      </c>
      <c r="AF600" s="4">
        <f>IF(H600="","",VLOOKUP(H600,List!$B$1:$C$6,2,0))</f>
        <v>5</v>
      </c>
      <c r="AG600" s="4">
        <f>IF(I600="","",VLOOKUP(I600,List!$B$1:$C$6,2,0))</f>
        <v>5</v>
      </c>
      <c r="AH600" s="4">
        <f>IF(J600="","",VLOOKUP(J600,List!$B$1:$C$6,2,0))</f>
        <v>5</v>
      </c>
      <c r="AI600" s="4">
        <f>IF(K600="","",VLOOKUP(K600,List!$B$1:$C$6,2,0))</f>
        <v>5</v>
      </c>
      <c r="AJ600" s="4">
        <f>IF(L600="","",VLOOKUP(L600,List!$B$1:$C$6,2,0))</f>
        <v>5</v>
      </c>
      <c r="AK600" s="4">
        <f>IF(M600="","",VLOOKUP(M600,List!$B$1:$C$6,2,0))</f>
        <v>5</v>
      </c>
      <c r="AL600" s="4">
        <f>IF(N600="","",VLOOKUP(N600,List!$B$1:$C$6,2,0))</f>
        <v>5</v>
      </c>
      <c r="AM600" s="4">
        <f>IF(O600="","",VLOOKUP(O600,List!$B$1:$C$6,2,0))</f>
        <v>5</v>
      </c>
      <c r="AN600" s="4">
        <f>IF(P600="","",VLOOKUP(P600,List!$B$1:$C$6,2,0))</f>
        <v>5</v>
      </c>
      <c r="AO600" s="4">
        <f>IF(Q600="","",VLOOKUP(Q600,List!$B$1:$C$6,2,0))</f>
        <v>5</v>
      </c>
      <c r="AP600" s="4">
        <f>IF(R600="","",VLOOKUP(R600,List!$B$1:$C$6,2,0))</f>
        <v>5</v>
      </c>
      <c r="AQ600" s="4">
        <f>IF(S600="","",VLOOKUP(S600,List!$B$1:$C$6,2,0))</f>
        <v>5</v>
      </c>
      <c r="AR600" s="4">
        <f>IF(T600="","",VLOOKUP(T600,List!$B$1:$C$6,2,0))</f>
        <v>5</v>
      </c>
      <c r="AS600" s="4">
        <f>IF(U600="","",VLOOKUP(U600,List!$B$1:$C$6,2,0))</f>
        <v>5</v>
      </c>
      <c r="AT600" s="4">
        <f>IF(V600="","",VLOOKUP(V600,List!$B$1:$C$6,2,0))</f>
        <v>5</v>
      </c>
    </row>
    <row r="601" spans="1:46" ht="34.9" customHeight="1" x14ac:dyDescent="0.3">
      <c r="A601" s="4" t="s">
        <v>1222</v>
      </c>
      <c r="B601" s="4" t="s">
        <v>368</v>
      </c>
      <c r="C601" s="16" t="s">
        <v>55</v>
      </c>
      <c r="D601" s="4">
        <v>5</v>
      </c>
      <c r="E601" s="4" t="s">
        <v>1195</v>
      </c>
      <c r="F601" s="4" t="s">
        <v>58</v>
      </c>
      <c r="G601" s="4" t="s">
        <v>60</v>
      </c>
      <c r="H601" s="4" t="s">
        <v>60</v>
      </c>
      <c r="I601" s="4" t="s">
        <v>60</v>
      </c>
      <c r="J601" s="4" t="s">
        <v>59</v>
      </c>
      <c r="K601" s="4" t="s">
        <v>59</v>
      </c>
      <c r="L601" s="4" t="s">
        <v>60</v>
      </c>
      <c r="M601" s="4" t="s">
        <v>60</v>
      </c>
      <c r="N601" s="4" t="s">
        <v>59</v>
      </c>
      <c r="O601" s="4" t="s">
        <v>60</v>
      </c>
      <c r="P601" s="4" t="s">
        <v>60</v>
      </c>
      <c r="Q601" s="4" t="s">
        <v>59</v>
      </c>
      <c r="R601" s="4" t="s">
        <v>60</v>
      </c>
      <c r="S601" s="4" t="s">
        <v>60</v>
      </c>
      <c r="T601" s="4" t="s">
        <v>59</v>
      </c>
      <c r="U601" s="4" t="s">
        <v>58</v>
      </c>
      <c r="V601" s="4" t="s">
        <v>58</v>
      </c>
      <c r="W601" s="4">
        <v>6</v>
      </c>
      <c r="AD601" s="4">
        <f>IF(F601="","",VLOOKUP(F601,List!$B$1:$C$6,2,0))</f>
        <v>5</v>
      </c>
      <c r="AE601" s="4">
        <f>IF(G601="","",VLOOKUP(G601,List!$B$1:$C$6,2,0))</f>
        <v>3</v>
      </c>
      <c r="AF601" s="4">
        <f>IF(H601="","",VLOOKUP(H601,List!$B$1:$C$6,2,0))</f>
        <v>3</v>
      </c>
      <c r="AG601" s="4">
        <f>IF(I601="","",VLOOKUP(I601,List!$B$1:$C$6,2,0))</f>
        <v>3</v>
      </c>
      <c r="AH601" s="4">
        <f>IF(J601="","",VLOOKUP(J601,List!$B$1:$C$6,2,0))</f>
        <v>4</v>
      </c>
      <c r="AI601" s="4">
        <f>IF(K601="","",VLOOKUP(K601,List!$B$1:$C$6,2,0))</f>
        <v>4</v>
      </c>
      <c r="AJ601" s="4">
        <f>IF(L601="","",VLOOKUP(L601,List!$B$1:$C$6,2,0))</f>
        <v>3</v>
      </c>
      <c r="AK601" s="4">
        <f>IF(M601="","",VLOOKUP(M601,List!$B$1:$C$6,2,0))</f>
        <v>3</v>
      </c>
      <c r="AL601" s="4">
        <f>IF(N601="","",VLOOKUP(N601,List!$B$1:$C$6,2,0))</f>
        <v>4</v>
      </c>
      <c r="AM601" s="4">
        <f>IF(O601="","",VLOOKUP(O601,List!$B$1:$C$6,2,0))</f>
        <v>3</v>
      </c>
      <c r="AN601" s="4">
        <f>IF(P601="","",VLOOKUP(P601,List!$B$1:$C$6,2,0))</f>
        <v>3</v>
      </c>
      <c r="AO601" s="4">
        <f>IF(Q601="","",VLOOKUP(Q601,List!$B$1:$C$6,2,0))</f>
        <v>4</v>
      </c>
      <c r="AP601" s="4">
        <f>IF(R601="","",VLOOKUP(R601,List!$B$1:$C$6,2,0))</f>
        <v>3</v>
      </c>
      <c r="AQ601" s="4">
        <f>IF(S601="","",VLOOKUP(S601,List!$B$1:$C$6,2,0))</f>
        <v>3</v>
      </c>
      <c r="AR601" s="4">
        <f>IF(T601="","",VLOOKUP(T601,List!$B$1:$C$6,2,0))</f>
        <v>4</v>
      </c>
      <c r="AS601" s="4">
        <f>IF(U601="","",VLOOKUP(U601,List!$B$1:$C$6,2,0))</f>
        <v>5</v>
      </c>
      <c r="AT601" s="4">
        <f>IF(V601="","",VLOOKUP(V601,List!$B$1:$C$6,2,0))</f>
        <v>5</v>
      </c>
    </row>
    <row r="602" spans="1:46" ht="34.9" customHeight="1" x14ac:dyDescent="0.3">
      <c r="A602" s="4" t="s">
        <v>1222</v>
      </c>
      <c r="B602" s="4" t="s">
        <v>368</v>
      </c>
      <c r="C602" s="16" t="s">
        <v>55</v>
      </c>
      <c r="D602" s="4">
        <v>6</v>
      </c>
      <c r="E602" s="4" t="s">
        <v>1195</v>
      </c>
      <c r="F602" s="4" t="s">
        <v>59</v>
      </c>
      <c r="G602" s="4" t="s">
        <v>59</v>
      </c>
      <c r="H602" s="4" t="s">
        <v>59</v>
      </c>
      <c r="I602" s="4" t="s">
        <v>59</v>
      </c>
      <c r="J602" s="4" t="s">
        <v>59</v>
      </c>
      <c r="K602" s="4" t="s">
        <v>59</v>
      </c>
      <c r="L602" s="4" t="s">
        <v>59</v>
      </c>
      <c r="M602" s="4" t="s">
        <v>59</v>
      </c>
      <c r="N602" s="4" t="s">
        <v>59</v>
      </c>
      <c r="O602" s="4" t="s">
        <v>59</v>
      </c>
      <c r="P602" s="4" t="s">
        <v>59</v>
      </c>
      <c r="Q602" s="4" t="s">
        <v>59</v>
      </c>
      <c r="R602" s="4" t="s">
        <v>59</v>
      </c>
      <c r="S602" s="4" t="s">
        <v>59</v>
      </c>
      <c r="T602" s="4" t="s">
        <v>59</v>
      </c>
      <c r="U602" s="4" t="s">
        <v>59</v>
      </c>
      <c r="V602" s="4" t="s">
        <v>59</v>
      </c>
      <c r="W602" s="4">
        <v>8</v>
      </c>
      <c r="AD602" s="4">
        <f>IF(F602="","",VLOOKUP(F602,List!$B$1:$C$6,2,0))</f>
        <v>4</v>
      </c>
      <c r="AE602" s="4">
        <f>IF(G602="","",VLOOKUP(G602,List!$B$1:$C$6,2,0))</f>
        <v>4</v>
      </c>
      <c r="AF602" s="4">
        <f>IF(H602="","",VLOOKUP(H602,List!$B$1:$C$6,2,0))</f>
        <v>4</v>
      </c>
      <c r="AG602" s="4">
        <f>IF(I602="","",VLOOKUP(I602,List!$B$1:$C$6,2,0))</f>
        <v>4</v>
      </c>
      <c r="AH602" s="4">
        <f>IF(J602="","",VLOOKUP(J602,List!$B$1:$C$6,2,0))</f>
        <v>4</v>
      </c>
      <c r="AI602" s="4">
        <f>IF(K602="","",VLOOKUP(K602,List!$B$1:$C$6,2,0))</f>
        <v>4</v>
      </c>
      <c r="AJ602" s="4">
        <f>IF(L602="","",VLOOKUP(L602,List!$B$1:$C$6,2,0))</f>
        <v>4</v>
      </c>
      <c r="AK602" s="4">
        <f>IF(M602="","",VLOOKUP(M602,List!$B$1:$C$6,2,0))</f>
        <v>4</v>
      </c>
      <c r="AL602" s="4">
        <f>IF(N602="","",VLOOKUP(N602,List!$B$1:$C$6,2,0))</f>
        <v>4</v>
      </c>
      <c r="AM602" s="4">
        <f>IF(O602="","",VLOOKUP(O602,List!$B$1:$C$6,2,0))</f>
        <v>4</v>
      </c>
      <c r="AN602" s="4">
        <f>IF(P602="","",VLOOKUP(P602,List!$B$1:$C$6,2,0))</f>
        <v>4</v>
      </c>
      <c r="AO602" s="4">
        <f>IF(Q602="","",VLOOKUP(Q602,List!$B$1:$C$6,2,0))</f>
        <v>4</v>
      </c>
      <c r="AP602" s="4">
        <f>IF(R602="","",VLOOKUP(R602,List!$B$1:$C$6,2,0))</f>
        <v>4</v>
      </c>
      <c r="AQ602" s="4">
        <f>IF(S602="","",VLOOKUP(S602,List!$B$1:$C$6,2,0))</f>
        <v>4</v>
      </c>
      <c r="AR602" s="4">
        <f>IF(T602="","",VLOOKUP(T602,List!$B$1:$C$6,2,0))</f>
        <v>4</v>
      </c>
      <c r="AS602" s="4">
        <f>IF(U602="","",VLOOKUP(U602,List!$B$1:$C$6,2,0))</f>
        <v>4</v>
      </c>
      <c r="AT602" s="4">
        <f>IF(V602="","",VLOOKUP(V602,List!$B$1:$C$6,2,0))</f>
        <v>4</v>
      </c>
    </row>
    <row r="603" spans="1:46" ht="34.9" customHeight="1" x14ac:dyDescent="0.3">
      <c r="A603" s="4" t="s">
        <v>1222</v>
      </c>
      <c r="B603" s="4" t="s">
        <v>368</v>
      </c>
      <c r="C603" s="16" t="s">
        <v>55</v>
      </c>
      <c r="D603" s="4">
        <v>7</v>
      </c>
      <c r="E603" s="4" t="s">
        <v>1194</v>
      </c>
      <c r="F603" s="4" t="s">
        <v>59</v>
      </c>
      <c r="G603" s="4" t="s">
        <v>59</v>
      </c>
      <c r="H603" s="4" t="s">
        <v>59</v>
      </c>
      <c r="I603" s="4" t="s">
        <v>59</v>
      </c>
      <c r="J603" s="4" t="s">
        <v>59</v>
      </c>
      <c r="K603" s="4" t="s">
        <v>59</v>
      </c>
      <c r="L603" s="4" t="s">
        <v>60</v>
      </c>
      <c r="M603" s="4" t="s">
        <v>60</v>
      </c>
      <c r="N603" s="4" t="s">
        <v>59</v>
      </c>
      <c r="O603" s="4" t="s">
        <v>60</v>
      </c>
      <c r="P603" s="4" t="s">
        <v>60</v>
      </c>
      <c r="Q603" s="4" t="s">
        <v>60</v>
      </c>
      <c r="R603" s="4" t="s">
        <v>60</v>
      </c>
      <c r="S603" s="4" t="s">
        <v>60</v>
      </c>
      <c r="T603" s="4" t="s">
        <v>60</v>
      </c>
      <c r="U603" s="4" t="s">
        <v>60</v>
      </c>
      <c r="V603" s="4" t="s">
        <v>60</v>
      </c>
      <c r="W603" s="4">
        <v>6</v>
      </c>
      <c r="X603" s="4" t="s">
        <v>327</v>
      </c>
      <c r="Y603" s="4" t="s">
        <v>76</v>
      </c>
      <c r="Z603" s="4" t="s">
        <v>76</v>
      </c>
      <c r="AD603" s="4">
        <f>IF(F603="","",VLOOKUP(F603,List!$B$1:$C$6,2,0))</f>
        <v>4</v>
      </c>
      <c r="AE603" s="4">
        <f>IF(G603="","",VLOOKUP(G603,List!$B$1:$C$6,2,0))</f>
        <v>4</v>
      </c>
      <c r="AF603" s="4">
        <f>IF(H603="","",VLOOKUP(H603,List!$B$1:$C$6,2,0))</f>
        <v>4</v>
      </c>
      <c r="AG603" s="4">
        <f>IF(I603="","",VLOOKUP(I603,List!$B$1:$C$6,2,0))</f>
        <v>4</v>
      </c>
      <c r="AH603" s="4">
        <f>IF(J603="","",VLOOKUP(J603,List!$B$1:$C$6,2,0))</f>
        <v>4</v>
      </c>
      <c r="AI603" s="4">
        <f>IF(K603="","",VLOOKUP(K603,List!$B$1:$C$6,2,0))</f>
        <v>4</v>
      </c>
      <c r="AJ603" s="4">
        <f>IF(L603="","",VLOOKUP(L603,List!$B$1:$C$6,2,0))</f>
        <v>3</v>
      </c>
      <c r="AK603" s="4">
        <f>IF(M603="","",VLOOKUP(M603,List!$B$1:$C$6,2,0))</f>
        <v>3</v>
      </c>
      <c r="AL603" s="4">
        <f>IF(N603="","",VLOOKUP(N603,List!$B$1:$C$6,2,0))</f>
        <v>4</v>
      </c>
      <c r="AM603" s="4">
        <f>IF(O603="","",VLOOKUP(O603,List!$B$1:$C$6,2,0))</f>
        <v>3</v>
      </c>
      <c r="AN603" s="4">
        <f>IF(P603="","",VLOOKUP(P603,List!$B$1:$C$6,2,0))</f>
        <v>3</v>
      </c>
      <c r="AO603" s="4">
        <f>IF(Q603="","",VLOOKUP(Q603,List!$B$1:$C$6,2,0))</f>
        <v>3</v>
      </c>
      <c r="AP603" s="4">
        <f>IF(R603="","",VLOOKUP(R603,List!$B$1:$C$6,2,0))</f>
        <v>3</v>
      </c>
      <c r="AQ603" s="4">
        <f>IF(S603="","",VLOOKUP(S603,List!$B$1:$C$6,2,0))</f>
        <v>3</v>
      </c>
      <c r="AR603" s="4">
        <f>IF(T603="","",VLOOKUP(T603,List!$B$1:$C$6,2,0))</f>
        <v>3</v>
      </c>
      <c r="AS603" s="4">
        <f>IF(U603="","",VLOOKUP(U603,List!$B$1:$C$6,2,0))</f>
        <v>3</v>
      </c>
      <c r="AT603" s="4">
        <f>IF(V603="","",VLOOKUP(V603,List!$B$1:$C$6,2,0))</f>
        <v>3</v>
      </c>
    </row>
    <row r="604" spans="1:46" ht="34.9" customHeight="1" x14ac:dyDescent="0.3">
      <c r="A604" s="4" t="s">
        <v>1222</v>
      </c>
      <c r="B604" s="4" t="s">
        <v>368</v>
      </c>
      <c r="C604" s="16" t="s">
        <v>55</v>
      </c>
      <c r="D604" s="4">
        <v>8</v>
      </c>
      <c r="E604" s="4" t="s">
        <v>1194</v>
      </c>
      <c r="F604" s="4" t="s">
        <v>58</v>
      </c>
      <c r="G604" s="4" t="s">
        <v>58</v>
      </c>
      <c r="H604" s="4" t="s">
        <v>58</v>
      </c>
      <c r="I604" s="4" t="s">
        <v>58</v>
      </c>
      <c r="J604" s="4" t="s">
        <v>58</v>
      </c>
      <c r="K604" s="4" t="s">
        <v>58</v>
      </c>
      <c r="L604" s="4" t="s">
        <v>58</v>
      </c>
      <c r="M604" s="4" t="s">
        <v>58</v>
      </c>
      <c r="N604" s="4" t="s">
        <v>58</v>
      </c>
      <c r="O604" s="4" t="s">
        <v>58</v>
      </c>
      <c r="P604" s="4" t="s">
        <v>58</v>
      </c>
      <c r="Q604" s="4" t="s">
        <v>58</v>
      </c>
      <c r="R604" s="4" t="s">
        <v>58</v>
      </c>
      <c r="S604" s="4" t="s">
        <v>58</v>
      </c>
      <c r="T604" s="4" t="s">
        <v>58</v>
      </c>
      <c r="U604" s="4" t="s">
        <v>58</v>
      </c>
      <c r="V604" s="4" t="s">
        <v>58</v>
      </c>
      <c r="W604" s="4">
        <v>10</v>
      </c>
      <c r="Z604" s="4" t="s">
        <v>158</v>
      </c>
      <c r="AD604" s="4">
        <f>IF(F604="","",VLOOKUP(F604,List!$B$1:$C$6,2,0))</f>
        <v>5</v>
      </c>
      <c r="AE604" s="4">
        <f>IF(G604="","",VLOOKUP(G604,List!$B$1:$C$6,2,0))</f>
        <v>5</v>
      </c>
      <c r="AF604" s="4">
        <f>IF(H604="","",VLOOKUP(H604,List!$B$1:$C$6,2,0))</f>
        <v>5</v>
      </c>
      <c r="AG604" s="4">
        <f>IF(I604="","",VLOOKUP(I604,List!$B$1:$C$6,2,0))</f>
        <v>5</v>
      </c>
      <c r="AH604" s="4">
        <f>IF(J604="","",VLOOKUP(J604,List!$B$1:$C$6,2,0))</f>
        <v>5</v>
      </c>
      <c r="AI604" s="4">
        <f>IF(K604="","",VLOOKUP(K604,List!$B$1:$C$6,2,0))</f>
        <v>5</v>
      </c>
      <c r="AJ604" s="4">
        <f>IF(L604="","",VLOOKUP(L604,List!$B$1:$C$6,2,0))</f>
        <v>5</v>
      </c>
      <c r="AK604" s="4">
        <f>IF(M604="","",VLOOKUP(M604,List!$B$1:$C$6,2,0))</f>
        <v>5</v>
      </c>
      <c r="AL604" s="4">
        <f>IF(N604="","",VLOOKUP(N604,List!$B$1:$C$6,2,0))</f>
        <v>5</v>
      </c>
      <c r="AM604" s="4">
        <f>IF(O604="","",VLOOKUP(O604,List!$B$1:$C$6,2,0))</f>
        <v>5</v>
      </c>
      <c r="AN604" s="4">
        <f>IF(P604="","",VLOOKUP(P604,List!$B$1:$C$6,2,0))</f>
        <v>5</v>
      </c>
      <c r="AO604" s="4">
        <f>IF(Q604="","",VLOOKUP(Q604,List!$B$1:$C$6,2,0))</f>
        <v>5</v>
      </c>
      <c r="AP604" s="4">
        <f>IF(R604="","",VLOOKUP(R604,List!$B$1:$C$6,2,0))</f>
        <v>5</v>
      </c>
      <c r="AQ604" s="4">
        <f>IF(S604="","",VLOOKUP(S604,List!$B$1:$C$6,2,0))</f>
        <v>5</v>
      </c>
      <c r="AR604" s="4">
        <f>IF(T604="","",VLOOKUP(T604,List!$B$1:$C$6,2,0))</f>
        <v>5</v>
      </c>
      <c r="AS604" s="4">
        <f>IF(U604="","",VLOOKUP(U604,List!$B$1:$C$6,2,0))</f>
        <v>5</v>
      </c>
      <c r="AT604" s="4">
        <f>IF(V604="","",VLOOKUP(V604,List!$B$1:$C$6,2,0))</f>
        <v>5</v>
      </c>
    </row>
    <row r="605" spans="1:46" ht="34.9" customHeight="1" x14ac:dyDescent="0.3">
      <c r="A605" s="4" t="s">
        <v>1222</v>
      </c>
      <c r="B605" s="4" t="s">
        <v>368</v>
      </c>
      <c r="C605" s="16" t="s">
        <v>55</v>
      </c>
      <c r="D605" s="4">
        <v>9</v>
      </c>
      <c r="E605" s="4" t="s">
        <v>1194</v>
      </c>
      <c r="F605" s="4" t="s">
        <v>58</v>
      </c>
      <c r="G605" s="4" t="s">
        <v>58</v>
      </c>
      <c r="H605" s="4" t="s">
        <v>58</v>
      </c>
      <c r="I605" s="4" t="s">
        <v>58</v>
      </c>
      <c r="J605" s="4" t="s">
        <v>58</v>
      </c>
      <c r="K605" s="4" t="s">
        <v>58</v>
      </c>
      <c r="L605" s="4" t="s">
        <v>59</v>
      </c>
      <c r="M605" s="4" t="s">
        <v>59</v>
      </c>
      <c r="N605" s="4" t="s">
        <v>59</v>
      </c>
      <c r="O605" s="4" t="s">
        <v>59</v>
      </c>
      <c r="P605" s="4" t="s">
        <v>59</v>
      </c>
      <c r="Q605" s="4" t="s">
        <v>59</v>
      </c>
      <c r="R605" s="4" t="s">
        <v>59</v>
      </c>
      <c r="S605" s="4" t="s">
        <v>58</v>
      </c>
      <c r="T605" s="4" t="s">
        <v>58</v>
      </c>
      <c r="U605" s="4" t="s">
        <v>58</v>
      </c>
      <c r="V605" s="4" t="s">
        <v>58</v>
      </c>
      <c r="W605" s="4">
        <v>8</v>
      </c>
      <c r="X605" s="4" t="s">
        <v>609</v>
      </c>
      <c r="Y605" s="4" t="s">
        <v>610</v>
      </c>
      <c r="Z605" s="4" t="s">
        <v>611</v>
      </c>
      <c r="AD605" s="4">
        <f>IF(F605="","",VLOOKUP(F605,List!$B$1:$C$6,2,0))</f>
        <v>5</v>
      </c>
      <c r="AE605" s="4">
        <f>IF(G605="","",VLOOKUP(G605,List!$B$1:$C$6,2,0))</f>
        <v>5</v>
      </c>
      <c r="AF605" s="4">
        <f>IF(H605="","",VLOOKUP(H605,List!$B$1:$C$6,2,0))</f>
        <v>5</v>
      </c>
      <c r="AG605" s="4">
        <f>IF(I605="","",VLOOKUP(I605,List!$B$1:$C$6,2,0))</f>
        <v>5</v>
      </c>
      <c r="AH605" s="4">
        <f>IF(J605="","",VLOOKUP(J605,List!$B$1:$C$6,2,0))</f>
        <v>5</v>
      </c>
      <c r="AI605" s="4">
        <f>IF(K605="","",VLOOKUP(K605,List!$B$1:$C$6,2,0))</f>
        <v>5</v>
      </c>
      <c r="AJ605" s="4">
        <f>IF(L605="","",VLOOKUP(L605,List!$B$1:$C$6,2,0))</f>
        <v>4</v>
      </c>
      <c r="AK605" s="4">
        <f>IF(M605="","",VLOOKUP(M605,List!$B$1:$C$6,2,0))</f>
        <v>4</v>
      </c>
      <c r="AL605" s="4">
        <f>IF(N605="","",VLOOKUP(N605,List!$B$1:$C$6,2,0))</f>
        <v>4</v>
      </c>
      <c r="AM605" s="4">
        <f>IF(O605="","",VLOOKUP(O605,List!$B$1:$C$6,2,0))</f>
        <v>4</v>
      </c>
      <c r="AN605" s="4">
        <f>IF(P605="","",VLOOKUP(P605,List!$B$1:$C$6,2,0))</f>
        <v>4</v>
      </c>
      <c r="AO605" s="4">
        <f>IF(Q605="","",VLOOKUP(Q605,List!$B$1:$C$6,2,0))</f>
        <v>4</v>
      </c>
      <c r="AP605" s="4">
        <f>IF(R605="","",VLOOKUP(R605,List!$B$1:$C$6,2,0))</f>
        <v>4</v>
      </c>
      <c r="AQ605" s="4">
        <f>IF(S605="","",VLOOKUP(S605,List!$B$1:$C$6,2,0))</f>
        <v>5</v>
      </c>
      <c r="AR605" s="4">
        <f>IF(T605="","",VLOOKUP(T605,List!$B$1:$C$6,2,0))</f>
        <v>5</v>
      </c>
      <c r="AS605" s="4">
        <f>IF(U605="","",VLOOKUP(U605,List!$B$1:$C$6,2,0))</f>
        <v>5</v>
      </c>
      <c r="AT605" s="4">
        <f>IF(V605="","",VLOOKUP(V605,List!$B$1:$C$6,2,0))</f>
        <v>5</v>
      </c>
    </row>
    <row r="606" spans="1:46" ht="34.9" customHeight="1" x14ac:dyDescent="0.3">
      <c r="A606" s="4" t="s">
        <v>1222</v>
      </c>
      <c r="B606" s="4" t="s">
        <v>368</v>
      </c>
      <c r="C606" s="16" t="s">
        <v>55</v>
      </c>
      <c r="D606" s="4">
        <v>10</v>
      </c>
      <c r="E606" s="4" t="s">
        <v>1195</v>
      </c>
      <c r="F606" s="4" t="s">
        <v>59</v>
      </c>
      <c r="G606" s="4" t="s">
        <v>59</v>
      </c>
      <c r="H606" s="4" t="s">
        <v>59</v>
      </c>
      <c r="I606" s="4" t="s">
        <v>59</v>
      </c>
      <c r="J606" s="4" t="s">
        <v>59</v>
      </c>
      <c r="K606" s="4" t="s">
        <v>59</v>
      </c>
      <c r="L606" s="4" t="s">
        <v>59</v>
      </c>
      <c r="M606" s="4" t="s">
        <v>59</v>
      </c>
      <c r="N606" s="4" t="s">
        <v>59</v>
      </c>
      <c r="O606" s="4" t="s">
        <v>59</v>
      </c>
      <c r="P606" s="4" t="s">
        <v>59</v>
      </c>
      <c r="Q606" s="4" t="s">
        <v>59</v>
      </c>
      <c r="R606" s="4" t="s">
        <v>59</v>
      </c>
      <c r="S606" s="4" t="s">
        <v>59</v>
      </c>
      <c r="T606" s="4" t="s">
        <v>59</v>
      </c>
      <c r="U606" s="4" t="s">
        <v>59</v>
      </c>
      <c r="V606" s="4" t="s">
        <v>59</v>
      </c>
      <c r="W606" s="4">
        <v>7</v>
      </c>
      <c r="X606" s="4" t="s">
        <v>89</v>
      </c>
      <c r="Y606" s="4" t="s">
        <v>89</v>
      </c>
      <c r="Z606" s="4" t="s">
        <v>89</v>
      </c>
      <c r="AD606" s="4">
        <f>IF(F606="","",VLOOKUP(F606,List!$B$1:$C$6,2,0))</f>
        <v>4</v>
      </c>
      <c r="AE606" s="4">
        <f>IF(G606="","",VLOOKUP(G606,List!$B$1:$C$6,2,0))</f>
        <v>4</v>
      </c>
      <c r="AF606" s="4">
        <f>IF(H606="","",VLOOKUP(H606,List!$B$1:$C$6,2,0))</f>
        <v>4</v>
      </c>
      <c r="AG606" s="4">
        <f>IF(I606="","",VLOOKUP(I606,List!$B$1:$C$6,2,0))</f>
        <v>4</v>
      </c>
      <c r="AH606" s="4">
        <f>IF(J606="","",VLOOKUP(J606,List!$B$1:$C$6,2,0))</f>
        <v>4</v>
      </c>
      <c r="AI606" s="4">
        <f>IF(K606="","",VLOOKUP(K606,List!$B$1:$C$6,2,0))</f>
        <v>4</v>
      </c>
      <c r="AJ606" s="4">
        <f>IF(L606="","",VLOOKUP(L606,List!$B$1:$C$6,2,0))</f>
        <v>4</v>
      </c>
      <c r="AK606" s="4">
        <f>IF(M606="","",VLOOKUP(M606,List!$B$1:$C$6,2,0))</f>
        <v>4</v>
      </c>
      <c r="AL606" s="4">
        <f>IF(N606="","",VLOOKUP(N606,List!$B$1:$C$6,2,0))</f>
        <v>4</v>
      </c>
      <c r="AM606" s="4">
        <f>IF(O606="","",VLOOKUP(O606,List!$B$1:$C$6,2,0))</f>
        <v>4</v>
      </c>
      <c r="AN606" s="4">
        <f>IF(P606="","",VLOOKUP(P606,List!$B$1:$C$6,2,0))</f>
        <v>4</v>
      </c>
      <c r="AO606" s="4">
        <f>IF(Q606="","",VLOOKUP(Q606,List!$B$1:$C$6,2,0))</f>
        <v>4</v>
      </c>
      <c r="AP606" s="4">
        <f>IF(R606="","",VLOOKUP(R606,List!$B$1:$C$6,2,0))</f>
        <v>4</v>
      </c>
      <c r="AQ606" s="4">
        <f>IF(S606="","",VLOOKUP(S606,List!$B$1:$C$6,2,0))</f>
        <v>4</v>
      </c>
      <c r="AR606" s="4">
        <f>IF(T606="","",VLOOKUP(T606,List!$B$1:$C$6,2,0))</f>
        <v>4</v>
      </c>
      <c r="AS606" s="4">
        <f>IF(U606="","",VLOOKUP(U606,List!$B$1:$C$6,2,0))</f>
        <v>4</v>
      </c>
      <c r="AT606" s="4">
        <f>IF(V606="","",VLOOKUP(V606,List!$B$1:$C$6,2,0))</f>
        <v>4</v>
      </c>
    </row>
    <row r="607" spans="1:46" ht="34.9" customHeight="1" x14ac:dyDescent="0.3">
      <c r="A607" s="4" t="s">
        <v>1222</v>
      </c>
      <c r="B607" s="4" t="s">
        <v>368</v>
      </c>
      <c r="C607" s="16" t="s">
        <v>55</v>
      </c>
      <c r="D607" s="4">
        <v>11</v>
      </c>
      <c r="E607" s="4" t="s">
        <v>10</v>
      </c>
      <c r="F607" s="4" t="s">
        <v>59</v>
      </c>
      <c r="G607" s="4" t="s">
        <v>59</v>
      </c>
      <c r="H607" s="4" t="s">
        <v>60</v>
      </c>
      <c r="I607" s="4" t="s">
        <v>60</v>
      </c>
      <c r="J607" s="4" t="s">
        <v>59</v>
      </c>
      <c r="K607" s="4" t="s">
        <v>59</v>
      </c>
      <c r="L607" s="4" t="s">
        <v>60</v>
      </c>
      <c r="M607" s="4" t="s">
        <v>59</v>
      </c>
      <c r="N607" s="4" t="s">
        <v>60</v>
      </c>
      <c r="O607" s="4" t="s">
        <v>60</v>
      </c>
      <c r="P607" s="4" t="s">
        <v>59</v>
      </c>
      <c r="Q607" s="4" t="s">
        <v>59</v>
      </c>
      <c r="R607" s="4" t="s">
        <v>59</v>
      </c>
      <c r="S607" s="4" t="s">
        <v>59</v>
      </c>
      <c r="T607" s="4" t="s">
        <v>59</v>
      </c>
      <c r="U607" s="4" t="s">
        <v>59</v>
      </c>
      <c r="V607" s="4" t="s">
        <v>59</v>
      </c>
      <c r="W607" s="4">
        <v>8</v>
      </c>
      <c r="X607" s="4" t="s">
        <v>60</v>
      </c>
      <c r="Y607" s="4" t="s">
        <v>67</v>
      </c>
      <c r="Z607" s="4" t="s">
        <v>67</v>
      </c>
      <c r="AD607" s="4">
        <f>IF(F607="","",VLOOKUP(F607,List!$B$1:$C$6,2,0))</f>
        <v>4</v>
      </c>
      <c r="AE607" s="4">
        <f>IF(G607="","",VLOOKUP(G607,List!$B$1:$C$6,2,0))</f>
        <v>4</v>
      </c>
      <c r="AF607" s="4">
        <f>IF(H607="","",VLOOKUP(H607,List!$B$1:$C$6,2,0))</f>
        <v>3</v>
      </c>
      <c r="AG607" s="4">
        <f>IF(I607="","",VLOOKUP(I607,List!$B$1:$C$6,2,0))</f>
        <v>3</v>
      </c>
      <c r="AH607" s="4">
        <f>IF(J607="","",VLOOKUP(J607,List!$B$1:$C$6,2,0))</f>
        <v>4</v>
      </c>
      <c r="AI607" s="4">
        <f>IF(K607="","",VLOOKUP(K607,List!$B$1:$C$6,2,0))</f>
        <v>4</v>
      </c>
      <c r="AJ607" s="4">
        <f>IF(L607="","",VLOOKUP(L607,List!$B$1:$C$6,2,0))</f>
        <v>3</v>
      </c>
      <c r="AK607" s="4">
        <f>IF(M607="","",VLOOKUP(M607,List!$B$1:$C$6,2,0))</f>
        <v>4</v>
      </c>
      <c r="AL607" s="4">
        <f>IF(N607="","",VLOOKUP(N607,List!$B$1:$C$6,2,0))</f>
        <v>3</v>
      </c>
      <c r="AM607" s="4">
        <f>IF(O607="","",VLOOKUP(O607,List!$B$1:$C$6,2,0))</f>
        <v>3</v>
      </c>
      <c r="AN607" s="4">
        <f>IF(P607="","",VLOOKUP(P607,List!$B$1:$C$6,2,0))</f>
        <v>4</v>
      </c>
      <c r="AO607" s="4">
        <f>IF(Q607="","",VLOOKUP(Q607,List!$B$1:$C$6,2,0))</f>
        <v>4</v>
      </c>
      <c r="AP607" s="4">
        <f>IF(R607="","",VLOOKUP(R607,List!$B$1:$C$6,2,0))</f>
        <v>4</v>
      </c>
      <c r="AQ607" s="4">
        <f>IF(S607="","",VLOOKUP(S607,List!$B$1:$C$6,2,0))</f>
        <v>4</v>
      </c>
      <c r="AR607" s="4">
        <f>IF(T607="","",VLOOKUP(T607,List!$B$1:$C$6,2,0))</f>
        <v>4</v>
      </c>
      <c r="AS607" s="4">
        <f>IF(U607="","",VLOOKUP(U607,List!$B$1:$C$6,2,0))</f>
        <v>4</v>
      </c>
      <c r="AT607" s="4">
        <f>IF(V607="","",VLOOKUP(V607,List!$B$1:$C$6,2,0))</f>
        <v>4</v>
      </c>
    </row>
    <row r="608" spans="1:46" ht="34.9" customHeight="1" x14ac:dyDescent="0.3">
      <c r="A608" s="4" t="s">
        <v>1222</v>
      </c>
      <c r="B608" s="4" t="s">
        <v>368</v>
      </c>
      <c r="C608" s="16" t="s">
        <v>55</v>
      </c>
      <c r="D608" s="4">
        <v>12</v>
      </c>
      <c r="E608" s="4" t="s">
        <v>10</v>
      </c>
      <c r="F608" s="4" t="s">
        <v>59</v>
      </c>
      <c r="G608" s="4" t="s">
        <v>59</v>
      </c>
      <c r="H608" s="4" t="s">
        <v>60</v>
      </c>
      <c r="I608" s="4" t="s">
        <v>60</v>
      </c>
      <c r="J608" s="4" t="s">
        <v>59</v>
      </c>
      <c r="K608" s="4" t="s">
        <v>59</v>
      </c>
      <c r="L608" s="4" t="s">
        <v>60</v>
      </c>
      <c r="M608" s="4" t="s">
        <v>59</v>
      </c>
      <c r="N608" s="4" t="s">
        <v>60</v>
      </c>
      <c r="O608" s="4" t="s">
        <v>60</v>
      </c>
      <c r="P608" s="4" t="s">
        <v>59</v>
      </c>
      <c r="Q608" s="4" t="s">
        <v>59</v>
      </c>
      <c r="R608" s="4" t="s">
        <v>59</v>
      </c>
      <c r="S608" s="4" t="s">
        <v>59</v>
      </c>
      <c r="T608" s="4" t="s">
        <v>59</v>
      </c>
      <c r="U608" s="4" t="s">
        <v>59</v>
      </c>
      <c r="V608" s="4" t="s">
        <v>59</v>
      </c>
      <c r="W608" s="4">
        <v>8</v>
      </c>
      <c r="X608" s="4" t="s">
        <v>60</v>
      </c>
      <c r="Y608" s="4" t="s">
        <v>67</v>
      </c>
      <c r="Z608" s="4" t="s">
        <v>67</v>
      </c>
      <c r="AD608" s="4">
        <f>IF(F608="","",VLOOKUP(F608,List!$B$1:$C$6,2,0))</f>
        <v>4</v>
      </c>
      <c r="AE608" s="4">
        <f>IF(G608="","",VLOOKUP(G608,List!$B$1:$C$6,2,0))</f>
        <v>4</v>
      </c>
      <c r="AF608" s="4">
        <f>IF(H608="","",VLOOKUP(H608,List!$B$1:$C$6,2,0))</f>
        <v>3</v>
      </c>
      <c r="AG608" s="4">
        <f>IF(I608="","",VLOOKUP(I608,List!$B$1:$C$6,2,0))</f>
        <v>3</v>
      </c>
      <c r="AH608" s="4">
        <f>IF(J608="","",VLOOKUP(J608,List!$B$1:$C$6,2,0))</f>
        <v>4</v>
      </c>
      <c r="AI608" s="4">
        <f>IF(K608="","",VLOOKUP(K608,List!$B$1:$C$6,2,0))</f>
        <v>4</v>
      </c>
      <c r="AJ608" s="4">
        <f>IF(L608="","",VLOOKUP(L608,List!$B$1:$C$6,2,0))</f>
        <v>3</v>
      </c>
      <c r="AK608" s="4">
        <f>IF(M608="","",VLOOKUP(M608,List!$B$1:$C$6,2,0))</f>
        <v>4</v>
      </c>
      <c r="AL608" s="4">
        <f>IF(N608="","",VLOOKUP(N608,List!$B$1:$C$6,2,0))</f>
        <v>3</v>
      </c>
      <c r="AM608" s="4">
        <f>IF(O608="","",VLOOKUP(O608,List!$B$1:$C$6,2,0))</f>
        <v>3</v>
      </c>
      <c r="AN608" s="4">
        <f>IF(P608="","",VLOOKUP(P608,List!$B$1:$C$6,2,0))</f>
        <v>4</v>
      </c>
      <c r="AO608" s="4">
        <f>IF(Q608="","",VLOOKUP(Q608,List!$B$1:$C$6,2,0))</f>
        <v>4</v>
      </c>
      <c r="AP608" s="4">
        <f>IF(R608="","",VLOOKUP(R608,List!$B$1:$C$6,2,0))</f>
        <v>4</v>
      </c>
      <c r="AQ608" s="4">
        <f>IF(S608="","",VLOOKUP(S608,List!$B$1:$C$6,2,0))</f>
        <v>4</v>
      </c>
      <c r="AR608" s="4">
        <f>IF(T608="","",VLOOKUP(T608,List!$B$1:$C$6,2,0))</f>
        <v>4</v>
      </c>
      <c r="AS608" s="4">
        <f>IF(U608="","",VLOOKUP(U608,List!$B$1:$C$6,2,0))</f>
        <v>4</v>
      </c>
      <c r="AT608" s="4">
        <f>IF(V608="","",VLOOKUP(V608,List!$B$1:$C$6,2,0))</f>
        <v>4</v>
      </c>
    </row>
    <row r="609" spans="1:46" ht="34.9" customHeight="1" x14ac:dyDescent="0.3">
      <c r="A609" s="4" t="s">
        <v>1222</v>
      </c>
      <c r="B609" s="4" t="s">
        <v>368</v>
      </c>
      <c r="C609" s="16" t="s">
        <v>55</v>
      </c>
      <c r="D609" s="4">
        <v>13</v>
      </c>
      <c r="E609" s="4" t="s">
        <v>1194</v>
      </c>
      <c r="F609" s="4" t="s">
        <v>58</v>
      </c>
      <c r="G609" s="4" t="s">
        <v>58</v>
      </c>
      <c r="H609" s="4" t="s">
        <v>58</v>
      </c>
      <c r="I609" s="4" t="s">
        <v>58</v>
      </c>
      <c r="J609" s="4" t="s">
        <v>58</v>
      </c>
      <c r="K609" s="4" t="s">
        <v>58</v>
      </c>
      <c r="L609" s="4" t="s">
        <v>58</v>
      </c>
      <c r="M609" s="4" t="s">
        <v>58</v>
      </c>
      <c r="N609" s="4" t="s">
        <v>58</v>
      </c>
      <c r="O609" s="4" t="s">
        <v>58</v>
      </c>
      <c r="P609" s="4" t="s">
        <v>58</v>
      </c>
      <c r="Q609" s="4" t="s">
        <v>58</v>
      </c>
      <c r="R609" s="4" t="s">
        <v>58</v>
      </c>
      <c r="S609" s="4" t="s">
        <v>58</v>
      </c>
      <c r="T609" s="4" t="s">
        <v>58</v>
      </c>
      <c r="U609" s="4" t="s">
        <v>58</v>
      </c>
      <c r="V609" s="4" t="s">
        <v>58</v>
      </c>
      <c r="W609" s="4">
        <v>10</v>
      </c>
      <c r="AD609" s="4">
        <f>IF(F609="","",VLOOKUP(F609,List!$B$1:$C$6,2,0))</f>
        <v>5</v>
      </c>
      <c r="AE609" s="4">
        <f>IF(G609="","",VLOOKUP(G609,List!$B$1:$C$6,2,0))</f>
        <v>5</v>
      </c>
      <c r="AF609" s="4">
        <f>IF(H609="","",VLOOKUP(H609,List!$B$1:$C$6,2,0))</f>
        <v>5</v>
      </c>
      <c r="AG609" s="4">
        <f>IF(I609="","",VLOOKUP(I609,List!$B$1:$C$6,2,0))</f>
        <v>5</v>
      </c>
      <c r="AH609" s="4">
        <f>IF(J609="","",VLOOKUP(J609,List!$B$1:$C$6,2,0))</f>
        <v>5</v>
      </c>
      <c r="AI609" s="4">
        <f>IF(K609="","",VLOOKUP(K609,List!$B$1:$C$6,2,0))</f>
        <v>5</v>
      </c>
      <c r="AJ609" s="4">
        <f>IF(L609="","",VLOOKUP(L609,List!$B$1:$C$6,2,0))</f>
        <v>5</v>
      </c>
      <c r="AK609" s="4">
        <f>IF(M609="","",VLOOKUP(M609,List!$B$1:$C$6,2,0))</f>
        <v>5</v>
      </c>
      <c r="AL609" s="4">
        <f>IF(N609="","",VLOOKUP(N609,List!$B$1:$C$6,2,0))</f>
        <v>5</v>
      </c>
      <c r="AM609" s="4">
        <f>IF(O609="","",VLOOKUP(O609,List!$B$1:$C$6,2,0))</f>
        <v>5</v>
      </c>
      <c r="AN609" s="4">
        <f>IF(P609="","",VLOOKUP(P609,List!$B$1:$C$6,2,0))</f>
        <v>5</v>
      </c>
      <c r="AO609" s="4">
        <f>IF(Q609="","",VLOOKUP(Q609,List!$B$1:$C$6,2,0))</f>
        <v>5</v>
      </c>
      <c r="AP609" s="4">
        <f>IF(R609="","",VLOOKUP(R609,List!$B$1:$C$6,2,0))</f>
        <v>5</v>
      </c>
      <c r="AQ609" s="4">
        <f>IF(S609="","",VLOOKUP(S609,List!$B$1:$C$6,2,0))</f>
        <v>5</v>
      </c>
      <c r="AR609" s="4">
        <f>IF(T609="","",VLOOKUP(T609,List!$B$1:$C$6,2,0))</f>
        <v>5</v>
      </c>
      <c r="AS609" s="4">
        <f>IF(U609="","",VLOOKUP(U609,List!$B$1:$C$6,2,0))</f>
        <v>5</v>
      </c>
      <c r="AT609" s="4">
        <f>IF(V609="","",VLOOKUP(V609,List!$B$1:$C$6,2,0))</f>
        <v>5</v>
      </c>
    </row>
    <row r="610" spans="1:46" ht="34.9" customHeight="1" x14ac:dyDescent="0.3">
      <c r="A610" s="4" t="s">
        <v>1222</v>
      </c>
      <c r="B610" s="4" t="s">
        <v>368</v>
      </c>
      <c r="C610" s="16" t="s">
        <v>55</v>
      </c>
      <c r="D610" s="4">
        <v>14</v>
      </c>
      <c r="E610" s="4" t="s">
        <v>1194</v>
      </c>
      <c r="F610" s="4" t="s">
        <v>58</v>
      </c>
      <c r="G610" s="4" t="s">
        <v>58</v>
      </c>
      <c r="H610" s="4" t="s">
        <v>58</v>
      </c>
      <c r="I610" s="4" t="s">
        <v>58</v>
      </c>
      <c r="J610" s="4" t="s">
        <v>58</v>
      </c>
      <c r="K610" s="4" t="s">
        <v>58</v>
      </c>
      <c r="L610" s="4" t="s">
        <v>58</v>
      </c>
      <c r="M610" s="4" t="s">
        <v>58</v>
      </c>
      <c r="N610" s="4" t="s">
        <v>58</v>
      </c>
      <c r="O610" s="4" t="s">
        <v>58</v>
      </c>
      <c r="P610" s="4" t="s">
        <v>58</v>
      </c>
      <c r="Q610" s="4" t="s">
        <v>58</v>
      </c>
      <c r="R610" s="4" t="s">
        <v>58</v>
      </c>
      <c r="S610" s="4" t="s">
        <v>58</v>
      </c>
      <c r="T610" s="4" t="s">
        <v>58</v>
      </c>
      <c r="U610" s="4" t="s">
        <v>58</v>
      </c>
      <c r="V610" s="4" t="s">
        <v>58</v>
      </c>
      <c r="W610" s="4">
        <v>9</v>
      </c>
      <c r="AD610" s="4">
        <f>IF(F610="","",VLOOKUP(F610,List!$B$1:$C$6,2,0))</f>
        <v>5</v>
      </c>
      <c r="AE610" s="4">
        <f>IF(G610="","",VLOOKUP(G610,List!$B$1:$C$6,2,0))</f>
        <v>5</v>
      </c>
      <c r="AF610" s="4">
        <f>IF(H610="","",VLOOKUP(H610,List!$B$1:$C$6,2,0))</f>
        <v>5</v>
      </c>
      <c r="AG610" s="4">
        <f>IF(I610="","",VLOOKUP(I610,List!$B$1:$C$6,2,0))</f>
        <v>5</v>
      </c>
      <c r="AH610" s="4">
        <f>IF(J610="","",VLOOKUP(J610,List!$B$1:$C$6,2,0))</f>
        <v>5</v>
      </c>
      <c r="AI610" s="4">
        <f>IF(K610="","",VLOOKUP(K610,List!$B$1:$C$6,2,0))</f>
        <v>5</v>
      </c>
      <c r="AJ610" s="4">
        <f>IF(L610="","",VLOOKUP(L610,List!$B$1:$C$6,2,0))</f>
        <v>5</v>
      </c>
      <c r="AK610" s="4">
        <f>IF(M610="","",VLOOKUP(M610,List!$B$1:$C$6,2,0))</f>
        <v>5</v>
      </c>
      <c r="AL610" s="4">
        <f>IF(N610="","",VLOOKUP(N610,List!$B$1:$C$6,2,0))</f>
        <v>5</v>
      </c>
      <c r="AM610" s="4">
        <f>IF(O610="","",VLOOKUP(O610,List!$B$1:$C$6,2,0))</f>
        <v>5</v>
      </c>
      <c r="AN610" s="4">
        <f>IF(P610="","",VLOOKUP(P610,List!$B$1:$C$6,2,0))</f>
        <v>5</v>
      </c>
      <c r="AO610" s="4">
        <f>IF(Q610="","",VLOOKUP(Q610,List!$B$1:$C$6,2,0))</f>
        <v>5</v>
      </c>
      <c r="AP610" s="4">
        <f>IF(R610="","",VLOOKUP(R610,List!$B$1:$C$6,2,0))</f>
        <v>5</v>
      </c>
      <c r="AQ610" s="4">
        <f>IF(S610="","",VLOOKUP(S610,List!$B$1:$C$6,2,0))</f>
        <v>5</v>
      </c>
      <c r="AR610" s="4">
        <f>IF(T610="","",VLOOKUP(T610,List!$B$1:$C$6,2,0))</f>
        <v>5</v>
      </c>
      <c r="AS610" s="4">
        <f>IF(U610="","",VLOOKUP(U610,List!$B$1:$C$6,2,0))</f>
        <v>5</v>
      </c>
      <c r="AT610" s="4">
        <f>IF(V610="","",VLOOKUP(V610,List!$B$1:$C$6,2,0))</f>
        <v>5</v>
      </c>
    </row>
    <row r="611" spans="1:46" ht="34.9" customHeight="1" x14ac:dyDescent="0.3">
      <c r="A611" s="4" t="s">
        <v>1222</v>
      </c>
      <c r="B611" s="4" t="s">
        <v>368</v>
      </c>
      <c r="C611" s="16" t="s">
        <v>55</v>
      </c>
      <c r="D611" s="4">
        <v>15</v>
      </c>
      <c r="E611" s="4" t="s">
        <v>1194</v>
      </c>
      <c r="F611" s="4" t="s">
        <v>60</v>
      </c>
      <c r="G611" s="4" t="s">
        <v>59</v>
      </c>
      <c r="H611" s="4" t="s">
        <v>59</v>
      </c>
      <c r="I611" s="4" t="s">
        <v>60</v>
      </c>
      <c r="J611" s="4" t="s">
        <v>60</v>
      </c>
      <c r="K611" s="4" t="s">
        <v>60</v>
      </c>
      <c r="L611" s="4" t="s">
        <v>59</v>
      </c>
      <c r="M611" s="4" t="s">
        <v>60</v>
      </c>
      <c r="N611" s="4" t="s">
        <v>60</v>
      </c>
      <c r="O611" s="4" t="s">
        <v>60</v>
      </c>
      <c r="P611" s="4" t="s">
        <v>60</v>
      </c>
      <c r="Q611" s="4" t="s">
        <v>60</v>
      </c>
      <c r="R611" s="4" t="s">
        <v>60</v>
      </c>
      <c r="S611" s="4" t="s">
        <v>60</v>
      </c>
      <c r="T611" s="4" t="s">
        <v>60</v>
      </c>
      <c r="U611" s="4" t="s">
        <v>59</v>
      </c>
      <c r="V611" s="4" t="s">
        <v>59</v>
      </c>
      <c r="W611" s="4">
        <v>5</v>
      </c>
      <c r="AD611" s="4">
        <f>IF(F611="","",VLOOKUP(F611,List!$B$1:$C$6,2,0))</f>
        <v>3</v>
      </c>
      <c r="AE611" s="4">
        <f>IF(G611="","",VLOOKUP(G611,List!$B$1:$C$6,2,0))</f>
        <v>4</v>
      </c>
      <c r="AF611" s="4">
        <f>IF(H611="","",VLOOKUP(H611,List!$B$1:$C$6,2,0))</f>
        <v>4</v>
      </c>
      <c r="AG611" s="4">
        <f>IF(I611="","",VLOOKUP(I611,List!$B$1:$C$6,2,0))</f>
        <v>3</v>
      </c>
      <c r="AH611" s="4">
        <f>IF(J611="","",VLOOKUP(J611,List!$B$1:$C$6,2,0))</f>
        <v>3</v>
      </c>
      <c r="AI611" s="4">
        <f>IF(K611="","",VLOOKUP(K611,List!$B$1:$C$6,2,0))</f>
        <v>3</v>
      </c>
      <c r="AJ611" s="4">
        <f>IF(L611="","",VLOOKUP(L611,List!$B$1:$C$6,2,0))</f>
        <v>4</v>
      </c>
      <c r="AK611" s="4">
        <f>IF(M611="","",VLOOKUP(M611,List!$B$1:$C$6,2,0))</f>
        <v>3</v>
      </c>
      <c r="AL611" s="4">
        <f>IF(N611="","",VLOOKUP(N611,List!$B$1:$C$6,2,0))</f>
        <v>3</v>
      </c>
      <c r="AM611" s="4">
        <f>IF(O611="","",VLOOKUP(O611,List!$B$1:$C$6,2,0))</f>
        <v>3</v>
      </c>
      <c r="AN611" s="4">
        <f>IF(P611="","",VLOOKUP(P611,List!$B$1:$C$6,2,0))</f>
        <v>3</v>
      </c>
      <c r="AO611" s="4">
        <f>IF(Q611="","",VLOOKUP(Q611,List!$B$1:$C$6,2,0))</f>
        <v>3</v>
      </c>
      <c r="AP611" s="4">
        <f>IF(R611="","",VLOOKUP(R611,List!$B$1:$C$6,2,0))</f>
        <v>3</v>
      </c>
      <c r="AQ611" s="4">
        <f>IF(S611="","",VLOOKUP(S611,List!$B$1:$C$6,2,0))</f>
        <v>3</v>
      </c>
      <c r="AR611" s="4">
        <f>IF(T611="","",VLOOKUP(T611,List!$B$1:$C$6,2,0))</f>
        <v>3</v>
      </c>
      <c r="AS611" s="4">
        <f>IF(U611="","",VLOOKUP(U611,List!$B$1:$C$6,2,0))</f>
        <v>4</v>
      </c>
      <c r="AT611" s="4">
        <f>IF(V611="","",VLOOKUP(V611,List!$B$1:$C$6,2,0))</f>
        <v>4</v>
      </c>
    </row>
    <row r="612" spans="1:46" ht="34.9" customHeight="1" x14ac:dyDescent="0.3">
      <c r="A612" s="4" t="s">
        <v>1222</v>
      </c>
      <c r="B612" s="4" t="s">
        <v>368</v>
      </c>
      <c r="C612" s="16" t="s">
        <v>55</v>
      </c>
      <c r="D612" s="4">
        <v>16</v>
      </c>
      <c r="E612" s="4" t="s">
        <v>1195</v>
      </c>
      <c r="F612" s="4" t="s">
        <v>58</v>
      </c>
      <c r="G612" s="4" t="s">
        <v>58</v>
      </c>
      <c r="H612" s="4" t="s">
        <v>58</v>
      </c>
      <c r="I612" s="4" t="s">
        <v>58</v>
      </c>
      <c r="J612" s="4" t="s">
        <v>58</v>
      </c>
      <c r="K612" s="4" t="s">
        <v>58</v>
      </c>
      <c r="L612" s="4" t="s">
        <v>58</v>
      </c>
      <c r="M612" s="4" t="s">
        <v>58</v>
      </c>
      <c r="N612" s="4" t="s">
        <v>58</v>
      </c>
      <c r="O612" s="4" t="s">
        <v>73</v>
      </c>
      <c r="P612" s="4" t="s">
        <v>58</v>
      </c>
      <c r="Q612" s="4" t="s">
        <v>58</v>
      </c>
      <c r="R612" s="4" t="s">
        <v>58</v>
      </c>
      <c r="S612" s="4" t="s">
        <v>58</v>
      </c>
      <c r="T612" s="4" t="s">
        <v>58</v>
      </c>
      <c r="U612" s="4" t="s">
        <v>58</v>
      </c>
      <c r="V612" s="4" t="s">
        <v>58</v>
      </c>
      <c r="W612" s="4">
        <v>10</v>
      </c>
      <c r="X612" s="4" t="s">
        <v>61</v>
      </c>
      <c r="Y612" s="4" t="s">
        <v>67</v>
      </c>
      <c r="Z612" s="4" t="s">
        <v>612</v>
      </c>
      <c r="AD612" s="4">
        <f>IF(F612="","",VLOOKUP(F612,List!$B$1:$C$6,2,0))</f>
        <v>5</v>
      </c>
      <c r="AE612" s="4">
        <f>IF(G612="","",VLOOKUP(G612,List!$B$1:$C$6,2,0))</f>
        <v>5</v>
      </c>
      <c r="AF612" s="4">
        <f>IF(H612="","",VLOOKUP(H612,List!$B$1:$C$6,2,0))</f>
        <v>5</v>
      </c>
      <c r="AG612" s="4">
        <f>IF(I612="","",VLOOKUP(I612,List!$B$1:$C$6,2,0))</f>
        <v>5</v>
      </c>
      <c r="AH612" s="4">
        <f>IF(J612="","",VLOOKUP(J612,List!$B$1:$C$6,2,0))</f>
        <v>5</v>
      </c>
      <c r="AI612" s="4">
        <f>IF(K612="","",VLOOKUP(K612,List!$B$1:$C$6,2,0))</f>
        <v>5</v>
      </c>
      <c r="AJ612" s="4">
        <f>IF(L612="","",VLOOKUP(L612,List!$B$1:$C$6,2,0))</f>
        <v>5</v>
      </c>
      <c r="AK612" s="4">
        <f>IF(M612="","",VLOOKUP(M612,List!$B$1:$C$6,2,0))</f>
        <v>5</v>
      </c>
      <c r="AL612" s="4">
        <f>IF(N612="","",VLOOKUP(N612,List!$B$1:$C$6,2,0))</f>
        <v>5</v>
      </c>
      <c r="AM612" s="4">
        <f>IF(O612="","",VLOOKUP(O612,List!$B$1:$C$6,2,0))</f>
        <v>1</v>
      </c>
      <c r="AN612" s="4">
        <f>IF(P612="","",VLOOKUP(P612,List!$B$1:$C$6,2,0))</f>
        <v>5</v>
      </c>
      <c r="AO612" s="4">
        <f>IF(Q612="","",VLOOKUP(Q612,List!$B$1:$C$6,2,0))</f>
        <v>5</v>
      </c>
      <c r="AP612" s="4">
        <f>IF(R612="","",VLOOKUP(R612,List!$B$1:$C$6,2,0))</f>
        <v>5</v>
      </c>
      <c r="AQ612" s="4">
        <f>IF(S612="","",VLOOKUP(S612,List!$B$1:$C$6,2,0))</f>
        <v>5</v>
      </c>
      <c r="AR612" s="4">
        <f>IF(T612="","",VLOOKUP(T612,List!$B$1:$C$6,2,0))</f>
        <v>5</v>
      </c>
      <c r="AS612" s="4">
        <f>IF(U612="","",VLOOKUP(U612,List!$B$1:$C$6,2,0))</f>
        <v>5</v>
      </c>
      <c r="AT612" s="4">
        <f>IF(V612="","",VLOOKUP(V612,List!$B$1:$C$6,2,0))</f>
        <v>5</v>
      </c>
    </row>
    <row r="613" spans="1:46" ht="34.9" customHeight="1" x14ac:dyDescent="0.3">
      <c r="A613" s="4" t="s">
        <v>1222</v>
      </c>
      <c r="B613" s="4" t="s">
        <v>368</v>
      </c>
      <c r="C613" s="16" t="s">
        <v>55</v>
      </c>
      <c r="D613" s="4">
        <v>17</v>
      </c>
      <c r="E613" s="4" t="s">
        <v>1194</v>
      </c>
      <c r="F613" s="4" t="s">
        <v>58</v>
      </c>
      <c r="G613" s="4" t="s">
        <v>58</v>
      </c>
      <c r="H613" s="4" t="s">
        <v>58</v>
      </c>
      <c r="I613" s="4" t="s">
        <v>58</v>
      </c>
      <c r="J613" s="4" t="s">
        <v>58</v>
      </c>
      <c r="K613" s="4" t="s">
        <v>58</v>
      </c>
      <c r="L613" s="4" t="s">
        <v>58</v>
      </c>
      <c r="M613" s="4" t="s">
        <v>58</v>
      </c>
      <c r="N613" s="4" t="s">
        <v>58</v>
      </c>
      <c r="O613" s="4" t="s">
        <v>58</v>
      </c>
      <c r="P613" s="4" t="s">
        <v>58</v>
      </c>
      <c r="Q613" s="4" t="s">
        <v>58</v>
      </c>
      <c r="R613" s="4" t="s">
        <v>58</v>
      </c>
      <c r="S613" s="4" t="s">
        <v>58</v>
      </c>
      <c r="T613" s="4" t="s">
        <v>58</v>
      </c>
      <c r="U613" s="4" t="s">
        <v>58</v>
      </c>
      <c r="V613" s="4" t="s">
        <v>58</v>
      </c>
      <c r="W613" s="4">
        <v>10</v>
      </c>
      <c r="X613" s="4" t="s">
        <v>613</v>
      </c>
      <c r="Y613" s="4" t="s">
        <v>78</v>
      </c>
      <c r="Z613" s="4" t="s">
        <v>78</v>
      </c>
      <c r="AD613" s="4">
        <f>IF(F613="","",VLOOKUP(F613,List!$B$1:$C$6,2,0))</f>
        <v>5</v>
      </c>
      <c r="AE613" s="4">
        <f>IF(G613="","",VLOOKUP(G613,List!$B$1:$C$6,2,0))</f>
        <v>5</v>
      </c>
      <c r="AF613" s="4">
        <f>IF(H613="","",VLOOKUP(H613,List!$B$1:$C$6,2,0))</f>
        <v>5</v>
      </c>
      <c r="AG613" s="4">
        <f>IF(I613="","",VLOOKUP(I613,List!$B$1:$C$6,2,0))</f>
        <v>5</v>
      </c>
      <c r="AH613" s="4">
        <f>IF(J613="","",VLOOKUP(J613,List!$B$1:$C$6,2,0))</f>
        <v>5</v>
      </c>
      <c r="AI613" s="4">
        <f>IF(K613="","",VLOOKUP(K613,List!$B$1:$C$6,2,0))</f>
        <v>5</v>
      </c>
      <c r="AJ613" s="4">
        <f>IF(L613="","",VLOOKUP(L613,List!$B$1:$C$6,2,0))</f>
        <v>5</v>
      </c>
      <c r="AK613" s="4">
        <f>IF(M613="","",VLOOKUP(M613,List!$B$1:$C$6,2,0))</f>
        <v>5</v>
      </c>
      <c r="AL613" s="4">
        <f>IF(N613="","",VLOOKUP(N613,List!$B$1:$C$6,2,0))</f>
        <v>5</v>
      </c>
      <c r="AM613" s="4">
        <f>IF(O613="","",VLOOKUP(O613,List!$B$1:$C$6,2,0))</f>
        <v>5</v>
      </c>
      <c r="AN613" s="4">
        <f>IF(P613="","",VLOOKUP(P613,List!$B$1:$C$6,2,0))</f>
        <v>5</v>
      </c>
      <c r="AO613" s="4">
        <f>IF(Q613="","",VLOOKUP(Q613,List!$B$1:$C$6,2,0))</f>
        <v>5</v>
      </c>
      <c r="AP613" s="4">
        <f>IF(R613="","",VLOOKUP(R613,List!$B$1:$C$6,2,0))</f>
        <v>5</v>
      </c>
      <c r="AQ613" s="4">
        <f>IF(S613="","",VLOOKUP(S613,List!$B$1:$C$6,2,0))</f>
        <v>5</v>
      </c>
      <c r="AR613" s="4">
        <f>IF(T613="","",VLOOKUP(T613,List!$B$1:$C$6,2,0))</f>
        <v>5</v>
      </c>
      <c r="AS613" s="4">
        <f>IF(U613="","",VLOOKUP(U613,List!$B$1:$C$6,2,0))</f>
        <v>5</v>
      </c>
      <c r="AT613" s="4">
        <f>IF(V613="","",VLOOKUP(V613,List!$B$1:$C$6,2,0))</f>
        <v>5</v>
      </c>
    </row>
    <row r="614" spans="1:46" ht="34.9" customHeight="1" x14ac:dyDescent="0.3">
      <c r="A614" s="4" t="s">
        <v>1222</v>
      </c>
      <c r="B614" s="4" t="s">
        <v>368</v>
      </c>
      <c r="C614" s="16" t="s">
        <v>55</v>
      </c>
      <c r="D614" s="4">
        <v>18</v>
      </c>
      <c r="E614" s="4" t="s">
        <v>1195</v>
      </c>
      <c r="F614" s="4" t="s">
        <v>58</v>
      </c>
      <c r="G614" s="4" t="s">
        <v>59</v>
      </c>
      <c r="H614" s="4" t="s">
        <v>59</v>
      </c>
      <c r="I614" s="4" t="s">
        <v>59</v>
      </c>
      <c r="J614" s="4" t="s">
        <v>59</v>
      </c>
      <c r="K614" s="4" t="s">
        <v>59</v>
      </c>
      <c r="L614" s="4" t="s">
        <v>59</v>
      </c>
      <c r="M614" s="4" t="s">
        <v>59</v>
      </c>
      <c r="N614" s="4" t="s">
        <v>59</v>
      </c>
      <c r="O614" s="4" t="s">
        <v>59</v>
      </c>
      <c r="P614" s="4" t="s">
        <v>59</v>
      </c>
      <c r="Q614" s="4" t="s">
        <v>59</v>
      </c>
      <c r="R614" s="4" t="s">
        <v>59</v>
      </c>
      <c r="S614" s="4" t="s">
        <v>59</v>
      </c>
      <c r="T614" s="4" t="s">
        <v>59</v>
      </c>
      <c r="U614" s="4" t="s">
        <v>59</v>
      </c>
      <c r="V614" s="4" t="s">
        <v>59</v>
      </c>
      <c r="W614" s="4">
        <v>8</v>
      </c>
      <c r="AD614" s="4">
        <f>IF(F614="","",VLOOKUP(F614,List!$B$1:$C$6,2,0))</f>
        <v>5</v>
      </c>
      <c r="AE614" s="4">
        <f>IF(G614="","",VLOOKUP(G614,List!$B$1:$C$6,2,0))</f>
        <v>4</v>
      </c>
      <c r="AF614" s="4">
        <f>IF(H614="","",VLOOKUP(H614,List!$B$1:$C$6,2,0))</f>
        <v>4</v>
      </c>
      <c r="AG614" s="4">
        <f>IF(I614="","",VLOOKUP(I614,List!$B$1:$C$6,2,0))</f>
        <v>4</v>
      </c>
      <c r="AH614" s="4">
        <f>IF(J614="","",VLOOKUP(J614,List!$B$1:$C$6,2,0))</f>
        <v>4</v>
      </c>
      <c r="AI614" s="4">
        <f>IF(K614="","",VLOOKUP(K614,List!$B$1:$C$6,2,0))</f>
        <v>4</v>
      </c>
      <c r="AJ614" s="4">
        <f>IF(L614="","",VLOOKUP(L614,List!$B$1:$C$6,2,0))</f>
        <v>4</v>
      </c>
      <c r="AK614" s="4">
        <f>IF(M614="","",VLOOKUP(M614,List!$B$1:$C$6,2,0))</f>
        <v>4</v>
      </c>
      <c r="AL614" s="4">
        <f>IF(N614="","",VLOOKUP(N614,List!$B$1:$C$6,2,0))</f>
        <v>4</v>
      </c>
      <c r="AM614" s="4">
        <f>IF(O614="","",VLOOKUP(O614,List!$B$1:$C$6,2,0))</f>
        <v>4</v>
      </c>
      <c r="AN614" s="4">
        <f>IF(P614="","",VLOOKUP(P614,List!$B$1:$C$6,2,0))</f>
        <v>4</v>
      </c>
      <c r="AO614" s="4">
        <f>IF(Q614="","",VLOOKUP(Q614,List!$B$1:$C$6,2,0))</f>
        <v>4</v>
      </c>
      <c r="AP614" s="4">
        <f>IF(R614="","",VLOOKUP(R614,List!$B$1:$C$6,2,0))</f>
        <v>4</v>
      </c>
      <c r="AQ614" s="4">
        <f>IF(S614="","",VLOOKUP(S614,List!$B$1:$C$6,2,0))</f>
        <v>4</v>
      </c>
      <c r="AR614" s="4">
        <f>IF(T614="","",VLOOKUP(T614,List!$B$1:$C$6,2,0))</f>
        <v>4</v>
      </c>
      <c r="AS614" s="4">
        <f>IF(U614="","",VLOOKUP(U614,List!$B$1:$C$6,2,0))</f>
        <v>4</v>
      </c>
      <c r="AT614" s="4">
        <f>IF(V614="","",VLOOKUP(V614,List!$B$1:$C$6,2,0))</f>
        <v>4</v>
      </c>
    </row>
    <row r="615" spans="1:46" ht="34.9" customHeight="1" x14ac:dyDescent="0.3">
      <c r="A615" s="4" t="s">
        <v>1222</v>
      </c>
      <c r="B615" s="4" t="s">
        <v>368</v>
      </c>
      <c r="C615" s="16" t="s">
        <v>55</v>
      </c>
      <c r="D615" s="4">
        <v>19</v>
      </c>
      <c r="E615" s="4" t="s">
        <v>1195</v>
      </c>
      <c r="F615" s="4" t="s">
        <v>58</v>
      </c>
      <c r="G615" s="4" t="s">
        <v>58</v>
      </c>
      <c r="H615" s="4" t="s">
        <v>58</v>
      </c>
      <c r="I615" s="4" t="s">
        <v>58</v>
      </c>
      <c r="J615" s="4" t="s">
        <v>58</v>
      </c>
      <c r="K615" s="4" t="s">
        <v>58</v>
      </c>
      <c r="L615" s="4" t="s">
        <v>58</v>
      </c>
      <c r="M615" s="4" t="s">
        <v>58</v>
      </c>
      <c r="N615" s="4" t="s">
        <v>58</v>
      </c>
      <c r="O615" s="4" t="s">
        <v>58</v>
      </c>
      <c r="P615" s="4" t="s">
        <v>58</v>
      </c>
      <c r="Q615" s="4" t="s">
        <v>58</v>
      </c>
      <c r="R615" s="4" t="s">
        <v>58</v>
      </c>
      <c r="S615" s="4" t="s">
        <v>58</v>
      </c>
      <c r="T615" s="4" t="s">
        <v>58</v>
      </c>
      <c r="U615" s="4" t="s">
        <v>58</v>
      </c>
      <c r="V615" s="4" t="s">
        <v>58</v>
      </c>
      <c r="W615" s="4">
        <v>10</v>
      </c>
      <c r="AD615" s="4">
        <f>IF(F615="","",VLOOKUP(F615,List!$B$1:$C$6,2,0))</f>
        <v>5</v>
      </c>
      <c r="AE615" s="4">
        <f>IF(G615="","",VLOOKUP(G615,List!$B$1:$C$6,2,0))</f>
        <v>5</v>
      </c>
      <c r="AF615" s="4">
        <f>IF(H615="","",VLOOKUP(H615,List!$B$1:$C$6,2,0))</f>
        <v>5</v>
      </c>
      <c r="AG615" s="4">
        <f>IF(I615="","",VLOOKUP(I615,List!$B$1:$C$6,2,0))</f>
        <v>5</v>
      </c>
      <c r="AH615" s="4">
        <f>IF(J615="","",VLOOKUP(J615,List!$B$1:$C$6,2,0))</f>
        <v>5</v>
      </c>
      <c r="AI615" s="4">
        <f>IF(K615="","",VLOOKUP(K615,List!$B$1:$C$6,2,0))</f>
        <v>5</v>
      </c>
      <c r="AJ615" s="4">
        <f>IF(L615="","",VLOOKUP(L615,List!$B$1:$C$6,2,0))</f>
        <v>5</v>
      </c>
      <c r="AK615" s="4">
        <f>IF(M615="","",VLOOKUP(M615,List!$B$1:$C$6,2,0))</f>
        <v>5</v>
      </c>
      <c r="AL615" s="4">
        <f>IF(N615="","",VLOOKUP(N615,List!$B$1:$C$6,2,0))</f>
        <v>5</v>
      </c>
      <c r="AM615" s="4">
        <f>IF(O615="","",VLOOKUP(O615,List!$B$1:$C$6,2,0))</f>
        <v>5</v>
      </c>
      <c r="AN615" s="4">
        <f>IF(P615="","",VLOOKUP(P615,List!$B$1:$C$6,2,0))</f>
        <v>5</v>
      </c>
      <c r="AO615" s="4">
        <f>IF(Q615="","",VLOOKUP(Q615,List!$B$1:$C$6,2,0))</f>
        <v>5</v>
      </c>
      <c r="AP615" s="4">
        <f>IF(R615="","",VLOOKUP(R615,List!$B$1:$C$6,2,0))</f>
        <v>5</v>
      </c>
      <c r="AQ615" s="4">
        <f>IF(S615="","",VLOOKUP(S615,List!$B$1:$C$6,2,0))</f>
        <v>5</v>
      </c>
      <c r="AR615" s="4">
        <f>IF(T615="","",VLOOKUP(T615,List!$B$1:$C$6,2,0))</f>
        <v>5</v>
      </c>
      <c r="AS615" s="4">
        <f>IF(U615="","",VLOOKUP(U615,List!$B$1:$C$6,2,0))</f>
        <v>5</v>
      </c>
      <c r="AT615" s="4">
        <f>IF(V615="","",VLOOKUP(V615,List!$B$1:$C$6,2,0))</f>
        <v>5</v>
      </c>
    </row>
    <row r="616" spans="1:46" ht="34.9" customHeight="1" x14ac:dyDescent="0.3">
      <c r="A616" s="4" t="s">
        <v>1222</v>
      </c>
      <c r="B616" s="4" t="s">
        <v>368</v>
      </c>
      <c r="C616" s="16" t="s">
        <v>55</v>
      </c>
      <c r="D616" s="4">
        <v>20</v>
      </c>
      <c r="E616" s="4" t="s">
        <v>1194</v>
      </c>
      <c r="F616" s="4" t="s">
        <v>58</v>
      </c>
      <c r="G616" s="4" t="s">
        <v>58</v>
      </c>
      <c r="H616" s="4" t="s">
        <v>58</v>
      </c>
      <c r="I616" s="4" t="s">
        <v>58</v>
      </c>
      <c r="J616" s="4" t="s">
        <v>58</v>
      </c>
      <c r="K616" s="4" t="s">
        <v>58</v>
      </c>
      <c r="L616" s="4" t="s">
        <v>58</v>
      </c>
      <c r="M616" s="4" t="s">
        <v>58</v>
      </c>
      <c r="N616" s="4" t="s">
        <v>58</v>
      </c>
      <c r="O616" s="4" t="s">
        <v>58</v>
      </c>
      <c r="P616" s="4" t="s">
        <v>58</v>
      </c>
      <c r="Q616" s="4" t="s">
        <v>58</v>
      </c>
      <c r="R616" s="4" t="s">
        <v>58</v>
      </c>
      <c r="S616" s="4" t="s">
        <v>58</v>
      </c>
      <c r="T616" s="4" t="s">
        <v>58</v>
      </c>
      <c r="U616" s="4" t="s">
        <v>58</v>
      </c>
      <c r="V616" s="4" t="s">
        <v>58</v>
      </c>
      <c r="W616" s="4">
        <v>10</v>
      </c>
      <c r="AD616" s="4">
        <f>IF(F616="","",VLOOKUP(F616,List!$B$1:$C$6,2,0))</f>
        <v>5</v>
      </c>
      <c r="AE616" s="4">
        <f>IF(G616="","",VLOOKUP(G616,List!$B$1:$C$6,2,0))</f>
        <v>5</v>
      </c>
      <c r="AF616" s="4">
        <f>IF(H616="","",VLOOKUP(H616,List!$B$1:$C$6,2,0))</f>
        <v>5</v>
      </c>
      <c r="AG616" s="4">
        <f>IF(I616="","",VLOOKUP(I616,List!$B$1:$C$6,2,0))</f>
        <v>5</v>
      </c>
      <c r="AH616" s="4">
        <f>IF(J616="","",VLOOKUP(J616,List!$B$1:$C$6,2,0))</f>
        <v>5</v>
      </c>
      <c r="AI616" s="4">
        <f>IF(K616="","",VLOOKUP(K616,List!$B$1:$C$6,2,0))</f>
        <v>5</v>
      </c>
      <c r="AJ616" s="4">
        <f>IF(L616="","",VLOOKUP(L616,List!$B$1:$C$6,2,0))</f>
        <v>5</v>
      </c>
      <c r="AK616" s="4">
        <f>IF(M616="","",VLOOKUP(M616,List!$B$1:$C$6,2,0))</f>
        <v>5</v>
      </c>
      <c r="AL616" s="4">
        <f>IF(N616="","",VLOOKUP(N616,List!$B$1:$C$6,2,0))</f>
        <v>5</v>
      </c>
      <c r="AM616" s="4">
        <f>IF(O616="","",VLOOKUP(O616,List!$B$1:$C$6,2,0))</f>
        <v>5</v>
      </c>
      <c r="AN616" s="4">
        <f>IF(P616="","",VLOOKUP(P616,List!$B$1:$C$6,2,0))</f>
        <v>5</v>
      </c>
      <c r="AO616" s="4">
        <f>IF(Q616="","",VLOOKUP(Q616,List!$B$1:$C$6,2,0))</f>
        <v>5</v>
      </c>
      <c r="AP616" s="4">
        <f>IF(R616="","",VLOOKUP(R616,List!$B$1:$C$6,2,0))</f>
        <v>5</v>
      </c>
      <c r="AQ616" s="4">
        <f>IF(S616="","",VLOOKUP(S616,List!$B$1:$C$6,2,0))</f>
        <v>5</v>
      </c>
      <c r="AR616" s="4">
        <f>IF(T616="","",VLOOKUP(T616,List!$B$1:$C$6,2,0))</f>
        <v>5</v>
      </c>
      <c r="AS616" s="4">
        <f>IF(U616="","",VLOOKUP(U616,List!$B$1:$C$6,2,0))</f>
        <v>5</v>
      </c>
      <c r="AT616" s="4">
        <f>IF(V616="","",VLOOKUP(V616,List!$B$1:$C$6,2,0))</f>
        <v>5</v>
      </c>
    </row>
    <row r="617" spans="1:46" ht="34.9" customHeight="1" x14ac:dyDescent="0.3">
      <c r="A617" s="4" t="s">
        <v>1222</v>
      </c>
      <c r="B617" s="4" t="s">
        <v>368</v>
      </c>
      <c r="C617" s="16" t="s">
        <v>55</v>
      </c>
      <c r="D617" s="4">
        <v>21</v>
      </c>
      <c r="E617" s="4" t="s">
        <v>1195</v>
      </c>
      <c r="F617" s="4" t="s">
        <v>58</v>
      </c>
      <c r="G617" s="4" t="s">
        <v>58</v>
      </c>
      <c r="H617" s="4" t="s">
        <v>58</v>
      </c>
      <c r="I617" s="4" t="s">
        <v>58</v>
      </c>
      <c r="J617" s="4" t="s">
        <v>58</v>
      </c>
      <c r="K617" s="4" t="s">
        <v>58</v>
      </c>
      <c r="L617" s="4" t="s">
        <v>58</v>
      </c>
      <c r="M617" s="4" t="s">
        <v>58</v>
      </c>
      <c r="N617" s="4" t="s">
        <v>58</v>
      </c>
      <c r="O617" s="4" t="s">
        <v>58</v>
      </c>
      <c r="P617" s="4" t="s">
        <v>58</v>
      </c>
      <c r="Q617" s="4" t="s">
        <v>58</v>
      </c>
      <c r="S617" s="4" t="s">
        <v>59</v>
      </c>
      <c r="T617" s="4" t="s">
        <v>58</v>
      </c>
      <c r="U617" s="4" t="s">
        <v>58</v>
      </c>
      <c r="V617" s="4" t="s">
        <v>58</v>
      </c>
      <c r="W617" s="4">
        <v>10</v>
      </c>
      <c r="Y617" s="4" t="s">
        <v>91</v>
      </c>
      <c r="Z617" s="4" t="s">
        <v>91</v>
      </c>
      <c r="AD617" s="4">
        <f>IF(F617="","",VLOOKUP(F617,List!$B$1:$C$6,2,0))</f>
        <v>5</v>
      </c>
      <c r="AE617" s="4">
        <f>IF(G617="","",VLOOKUP(G617,List!$B$1:$C$6,2,0))</f>
        <v>5</v>
      </c>
      <c r="AF617" s="4">
        <f>IF(H617="","",VLOOKUP(H617,List!$B$1:$C$6,2,0))</f>
        <v>5</v>
      </c>
      <c r="AG617" s="4">
        <f>IF(I617="","",VLOOKUP(I617,List!$B$1:$C$6,2,0))</f>
        <v>5</v>
      </c>
      <c r="AH617" s="4">
        <f>IF(J617="","",VLOOKUP(J617,List!$B$1:$C$6,2,0))</f>
        <v>5</v>
      </c>
      <c r="AI617" s="4">
        <f>IF(K617="","",VLOOKUP(K617,List!$B$1:$C$6,2,0))</f>
        <v>5</v>
      </c>
      <c r="AJ617" s="4">
        <f>IF(L617="","",VLOOKUP(L617,List!$B$1:$C$6,2,0))</f>
        <v>5</v>
      </c>
      <c r="AK617" s="4">
        <f>IF(M617="","",VLOOKUP(M617,List!$B$1:$C$6,2,0))</f>
        <v>5</v>
      </c>
      <c r="AL617" s="4">
        <f>IF(N617="","",VLOOKUP(N617,List!$B$1:$C$6,2,0))</f>
        <v>5</v>
      </c>
      <c r="AM617" s="4">
        <f>IF(O617="","",VLOOKUP(O617,List!$B$1:$C$6,2,0))</f>
        <v>5</v>
      </c>
      <c r="AN617" s="4">
        <f>IF(P617="","",VLOOKUP(P617,List!$B$1:$C$6,2,0))</f>
        <v>5</v>
      </c>
      <c r="AO617" s="4">
        <f>IF(Q617="","",VLOOKUP(Q617,List!$B$1:$C$6,2,0))</f>
        <v>5</v>
      </c>
      <c r="AP617" s="4" t="str">
        <f>IF(R617="","",VLOOKUP(R617,List!$B$1:$C$6,2,0))</f>
        <v/>
      </c>
      <c r="AQ617" s="4">
        <f>IF(S617="","",VLOOKUP(S617,List!$B$1:$C$6,2,0))</f>
        <v>4</v>
      </c>
      <c r="AR617" s="4">
        <f>IF(T617="","",VLOOKUP(T617,List!$B$1:$C$6,2,0))</f>
        <v>5</v>
      </c>
      <c r="AS617" s="4">
        <f>IF(U617="","",VLOOKUP(U617,List!$B$1:$C$6,2,0))</f>
        <v>5</v>
      </c>
      <c r="AT617" s="4">
        <f>IF(V617="","",VLOOKUP(V617,List!$B$1:$C$6,2,0))</f>
        <v>5</v>
      </c>
    </row>
    <row r="618" spans="1:46" ht="34.9" customHeight="1" x14ac:dyDescent="0.3">
      <c r="A618" s="4" t="s">
        <v>1222</v>
      </c>
      <c r="B618" s="4" t="s">
        <v>368</v>
      </c>
      <c r="C618" s="16" t="s">
        <v>55</v>
      </c>
      <c r="D618" s="4">
        <v>22</v>
      </c>
      <c r="E618" s="4" t="s">
        <v>1194</v>
      </c>
      <c r="F618" s="4" t="s">
        <v>59</v>
      </c>
      <c r="G618" s="4" t="s">
        <v>59</v>
      </c>
      <c r="H618" s="4" t="s">
        <v>59</v>
      </c>
      <c r="I618" s="4" t="s">
        <v>59</v>
      </c>
      <c r="J618" s="4" t="s">
        <v>59</v>
      </c>
      <c r="K618" s="4" t="s">
        <v>59</v>
      </c>
      <c r="L618" s="4" t="s">
        <v>59</v>
      </c>
      <c r="M618" s="4" t="s">
        <v>59</v>
      </c>
      <c r="N618" s="4" t="s">
        <v>60</v>
      </c>
      <c r="O618" s="4" t="s">
        <v>59</v>
      </c>
      <c r="P618" s="4" t="s">
        <v>59</v>
      </c>
      <c r="Q618" s="4" t="s">
        <v>59</v>
      </c>
      <c r="R618" s="4" t="s">
        <v>59</v>
      </c>
      <c r="S618" s="4" t="s">
        <v>59</v>
      </c>
      <c r="T618" s="4" t="s">
        <v>59</v>
      </c>
      <c r="U618" s="4" t="s">
        <v>59</v>
      </c>
      <c r="V618" s="4" t="s">
        <v>59</v>
      </c>
      <c r="W618" s="4">
        <v>8</v>
      </c>
      <c r="AD618" s="4">
        <f>IF(F618="","",VLOOKUP(F618,List!$B$1:$C$6,2,0))</f>
        <v>4</v>
      </c>
      <c r="AE618" s="4">
        <f>IF(G618="","",VLOOKUP(G618,List!$B$1:$C$6,2,0))</f>
        <v>4</v>
      </c>
      <c r="AF618" s="4">
        <f>IF(H618="","",VLOOKUP(H618,List!$B$1:$C$6,2,0))</f>
        <v>4</v>
      </c>
      <c r="AG618" s="4">
        <f>IF(I618="","",VLOOKUP(I618,List!$B$1:$C$6,2,0))</f>
        <v>4</v>
      </c>
      <c r="AH618" s="4">
        <f>IF(J618="","",VLOOKUP(J618,List!$B$1:$C$6,2,0))</f>
        <v>4</v>
      </c>
      <c r="AI618" s="4">
        <f>IF(K618="","",VLOOKUP(K618,List!$B$1:$C$6,2,0))</f>
        <v>4</v>
      </c>
      <c r="AJ618" s="4">
        <f>IF(L618="","",VLOOKUP(L618,List!$B$1:$C$6,2,0))</f>
        <v>4</v>
      </c>
      <c r="AK618" s="4">
        <f>IF(M618="","",VLOOKUP(M618,List!$B$1:$C$6,2,0))</f>
        <v>4</v>
      </c>
      <c r="AL618" s="4">
        <f>IF(N618="","",VLOOKUP(N618,List!$B$1:$C$6,2,0))</f>
        <v>3</v>
      </c>
      <c r="AM618" s="4">
        <f>IF(O618="","",VLOOKUP(O618,List!$B$1:$C$6,2,0))</f>
        <v>4</v>
      </c>
      <c r="AN618" s="4">
        <f>IF(P618="","",VLOOKUP(P618,List!$B$1:$C$6,2,0))</f>
        <v>4</v>
      </c>
      <c r="AO618" s="4">
        <f>IF(Q618="","",VLOOKUP(Q618,List!$B$1:$C$6,2,0))</f>
        <v>4</v>
      </c>
      <c r="AP618" s="4">
        <f>IF(R618="","",VLOOKUP(R618,List!$B$1:$C$6,2,0))</f>
        <v>4</v>
      </c>
      <c r="AQ618" s="4">
        <f>IF(S618="","",VLOOKUP(S618,List!$B$1:$C$6,2,0))</f>
        <v>4</v>
      </c>
      <c r="AR618" s="4">
        <f>IF(T618="","",VLOOKUP(T618,List!$B$1:$C$6,2,0))</f>
        <v>4</v>
      </c>
      <c r="AS618" s="4">
        <f>IF(U618="","",VLOOKUP(U618,List!$B$1:$C$6,2,0))</f>
        <v>4</v>
      </c>
      <c r="AT618" s="4">
        <f>IF(V618="","",VLOOKUP(V618,List!$B$1:$C$6,2,0))</f>
        <v>4</v>
      </c>
    </row>
    <row r="619" spans="1:46" ht="34.9" customHeight="1" x14ac:dyDescent="0.3">
      <c r="A619" s="4" t="s">
        <v>1222</v>
      </c>
      <c r="B619" s="4" t="s">
        <v>368</v>
      </c>
      <c r="C619" s="16" t="s">
        <v>55</v>
      </c>
      <c r="D619" s="4">
        <v>23</v>
      </c>
      <c r="E619" s="4" t="s">
        <v>1195</v>
      </c>
      <c r="F619" s="4" t="s">
        <v>58</v>
      </c>
      <c r="G619" s="4" t="s">
        <v>59</v>
      </c>
      <c r="H619" s="4" t="s">
        <v>59</v>
      </c>
      <c r="I619" s="4" t="s">
        <v>59</v>
      </c>
      <c r="J619" s="4" t="s">
        <v>59</v>
      </c>
      <c r="K619" s="4" t="s">
        <v>58</v>
      </c>
      <c r="L619" s="4" t="s">
        <v>58</v>
      </c>
      <c r="M619" s="4" t="s">
        <v>59</v>
      </c>
      <c r="N619" s="4" t="s">
        <v>59</v>
      </c>
      <c r="O619" s="4" t="s">
        <v>59</v>
      </c>
      <c r="P619" s="4" t="s">
        <v>59</v>
      </c>
      <c r="Q619" s="4" t="s">
        <v>59</v>
      </c>
      <c r="R619" s="4" t="s">
        <v>59</v>
      </c>
      <c r="S619" s="4" t="s">
        <v>59</v>
      </c>
      <c r="T619" s="4" t="s">
        <v>59</v>
      </c>
      <c r="U619" s="4" t="s">
        <v>58</v>
      </c>
      <c r="V619" s="4" t="s">
        <v>59</v>
      </c>
      <c r="W619" s="4">
        <v>10</v>
      </c>
      <c r="X619" s="4" t="s">
        <v>614</v>
      </c>
      <c r="Y619" s="4" t="s">
        <v>67</v>
      </c>
      <c r="AD619" s="4">
        <f>IF(F619="","",VLOOKUP(F619,List!$B$1:$C$6,2,0))</f>
        <v>5</v>
      </c>
      <c r="AE619" s="4">
        <f>IF(G619="","",VLOOKUP(G619,List!$B$1:$C$6,2,0))</f>
        <v>4</v>
      </c>
      <c r="AF619" s="4">
        <f>IF(H619="","",VLOOKUP(H619,List!$B$1:$C$6,2,0))</f>
        <v>4</v>
      </c>
      <c r="AG619" s="4">
        <f>IF(I619="","",VLOOKUP(I619,List!$B$1:$C$6,2,0))</f>
        <v>4</v>
      </c>
      <c r="AH619" s="4">
        <f>IF(J619="","",VLOOKUP(J619,List!$B$1:$C$6,2,0))</f>
        <v>4</v>
      </c>
      <c r="AI619" s="4">
        <f>IF(K619="","",VLOOKUP(K619,List!$B$1:$C$6,2,0))</f>
        <v>5</v>
      </c>
      <c r="AJ619" s="4">
        <f>IF(L619="","",VLOOKUP(L619,List!$B$1:$C$6,2,0))</f>
        <v>5</v>
      </c>
      <c r="AK619" s="4">
        <f>IF(M619="","",VLOOKUP(M619,List!$B$1:$C$6,2,0))</f>
        <v>4</v>
      </c>
      <c r="AL619" s="4">
        <f>IF(N619="","",VLOOKUP(N619,List!$B$1:$C$6,2,0))</f>
        <v>4</v>
      </c>
      <c r="AM619" s="4">
        <f>IF(O619="","",VLOOKUP(O619,List!$B$1:$C$6,2,0))</f>
        <v>4</v>
      </c>
      <c r="AN619" s="4">
        <f>IF(P619="","",VLOOKUP(P619,List!$B$1:$C$6,2,0))</f>
        <v>4</v>
      </c>
      <c r="AO619" s="4">
        <f>IF(Q619="","",VLOOKUP(Q619,List!$B$1:$C$6,2,0))</f>
        <v>4</v>
      </c>
      <c r="AP619" s="4">
        <f>IF(R619="","",VLOOKUP(R619,List!$B$1:$C$6,2,0))</f>
        <v>4</v>
      </c>
      <c r="AQ619" s="4">
        <f>IF(S619="","",VLOOKUP(S619,List!$B$1:$C$6,2,0))</f>
        <v>4</v>
      </c>
      <c r="AR619" s="4">
        <f>IF(T619="","",VLOOKUP(T619,List!$B$1:$C$6,2,0))</f>
        <v>4</v>
      </c>
      <c r="AS619" s="4">
        <f>IF(U619="","",VLOOKUP(U619,List!$B$1:$C$6,2,0))</f>
        <v>5</v>
      </c>
      <c r="AT619" s="4">
        <f>IF(V619="","",VLOOKUP(V619,List!$B$1:$C$6,2,0))</f>
        <v>4</v>
      </c>
    </row>
    <row r="620" spans="1:46" ht="34.9" customHeight="1" x14ac:dyDescent="0.3">
      <c r="A620" s="4" t="s">
        <v>1222</v>
      </c>
      <c r="B620" s="4" t="s">
        <v>368</v>
      </c>
      <c r="C620" s="16" t="s">
        <v>55</v>
      </c>
      <c r="D620" s="4">
        <v>24</v>
      </c>
      <c r="E620" s="4" t="s">
        <v>1194</v>
      </c>
      <c r="F620" s="4" t="s">
        <v>59</v>
      </c>
      <c r="G620" s="4" t="s">
        <v>59</v>
      </c>
      <c r="H620" s="4" t="s">
        <v>59</v>
      </c>
      <c r="I620" s="4" t="s">
        <v>59</v>
      </c>
      <c r="J620" s="4" t="s">
        <v>59</v>
      </c>
      <c r="K620" s="4" t="s">
        <v>59</v>
      </c>
      <c r="L620" s="4" t="s">
        <v>59</v>
      </c>
      <c r="M620" s="4" t="s">
        <v>59</v>
      </c>
      <c r="N620" s="4" t="s">
        <v>59</v>
      </c>
      <c r="O620" s="4" t="s">
        <v>59</v>
      </c>
      <c r="P620" s="4" t="s">
        <v>59</v>
      </c>
      <c r="Q620" s="4" t="s">
        <v>59</v>
      </c>
      <c r="R620" s="4" t="s">
        <v>59</v>
      </c>
      <c r="S620" s="4" t="s">
        <v>59</v>
      </c>
      <c r="T620" s="4" t="s">
        <v>59</v>
      </c>
      <c r="U620" s="4" t="s">
        <v>59</v>
      </c>
      <c r="V620" s="4" t="s">
        <v>59</v>
      </c>
      <c r="W620" s="4">
        <v>8</v>
      </c>
      <c r="AD620" s="4">
        <f>IF(F620="","",VLOOKUP(F620,List!$B$1:$C$6,2,0))</f>
        <v>4</v>
      </c>
      <c r="AE620" s="4">
        <f>IF(G620="","",VLOOKUP(G620,List!$B$1:$C$6,2,0))</f>
        <v>4</v>
      </c>
      <c r="AF620" s="4">
        <f>IF(H620="","",VLOOKUP(H620,List!$B$1:$C$6,2,0))</f>
        <v>4</v>
      </c>
      <c r="AG620" s="4">
        <f>IF(I620="","",VLOOKUP(I620,List!$B$1:$C$6,2,0))</f>
        <v>4</v>
      </c>
      <c r="AH620" s="4">
        <f>IF(J620="","",VLOOKUP(J620,List!$B$1:$C$6,2,0))</f>
        <v>4</v>
      </c>
      <c r="AI620" s="4">
        <f>IF(K620="","",VLOOKUP(K620,List!$B$1:$C$6,2,0))</f>
        <v>4</v>
      </c>
      <c r="AJ620" s="4">
        <f>IF(L620="","",VLOOKUP(L620,List!$B$1:$C$6,2,0))</f>
        <v>4</v>
      </c>
      <c r="AK620" s="4">
        <f>IF(M620="","",VLOOKUP(M620,List!$B$1:$C$6,2,0))</f>
        <v>4</v>
      </c>
      <c r="AL620" s="4">
        <f>IF(N620="","",VLOOKUP(N620,List!$B$1:$C$6,2,0))</f>
        <v>4</v>
      </c>
      <c r="AM620" s="4">
        <f>IF(O620="","",VLOOKUP(O620,List!$B$1:$C$6,2,0))</f>
        <v>4</v>
      </c>
      <c r="AN620" s="4">
        <f>IF(P620="","",VLOOKUP(P620,List!$B$1:$C$6,2,0))</f>
        <v>4</v>
      </c>
      <c r="AO620" s="4">
        <f>IF(Q620="","",VLOOKUP(Q620,List!$B$1:$C$6,2,0))</f>
        <v>4</v>
      </c>
      <c r="AP620" s="4">
        <f>IF(R620="","",VLOOKUP(R620,List!$B$1:$C$6,2,0))</f>
        <v>4</v>
      </c>
      <c r="AQ620" s="4">
        <f>IF(S620="","",VLOOKUP(S620,List!$B$1:$C$6,2,0))</f>
        <v>4</v>
      </c>
      <c r="AR620" s="4">
        <f>IF(T620="","",VLOOKUP(T620,List!$B$1:$C$6,2,0))</f>
        <v>4</v>
      </c>
      <c r="AS620" s="4">
        <f>IF(U620="","",VLOOKUP(U620,List!$B$1:$C$6,2,0))</f>
        <v>4</v>
      </c>
      <c r="AT620" s="4">
        <f>IF(V620="","",VLOOKUP(V620,List!$B$1:$C$6,2,0))</f>
        <v>4</v>
      </c>
    </row>
    <row r="621" spans="1:46" ht="34.9" customHeight="1" x14ac:dyDescent="0.3">
      <c r="A621" s="4" t="s">
        <v>1222</v>
      </c>
      <c r="B621" s="4" t="s">
        <v>368</v>
      </c>
      <c r="C621" s="16" t="s">
        <v>55</v>
      </c>
      <c r="D621" s="4">
        <v>25</v>
      </c>
      <c r="E621" s="4" t="s">
        <v>1195</v>
      </c>
      <c r="F621" s="4" t="s">
        <v>59</v>
      </c>
      <c r="G621" s="4" t="s">
        <v>59</v>
      </c>
      <c r="H621" s="4" t="s">
        <v>59</v>
      </c>
      <c r="I621" s="4" t="s">
        <v>59</v>
      </c>
      <c r="J621" s="4" t="s">
        <v>59</v>
      </c>
      <c r="K621" s="4" t="s">
        <v>59</v>
      </c>
      <c r="L621" s="4" t="s">
        <v>59</v>
      </c>
      <c r="M621" s="4" t="s">
        <v>59</v>
      </c>
      <c r="N621" s="4" t="s">
        <v>59</v>
      </c>
      <c r="O621" s="4" t="s">
        <v>59</v>
      </c>
      <c r="P621" s="4" t="s">
        <v>59</v>
      </c>
      <c r="Q621" s="4" t="s">
        <v>59</v>
      </c>
      <c r="R621" s="4" t="s">
        <v>59</v>
      </c>
      <c r="S621" s="4" t="s">
        <v>59</v>
      </c>
      <c r="T621" s="4" t="s">
        <v>59</v>
      </c>
      <c r="U621" s="4" t="s">
        <v>59</v>
      </c>
      <c r="V621" s="4" t="s">
        <v>59</v>
      </c>
      <c r="W621" s="4">
        <v>10</v>
      </c>
      <c r="X621" s="4" t="s">
        <v>614</v>
      </c>
      <c r="Y621" s="4" t="s">
        <v>89</v>
      </c>
      <c r="AD621" s="4">
        <f>IF(F621="","",VLOOKUP(F621,List!$B$1:$C$6,2,0))</f>
        <v>4</v>
      </c>
      <c r="AE621" s="4">
        <f>IF(G621="","",VLOOKUP(G621,List!$B$1:$C$6,2,0))</f>
        <v>4</v>
      </c>
      <c r="AF621" s="4">
        <f>IF(H621="","",VLOOKUP(H621,List!$B$1:$C$6,2,0))</f>
        <v>4</v>
      </c>
      <c r="AG621" s="4">
        <f>IF(I621="","",VLOOKUP(I621,List!$B$1:$C$6,2,0))</f>
        <v>4</v>
      </c>
      <c r="AH621" s="4">
        <f>IF(J621="","",VLOOKUP(J621,List!$B$1:$C$6,2,0))</f>
        <v>4</v>
      </c>
      <c r="AI621" s="4">
        <f>IF(K621="","",VLOOKUP(K621,List!$B$1:$C$6,2,0))</f>
        <v>4</v>
      </c>
      <c r="AJ621" s="4">
        <f>IF(L621="","",VLOOKUP(L621,List!$B$1:$C$6,2,0))</f>
        <v>4</v>
      </c>
      <c r="AK621" s="4">
        <f>IF(M621="","",VLOOKUP(M621,List!$B$1:$C$6,2,0))</f>
        <v>4</v>
      </c>
      <c r="AL621" s="4">
        <f>IF(N621="","",VLOOKUP(N621,List!$B$1:$C$6,2,0))</f>
        <v>4</v>
      </c>
      <c r="AM621" s="4">
        <f>IF(O621="","",VLOOKUP(O621,List!$B$1:$C$6,2,0))</f>
        <v>4</v>
      </c>
      <c r="AN621" s="4">
        <f>IF(P621="","",VLOOKUP(P621,List!$B$1:$C$6,2,0))</f>
        <v>4</v>
      </c>
      <c r="AO621" s="4">
        <f>IF(Q621="","",VLOOKUP(Q621,List!$B$1:$C$6,2,0))</f>
        <v>4</v>
      </c>
      <c r="AP621" s="4">
        <f>IF(R621="","",VLOOKUP(R621,List!$B$1:$C$6,2,0))</f>
        <v>4</v>
      </c>
      <c r="AQ621" s="4">
        <f>IF(S621="","",VLOOKUP(S621,List!$B$1:$C$6,2,0))</f>
        <v>4</v>
      </c>
      <c r="AR621" s="4">
        <f>IF(T621="","",VLOOKUP(T621,List!$B$1:$C$6,2,0))</f>
        <v>4</v>
      </c>
      <c r="AS621" s="4">
        <f>IF(U621="","",VLOOKUP(U621,List!$B$1:$C$6,2,0))</f>
        <v>4</v>
      </c>
      <c r="AT621" s="4">
        <f>IF(V621="","",VLOOKUP(V621,List!$B$1:$C$6,2,0))</f>
        <v>4</v>
      </c>
    </row>
    <row r="622" spans="1:46" ht="34.9" customHeight="1" x14ac:dyDescent="0.3">
      <c r="A622" s="4" t="s">
        <v>1222</v>
      </c>
      <c r="B622" s="4" t="s">
        <v>368</v>
      </c>
      <c r="C622" s="16" t="s">
        <v>55</v>
      </c>
      <c r="D622" s="4">
        <v>26</v>
      </c>
      <c r="E622" s="4" t="s">
        <v>1195</v>
      </c>
      <c r="F622" s="4" t="s">
        <v>59</v>
      </c>
      <c r="G622" s="4" t="s">
        <v>60</v>
      </c>
      <c r="H622" s="4" t="s">
        <v>60</v>
      </c>
      <c r="I622" s="4" t="s">
        <v>58</v>
      </c>
      <c r="J622" s="4" t="s">
        <v>60</v>
      </c>
      <c r="K622" s="4" t="s">
        <v>59</v>
      </c>
      <c r="L622" s="4" t="s">
        <v>74</v>
      </c>
      <c r="M622" s="4" t="s">
        <v>74</v>
      </c>
      <c r="N622" s="4" t="s">
        <v>59</v>
      </c>
      <c r="O622" s="4" t="s">
        <v>74</v>
      </c>
      <c r="P622" s="4" t="s">
        <v>59</v>
      </c>
      <c r="Q622" s="4" t="s">
        <v>59</v>
      </c>
      <c r="R622" s="4" t="s">
        <v>59</v>
      </c>
      <c r="S622" s="4" t="s">
        <v>60</v>
      </c>
      <c r="T622" s="4" t="s">
        <v>59</v>
      </c>
      <c r="U622" s="4" t="s">
        <v>58</v>
      </c>
      <c r="V622" s="4" t="s">
        <v>58</v>
      </c>
      <c r="W622" s="4">
        <v>6</v>
      </c>
      <c r="Y622" s="4" t="s">
        <v>76</v>
      </c>
      <c r="Z622" s="4" t="s">
        <v>76</v>
      </c>
      <c r="AD622" s="4">
        <f>IF(F622="","",VLOOKUP(F622,List!$B$1:$C$6,2,0))</f>
        <v>4</v>
      </c>
      <c r="AE622" s="4">
        <f>IF(G622="","",VLOOKUP(G622,List!$B$1:$C$6,2,0))</f>
        <v>3</v>
      </c>
      <c r="AF622" s="4">
        <f>IF(H622="","",VLOOKUP(H622,List!$B$1:$C$6,2,0))</f>
        <v>3</v>
      </c>
      <c r="AG622" s="4">
        <f>IF(I622="","",VLOOKUP(I622,List!$B$1:$C$6,2,0))</f>
        <v>5</v>
      </c>
      <c r="AH622" s="4">
        <f>IF(J622="","",VLOOKUP(J622,List!$B$1:$C$6,2,0))</f>
        <v>3</v>
      </c>
      <c r="AI622" s="4">
        <f>IF(K622="","",VLOOKUP(K622,List!$B$1:$C$6,2,0))</f>
        <v>4</v>
      </c>
      <c r="AJ622" s="4">
        <f>IF(L622="","",VLOOKUP(L622,List!$B$1:$C$6,2,0))</f>
        <v>2</v>
      </c>
      <c r="AK622" s="4">
        <f>IF(M622="","",VLOOKUP(M622,List!$B$1:$C$6,2,0))</f>
        <v>2</v>
      </c>
      <c r="AL622" s="4">
        <f>IF(N622="","",VLOOKUP(N622,List!$B$1:$C$6,2,0))</f>
        <v>4</v>
      </c>
      <c r="AM622" s="4">
        <f>IF(O622="","",VLOOKUP(O622,List!$B$1:$C$6,2,0))</f>
        <v>2</v>
      </c>
      <c r="AN622" s="4">
        <f>IF(P622="","",VLOOKUP(P622,List!$B$1:$C$6,2,0))</f>
        <v>4</v>
      </c>
      <c r="AO622" s="4">
        <f>IF(Q622="","",VLOOKUP(Q622,List!$B$1:$C$6,2,0))</f>
        <v>4</v>
      </c>
      <c r="AP622" s="4">
        <f>IF(R622="","",VLOOKUP(R622,List!$B$1:$C$6,2,0))</f>
        <v>4</v>
      </c>
      <c r="AQ622" s="4">
        <f>IF(S622="","",VLOOKUP(S622,List!$B$1:$C$6,2,0))</f>
        <v>3</v>
      </c>
      <c r="AR622" s="4">
        <f>IF(T622="","",VLOOKUP(T622,List!$B$1:$C$6,2,0))</f>
        <v>4</v>
      </c>
      <c r="AS622" s="4">
        <f>IF(U622="","",VLOOKUP(U622,List!$B$1:$C$6,2,0))</f>
        <v>5</v>
      </c>
      <c r="AT622" s="4">
        <f>IF(V622="","",VLOOKUP(V622,List!$B$1:$C$6,2,0))</f>
        <v>5</v>
      </c>
    </row>
    <row r="623" spans="1:46" ht="34.9" customHeight="1" x14ac:dyDescent="0.3">
      <c r="A623" s="4" t="s">
        <v>1222</v>
      </c>
      <c r="B623" s="4" t="s">
        <v>368</v>
      </c>
      <c r="C623" s="16" t="s">
        <v>55</v>
      </c>
      <c r="D623" s="4">
        <v>27</v>
      </c>
      <c r="E623" s="4" t="s">
        <v>1195</v>
      </c>
      <c r="F623" s="4" t="s">
        <v>59</v>
      </c>
      <c r="G623" s="4" t="s">
        <v>59</v>
      </c>
      <c r="H623" s="4" t="s">
        <v>59</v>
      </c>
      <c r="I623" s="4" t="s">
        <v>59</v>
      </c>
      <c r="J623" s="4" t="s">
        <v>59</v>
      </c>
      <c r="K623" s="4" t="s">
        <v>59</v>
      </c>
      <c r="L623" s="4" t="s">
        <v>59</v>
      </c>
      <c r="M623" s="4" t="s">
        <v>59</v>
      </c>
      <c r="N623" s="4" t="s">
        <v>60</v>
      </c>
      <c r="O623" s="4" t="s">
        <v>60</v>
      </c>
      <c r="P623" s="4" t="s">
        <v>59</v>
      </c>
      <c r="Q623" s="4" t="s">
        <v>59</v>
      </c>
      <c r="R623" s="4" t="s">
        <v>59</v>
      </c>
      <c r="S623" s="4" t="s">
        <v>59</v>
      </c>
      <c r="T623" s="4" t="s">
        <v>59</v>
      </c>
      <c r="U623" s="4" t="s">
        <v>59</v>
      </c>
      <c r="V623" s="4" t="s">
        <v>59</v>
      </c>
      <c r="W623" s="4">
        <v>8</v>
      </c>
      <c r="X623" s="4" t="s">
        <v>310</v>
      </c>
      <c r="Y623" s="4" t="s">
        <v>310</v>
      </c>
      <c r="Z623" s="4" t="s">
        <v>310</v>
      </c>
      <c r="AD623" s="4">
        <f>IF(F623="","",VLOOKUP(F623,List!$B$1:$C$6,2,0))</f>
        <v>4</v>
      </c>
      <c r="AE623" s="4">
        <f>IF(G623="","",VLOOKUP(G623,List!$B$1:$C$6,2,0))</f>
        <v>4</v>
      </c>
      <c r="AF623" s="4">
        <f>IF(H623="","",VLOOKUP(H623,List!$B$1:$C$6,2,0))</f>
        <v>4</v>
      </c>
      <c r="AG623" s="4">
        <f>IF(I623="","",VLOOKUP(I623,List!$B$1:$C$6,2,0))</f>
        <v>4</v>
      </c>
      <c r="AH623" s="4">
        <f>IF(J623="","",VLOOKUP(J623,List!$B$1:$C$6,2,0))</f>
        <v>4</v>
      </c>
      <c r="AI623" s="4">
        <f>IF(K623="","",VLOOKUP(K623,List!$B$1:$C$6,2,0))</f>
        <v>4</v>
      </c>
      <c r="AJ623" s="4">
        <f>IF(L623="","",VLOOKUP(L623,List!$B$1:$C$6,2,0))</f>
        <v>4</v>
      </c>
      <c r="AK623" s="4">
        <f>IF(M623="","",VLOOKUP(M623,List!$B$1:$C$6,2,0))</f>
        <v>4</v>
      </c>
      <c r="AL623" s="4">
        <f>IF(N623="","",VLOOKUP(N623,List!$B$1:$C$6,2,0))</f>
        <v>3</v>
      </c>
      <c r="AM623" s="4">
        <f>IF(O623="","",VLOOKUP(O623,List!$B$1:$C$6,2,0))</f>
        <v>3</v>
      </c>
      <c r="AN623" s="4">
        <f>IF(P623="","",VLOOKUP(P623,List!$B$1:$C$6,2,0))</f>
        <v>4</v>
      </c>
      <c r="AO623" s="4">
        <f>IF(Q623="","",VLOOKUP(Q623,List!$B$1:$C$6,2,0))</f>
        <v>4</v>
      </c>
      <c r="AP623" s="4">
        <f>IF(R623="","",VLOOKUP(R623,List!$B$1:$C$6,2,0))</f>
        <v>4</v>
      </c>
      <c r="AQ623" s="4">
        <f>IF(S623="","",VLOOKUP(S623,List!$B$1:$C$6,2,0))</f>
        <v>4</v>
      </c>
      <c r="AR623" s="4">
        <f>IF(T623="","",VLOOKUP(T623,List!$B$1:$C$6,2,0))</f>
        <v>4</v>
      </c>
      <c r="AS623" s="4">
        <f>IF(U623="","",VLOOKUP(U623,List!$B$1:$C$6,2,0))</f>
        <v>4</v>
      </c>
      <c r="AT623" s="4">
        <f>IF(V623="","",VLOOKUP(V623,List!$B$1:$C$6,2,0))</f>
        <v>4</v>
      </c>
    </row>
    <row r="624" spans="1:46" ht="34.9" customHeight="1" x14ac:dyDescent="0.3">
      <c r="A624" s="4" t="s">
        <v>1222</v>
      </c>
      <c r="B624" s="4" t="s">
        <v>368</v>
      </c>
      <c r="C624" s="16" t="s">
        <v>55</v>
      </c>
      <c r="D624" s="4">
        <v>28</v>
      </c>
      <c r="E624" s="4" t="s">
        <v>1194</v>
      </c>
      <c r="F624" s="4" t="s">
        <v>58</v>
      </c>
      <c r="G624" s="4" t="s">
        <v>59</v>
      </c>
      <c r="H624" s="4" t="s">
        <v>58</v>
      </c>
      <c r="I624" s="4" t="s">
        <v>58</v>
      </c>
      <c r="J624" s="4" t="s">
        <v>59</v>
      </c>
      <c r="K624" s="4" t="s">
        <v>58</v>
      </c>
      <c r="L624" s="4" t="s">
        <v>59</v>
      </c>
      <c r="M624" s="4" t="s">
        <v>60</v>
      </c>
      <c r="N624" s="4" t="s">
        <v>59</v>
      </c>
      <c r="O624" s="4" t="s">
        <v>58</v>
      </c>
      <c r="P624" s="4" t="s">
        <v>59</v>
      </c>
      <c r="Q624" s="4" t="s">
        <v>59</v>
      </c>
      <c r="R624" s="4" t="s">
        <v>59</v>
      </c>
      <c r="S624" s="4" t="s">
        <v>59</v>
      </c>
      <c r="T624" s="4" t="s">
        <v>59</v>
      </c>
      <c r="U624" s="4" t="s">
        <v>58</v>
      </c>
      <c r="V624" s="4" t="s">
        <v>58</v>
      </c>
      <c r="W624" s="4">
        <v>9</v>
      </c>
      <c r="X624" s="4" t="s">
        <v>300</v>
      </c>
      <c r="Y624" s="4" t="s">
        <v>76</v>
      </c>
      <c r="Z624" s="4" t="s">
        <v>76</v>
      </c>
      <c r="AD624" s="4">
        <f>IF(F624="","",VLOOKUP(F624,List!$B$1:$C$6,2,0))</f>
        <v>5</v>
      </c>
      <c r="AE624" s="4">
        <f>IF(G624="","",VLOOKUP(G624,List!$B$1:$C$6,2,0))</f>
        <v>4</v>
      </c>
      <c r="AF624" s="4">
        <f>IF(H624="","",VLOOKUP(H624,List!$B$1:$C$6,2,0))</f>
        <v>5</v>
      </c>
      <c r="AG624" s="4">
        <f>IF(I624="","",VLOOKUP(I624,List!$B$1:$C$6,2,0))</f>
        <v>5</v>
      </c>
      <c r="AH624" s="4">
        <f>IF(J624="","",VLOOKUP(J624,List!$B$1:$C$6,2,0))</f>
        <v>4</v>
      </c>
      <c r="AI624" s="4">
        <f>IF(K624="","",VLOOKUP(K624,List!$B$1:$C$6,2,0))</f>
        <v>5</v>
      </c>
      <c r="AJ624" s="4">
        <f>IF(L624="","",VLOOKUP(L624,List!$B$1:$C$6,2,0))</f>
        <v>4</v>
      </c>
      <c r="AK624" s="4">
        <f>IF(M624="","",VLOOKUP(M624,List!$B$1:$C$6,2,0))</f>
        <v>3</v>
      </c>
      <c r="AL624" s="4">
        <f>IF(N624="","",VLOOKUP(N624,List!$B$1:$C$6,2,0))</f>
        <v>4</v>
      </c>
      <c r="AM624" s="4">
        <f>IF(O624="","",VLOOKUP(O624,List!$B$1:$C$6,2,0))</f>
        <v>5</v>
      </c>
      <c r="AN624" s="4">
        <f>IF(P624="","",VLOOKUP(P624,List!$B$1:$C$6,2,0))</f>
        <v>4</v>
      </c>
      <c r="AO624" s="4">
        <f>IF(Q624="","",VLOOKUP(Q624,List!$B$1:$C$6,2,0))</f>
        <v>4</v>
      </c>
      <c r="AP624" s="4">
        <f>IF(R624="","",VLOOKUP(R624,List!$B$1:$C$6,2,0))</f>
        <v>4</v>
      </c>
      <c r="AQ624" s="4">
        <f>IF(S624="","",VLOOKUP(S624,List!$B$1:$C$6,2,0))</f>
        <v>4</v>
      </c>
      <c r="AR624" s="4">
        <f>IF(T624="","",VLOOKUP(T624,List!$B$1:$C$6,2,0))</f>
        <v>4</v>
      </c>
      <c r="AS624" s="4">
        <f>IF(U624="","",VLOOKUP(U624,List!$B$1:$C$6,2,0))</f>
        <v>5</v>
      </c>
      <c r="AT624" s="4">
        <f>IF(V624="","",VLOOKUP(V624,List!$B$1:$C$6,2,0))</f>
        <v>5</v>
      </c>
    </row>
    <row r="625" spans="1:46" ht="34.9" customHeight="1" x14ac:dyDescent="0.3">
      <c r="A625" s="4" t="s">
        <v>1222</v>
      </c>
      <c r="B625" s="4" t="s">
        <v>368</v>
      </c>
      <c r="C625" s="16" t="s">
        <v>55</v>
      </c>
      <c r="D625" s="4">
        <v>29</v>
      </c>
      <c r="E625" s="4" t="s">
        <v>1194</v>
      </c>
      <c r="F625" s="4" t="s">
        <v>58</v>
      </c>
      <c r="G625" s="4" t="s">
        <v>58</v>
      </c>
      <c r="H625" s="4" t="s">
        <v>58</v>
      </c>
      <c r="I625" s="4" t="s">
        <v>58</v>
      </c>
      <c r="J625" s="4" t="s">
        <v>58</v>
      </c>
      <c r="K625" s="4" t="s">
        <v>58</v>
      </c>
      <c r="L625" s="4" t="s">
        <v>58</v>
      </c>
      <c r="M625" s="4" t="s">
        <v>58</v>
      </c>
      <c r="N625" s="4" t="s">
        <v>58</v>
      </c>
      <c r="O625" s="4" t="s">
        <v>58</v>
      </c>
      <c r="P625" s="4" t="s">
        <v>58</v>
      </c>
      <c r="Q625" s="4" t="s">
        <v>58</v>
      </c>
      <c r="R625" s="4" t="s">
        <v>58</v>
      </c>
      <c r="S625" s="4" t="s">
        <v>58</v>
      </c>
      <c r="T625" s="4" t="s">
        <v>58</v>
      </c>
      <c r="U625" s="4" t="s">
        <v>59</v>
      </c>
      <c r="V625" s="4" t="s">
        <v>58</v>
      </c>
      <c r="W625" s="4">
        <v>8</v>
      </c>
      <c r="X625" s="4" t="s">
        <v>76</v>
      </c>
      <c r="Y625" s="4" t="s">
        <v>76</v>
      </c>
      <c r="Z625" s="4" t="s">
        <v>76</v>
      </c>
      <c r="AD625" s="4">
        <f>IF(F625="","",VLOOKUP(F625,List!$B$1:$C$6,2,0))</f>
        <v>5</v>
      </c>
      <c r="AE625" s="4">
        <f>IF(G625="","",VLOOKUP(G625,List!$B$1:$C$6,2,0))</f>
        <v>5</v>
      </c>
      <c r="AF625" s="4">
        <f>IF(H625="","",VLOOKUP(H625,List!$B$1:$C$6,2,0))</f>
        <v>5</v>
      </c>
      <c r="AG625" s="4">
        <f>IF(I625="","",VLOOKUP(I625,List!$B$1:$C$6,2,0))</f>
        <v>5</v>
      </c>
      <c r="AH625" s="4">
        <f>IF(J625="","",VLOOKUP(J625,List!$B$1:$C$6,2,0))</f>
        <v>5</v>
      </c>
      <c r="AI625" s="4">
        <f>IF(K625="","",VLOOKUP(K625,List!$B$1:$C$6,2,0))</f>
        <v>5</v>
      </c>
      <c r="AJ625" s="4">
        <f>IF(L625="","",VLOOKUP(L625,List!$B$1:$C$6,2,0))</f>
        <v>5</v>
      </c>
      <c r="AK625" s="4">
        <f>IF(M625="","",VLOOKUP(M625,List!$B$1:$C$6,2,0))</f>
        <v>5</v>
      </c>
      <c r="AL625" s="4">
        <f>IF(N625="","",VLOOKUP(N625,List!$B$1:$C$6,2,0))</f>
        <v>5</v>
      </c>
      <c r="AM625" s="4">
        <f>IF(O625="","",VLOOKUP(O625,List!$B$1:$C$6,2,0))</f>
        <v>5</v>
      </c>
      <c r="AN625" s="4">
        <f>IF(P625="","",VLOOKUP(P625,List!$B$1:$C$6,2,0))</f>
        <v>5</v>
      </c>
      <c r="AO625" s="4">
        <f>IF(Q625="","",VLOOKUP(Q625,List!$B$1:$C$6,2,0))</f>
        <v>5</v>
      </c>
      <c r="AP625" s="4">
        <f>IF(R625="","",VLOOKUP(R625,List!$B$1:$C$6,2,0))</f>
        <v>5</v>
      </c>
      <c r="AQ625" s="4">
        <f>IF(S625="","",VLOOKUP(S625,List!$B$1:$C$6,2,0))</f>
        <v>5</v>
      </c>
      <c r="AR625" s="4">
        <f>IF(T625="","",VLOOKUP(T625,List!$B$1:$C$6,2,0))</f>
        <v>5</v>
      </c>
      <c r="AS625" s="4">
        <f>IF(U625="","",VLOOKUP(U625,List!$B$1:$C$6,2,0))</f>
        <v>4</v>
      </c>
      <c r="AT625" s="4">
        <f>IF(V625="","",VLOOKUP(V625,List!$B$1:$C$6,2,0))</f>
        <v>5</v>
      </c>
    </row>
    <row r="626" spans="1:46" ht="34.9" customHeight="1" x14ac:dyDescent="0.3">
      <c r="A626" s="4" t="s">
        <v>1223</v>
      </c>
      <c r="B626" s="4" t="s">
        <v>365</v>
      </c>
      <c r="C626" s="16" t="s">
        <v>57</v>
      </c>
      <c r="D626" s="4">
        <v>1</v>
      </c>
      <c r="E626" s="4" t="s">
        <v>1194</v>
      </c>
      <c r="F626" s="4" t="s">
        <v>73</v>
      </c>
      <c r="G626" s="4" t="s">
        <v>73</v>
      </c>
      <c r="H626" s="4" t="s">
        <v>73</v>
      </c>
      <c r="I626" s="4" t="s">
        <v>73</v>
      </c>
      <c r="J626" s="4" t="s">
        <v>73</v>
      </c>
      <c r="K626" s="4" t="s">
        <v>73</v>
      </c>
      <c r="L626" s="4" t="s">
        <v>73</v>
      </c>
      <c r="M626" s="4" t="s">
        <v>73</v>
      </c>
      <c r="N626" s="4" t="s">
        <v>73</v>
      </c>
      <c r="O626" s="4" t="s">
        <v>73</v>
      </c>
      <c r="P626" s="4" t="s">
        <v>73</v>
      </c>
      <c r="Q626" s="4" t="s">
        <v>73</v>
      </c>
      <c r="R626" s="4" t="s">
        <v>73</v>
      </c>
      <c r="S626" s="4" t="s">
        <v>73</v>
      </c>
      <c r="T626" s="4" t="s">
        <v>73</v>
      </c>
      <c r="U626" s="4" t="s">
        <v>73</v>
      </c>
      <c r="V626" s="4" t="s">
        <v>73</v>
      </c>
      <c r="W626" s="4">
        <v>10</v>
      </c>
      <c r="X626" s="4" t="s">
        <v>615</v>
      </c>
      <c r="Y626" s="4" t="s">
        <v>576</v>
      </c>
      <c r="Z626" s="4" t="s">
        <v>576</v>
      </c>
      <c r="AD626" s="4">
        <f>IF(F626="","",VLOOKUP(F626,List!$B$1:$C$6,2,0))</f>
        <v>1</v>
      </c>
      <c r="AE626" s="4">
        <f>IF(G626="","",VLOOKUP(G626,List!$B$1:$C$6,2,0))</f>
        <v>1</v>
      </c>
      <c r="AF626" s="4">
        <f>IF(H626="","",VLOOKUP(H626,List!$B$1:$C$6,2,0))</f>
        <v>1</v>
      </c>
      <c r="AG626" s="4">
        <f>IF(I626="","",VLOOKUP(I626,List!$B$1:$C$6,2,0))</f>
        <v>1</v>
      </c>
      <c r="AH626" s="4">
        <f>IF(J626="","",VLOOKUP(J626,List!$B$1:$C$6,2,0))</f>
        <v>1</v>
      </c>
      <c r="AI626" s="4">
        <f>IF(K626="","",VLOOKUP(K626,List!$B$1:$C$6,2,0))</f>
        <v>1</v>
      </c>
      <c r="AJ626" s="4">
        <f>IF(L626="","",VLOOKUP(L626,List!$B$1:$C$6,2,0))</f>
        <v>1</v>
      </c>
      <c r="AK626" s="4">
        <f>IF(M626="","",VLOOKUP(M626,List!$B$1:$C$6,2,0))</f>
        <v>1</v>
      </c>
      <c r="AL626" s="4">
        <f>IF(N626="","",VLOOKUP(N626,List!$B$1:$C$6,2,0))</f>
        <v>1</v>
      </c>
      <c r="AM626" s="4">
        <f>IF(O626="","",VLOOKUP(O626,List!$B$1:$C$6,2,0))</f>
        <v>1</v>
      </c>
      <c r="AN626" s="4">
        <f>IF(P626="","",VLOOKUP(P626,List!$B$1:$C$6,2,0))</f>
        <v>1</v>
      </c>
      <c r="AO626" s="4">
        <f>IF(Q626="","",VLOOKUP(Q626,List!$B$1:$C$6,2,0))</f>
        <v>1</v>
      </c>
      <c r="AP626" s="4">
        <f>IF(R626="","",VLOOKUP(R626,List!$B$1:$C$6,2,0))</f>
        <v>1</v>
      </c>
      <c r="AQ626" s="4">
        <f>IF(S626="","",VLOOKUP(S626,List!$B$1:$C$6,2,0))</f>
        <v>1</v>
      </c>
      <c r="AR626" s="4">
        <f>IF(T626="","",VLOOKUP(T626,List!$B$1:$C$6,2,0))</f>
        <v>1</v>
      </c>
      <c r="AS626" s="4">
        <f>IF(U626="","",VLOOKUP(U626,List!$B$1:$C$6,2,0))</f>
        <v>1</v>
      </c>
      <c r="AT626" s="4">
        <f>IF(V626="","",VLOOKUP(V626,List!$B$1:$C$6,2,0))</f>
        <v>1</v>
      </c>
    </row>
    <row r="627" spans="1:46" ht="34.9" customHeight="1" x14ac:dyDescent="0.3">
      <c r="A627" s="4" t="s">
        <v>1223</v>
      </c>
      <c r="B627" s="4" t="s">
        <v>365</v>
      </c>
      <c r="C627" s="16" t="s">
        <v>57</v>
      </c>
      <c r="D627" s="4">
        <v>2</v>
      </c>
      <c r="E627" s="4" t="s">
        <v>1194</v>
      </c>
      <c r="F627" s="4" t="s">
        <v>58</v>
      </c>
      <c r="G627" s="4" t="s">
        <v>58</v>
      </c>
      <c r="H627" s="4" t="s">
        <v>58</v>
      </c>
      <c r="I627" s="4" t="s">
        <v>58</v>
      </c>
      <c r="J627" s="4" t="s">
        <v>58</v>
      </c>
      <c r="K627" s="4" t="s">
        <v>58</v>
      </c>
      <c r="L627" s="4" t="s">
        <v>58</v>
      </c>
      <c r="M627" s="4" t="s">
        <v>58</v>
      </c>
      <c r="N627" s="4" t="s">
        <v>58</v>
      </c>
      <c r="O627" s="4" t="s">
        <v>58</v>
      </c>
      <c r="P627" s="4" t="s">
        <v>58</v>
      </c>
      <c r="Q627" s="4" t="s">
        <v>58</v>
      </c>
      <c r="R627" s="4" t="s">
        <v>58</v>
      </c>
      <c r="S627" s="4" t="s">
        <v>58</v>
      </c>
      <c r="T627" s="4" t="s">
        <v>58</v>
      </c>
      <c r="U627" s="4" t="s">
        <v>58</v>
      </c>
      <c r="V627" s="4" t="s">
        <v>58</v>
      </c>
      <c r="W627" s="4">
        <v>10</v>
      </c>
      <c r="X627" s="4" t="s">
        <v>616</v>
      </c>
      <c r="Y627" s="4" t="s">
        <v>78</v>
      </c>
      <c r="Z627" s="4" t="s">
        <v>78</v>
      </c>
      <c r="AD627" s="4">
        <f>IF(F627="","",VLOOKUP(F627,List!$B$1:$C$6,2,0))</f>
        <v>5</v>
      </c>
      <c r="AE627" s="4">
        <f>IF(G627="","",VLOOKUP(G627,List!$B$1:$C$6,2,0))</f>
        <v>5</v>
      </c>
      <c r="AF627" s="4">
        <f>IF(H627="","",VLOOKUP(H627,List!$B$1:$C$6,2,0))</f>
        <v>5</v>
      </c>
      <c r="AG627" s="4">
        <f>IF(I627="","",VLOOKUP(I627,List!$B$1:$C$6,2,0))</f>
        <v>5</v>
      </c>
      <c r="AH627" s="4">
        <f>IF(J627="","",VLOOKUP(J627,List!$B$1:$C$6,2,0))</f>
        <v>5</v>
      </c>
      <c r="AI627" s="4">
        <f>IF(K627="","",VLOOKUP(K627,List!$B$1:$C$6,2,0))</f>
        <v>5</v>
      </c>
      <c r="AJ627" s="4">
        <f>IF(L627="","",VLOOKUP(L627,List!$B$1:$C$6,2,0))</f>
        <v>5</v>
      </c>
      <c r="AK627" s="4">
        <f>IF(M627="","",VLOOKUP(M627,List!$B$1:$C$6,2,0))</f>
        <v>5</v>
      </c>
      <c r="AL627" s="4">
        <f>IF(N627="","",VLOOKUP(N627,List!$B$1:$C$6,2,0))</f>
        <v>5</v>
      </c>
      <c r="AM627" s="4">
        <f>IF(O627="","",VLOOKUP(O627,List!$B$1:$C$6,2,0))</f>
        <v>5</v>
      </c>
      <c r="AN627" s="4">
        <f>IF(P627="","",VLOOKUP(P627,List!$B$1:$C$6,2,0))</f>
        <v>5</v>
      </c>
      <c r="AO627" s="4">
        <f>IF(Q627="","",VLOOKUP(Q627,List!$B$1:$C$6,2,0))</f>
        <v>5</v>
      </c>
      <c r="AP627" s="4">
        <f>IF(R627="","",VLOOKUP(R627,List!$B$1:$C$6,2,0))</f>
        <v>5</v>
      </c>
      <c r="AQ627" s="4">
        <f>IF(S627="","",VLOOKUP(S627,List!$B$1:$C$6,2,0))</f>
        <v>5</v>
      </c>
      <c r="AR627" s="4">
        <f>IF(T627="","",VLOOKUP(T627,List!$B$1:$C$6,2,0))</f>
        <v>5</v>
      </c>
      <c r="AS627" s="4">
        <f>IF(U627="","",VLOOKUP(U627,List!$B$1:$C$6,2,0))</f>
        <v>5</v>
      </c>
      <c r="AT627" s="4">
        <f>IF(V627="","",VLOOKUP(V627,List!$B$1:$C$6,2,0))</f>
        <v>5</v>
      </c>
    </row>
    <row r="628" spans="1:46" ht="34.9" customHeight="1" x14ac:dyDescent="0.3">
      <c r="A628" s="4" t="s">
        <v>1223</v>
      </c>
      <c r="B628" s="4" t="s">
        <v>365</v>
      </c>
      <c r="C628" s="16" t="s">
        <v>57</v>
      </c>
      <c r="D628" s="4">
        <v>3</v>
      </c>
      <c r="E628" s="4" t="s">
        <v>1194</v>
      </c>
      <c r="F628" s="4" t="s">
        <v>58</v>
      </c>
      <c r="G628" s="4" t="s">
        <v>58</v>
      </c>
      <c r="H628" s="4" t="s">
        <v>58</v>
      </c>
      <c r="I628" s="4" t="s">
        <v>58</v>
      </c>
      <c r="J628" s="4" t="s">
        <v>58</v>
      </c>
      <c r="K628" s="4" t="s">
        <v>58</v>
      </c>
      <c r="L628" s="4" t="s">
        <v>58</v>
      </c>
      <c r="M628" s="4" t="s">
        <v>58</v>
      </c>
      <c r="N628" s="4" t="s">
        <v>58</v>
      </c>
      <c r="O628" s="4" t="s">
        <v>58</v>
      </c>
      <c r="P628" s="4" t="s">
        <v>58</v>
      </c>
      <c r="Q628" s="4" t="s">
        <v>58</v>
      </c>
      <c r="R628" s="4" t="s">
        <v>58</v>
      </c>
      <c r="S628" s="4" t="s">
        <v>58</v>
      </c>
      <c r="T628" s="4" t="s">
        <v>58</v>
      </c>
      <c r="U628" s="4" t="s">
        <v>58</v>
      </c>
      <c r="V628" s="4" t="s">
        <v>58</v>
      </c>
      <c r="W628" s="4">
        <v>10</v>
      </c>
      <c r="X628" s="4" t="s">
        <v>617</v>
      </c>
      <c r="Y628" s="4" t="s">
        <v>67</v>
      </c>
      <c r="Z628" s="4" t="s">
        <v>62</v>
      </c>
      <c r="AD628" s="4">
        <f>IF(F628="","",VLOOKUP(F628,List!$B$1:$C$6,2,0))</f>
        <v>5</v>
      </c>
      <c r="AE628" s="4">
        <f>IF(G628="","",VLOOKUP(G628,List!$B$1:$C$6,2,0))</f>
        <v>5</v>
      </c>
      <c r="AF628" s="4">
        <f>IF(H628="","",VLOOKUP(H628,List!$B$1:$C$6,2,0))</f>
        <v>5</v>
      </c>
      <c r="AG628" s="4">
        <f>IF(I628="","",VLOOKUP(I628,List!$B$1:$C$6,2,0))</f>
        <v>5</v>
      </c>
      <c r="AH628" s="4">
        <f>IF(J628="","",VLOOKUP(J628,List!$B$1:$C$6,2,0))</f>
        <v>5</v>
      </c>
      <c r="AI628" s="4">
        <f>IF(K628="","",VLOOKUP(K628,List!$B$1:$C$6,2,0))</f>
        <v>5</v>
      </c>
      <c r="AJ628" s="4">
        <f>IF(L628="","",VLOOKUP(L628,List!$B$1:$C$6,2,0))</f>
        <v>5</v>
      </c>
      <c r="AK628" s="4">
        <f>IF(M628="","",VLOOKUP(M628,List!$B$1:$C$6,2,0))</f>
        <v>5</v>
      </c>
      <c r="AL628" s="4">
        <f>IF(N628="","",VLOOKUP(N628,List!$B$1:$C$6,2,0))</f>
        <v>5</v>
      </c>
      <c r="AM628" s="4">
        <f>IF(O628="","",VLOOKUP(O628,List!$B$1:$C$6,2,0))</f>
        <v>5</v>
      </c>
      <c r="AN628" s="4">
        <f>IF(P628="","",VLOOKUP(P628,List!$B$1:$C$6,2,0))</f>
        <v>5</v>
      </c>
      <c r="AO628" s="4">
        <f>IF(Q628="","",VLOOKUP(Q628,List!$B$1:$C$6,2,0))</f>
        <v>5</v>
      </c>
      <c r="AP628" s="4">
        <f>IF(R628="","",VLOOKUP(R628,List!$B$1:$C$6,2,0))</f>
        <v>5</v>
      </c>
      <c r="AQ628" s="4">
        <f>IF(S628="","",VLOOKUP(S628,List!$B$1:$C$6,2,0))</f>
        <v>5</v>
      </c>
      <c r="AR628" s="4">
        <f>IF(T628="","",VLOOKUP(T628,List!$B$1:$C$6,2,0))</f>
        <v>5</v>
      </c>
      <c r="AS628" s="4">
        <f>IF(U628="","",VLOOKUP(U628,List!$B$1:$C$6,2,0))</f>
        <v>5</v>
      </c>
      <c r="AT628" s="4">
        <f>IF(V628="","",VLOOKUP(V628,List!$B$1:$C$6,2,0))</f>
        <v>5</v>
      </c>
    </row>
    <row r="629" spans="1:46" ht="34.9" customHeight="1" x14ac:dyDescent="0.3">
      <c r="A629" s="4" t="s">
        <v>1223</v>
      </c>
      <c r="B629" s="4" t="s">
        <v>365</v>
      </c>
      <c r="C629" s="16" t="s">
        <v>57</v>
      </c>
      <c r="D629" s="4">
        <v>4</v>
      </c>
      <c r="E629" s="4" t="s">
        <v>1194</v>
      </c>
      <c r="F629" s="4" t="s">
        <v>58</v>
      </c>
      <c r="G629" s="4" t="s">
        <v>58</v>
      </c>
      <c r="H629" s="4" t="s">
        <v>58</v>
      </c>
      <c r="I629" s="4" t="s">
        <v>58</v>
      </c>
      <c r="J629" s="4" t="s">
        <v>58</v>
      </c>
      <c r="K629" s="4" t="s">
        <v>58</v>
      </c>
      <c r="L629" s="4" t="s">
        <v>58</v>
      </c>
      <c r="M629" s="4" t="s">
        <v>58</v>
      </c>
      <c r="N629" s="4" t="s">
        <v>58</v>
      </c>
      <c r="O629" s="4" t="s">
        <v>58</v>
      </c>
      <c r="P629" s="4" t="s">
        <v>58</v>
      </c>
      <c r="Q629" s="4" t="s">
        <v>58</v>
      </c>
      <c r="R629" s="4" t="s">
        <v>58</v>
      </c>
      <c r="S629" s="4" t="s">
        <v>58</v>
      </c>
      <c r="T629" s="4" t="s">
        <v>58</v>
      </c>
      <c r="U629" s="4" t="s">
        <v>58</v>
      </c>
      <c r="V629" s="4" t="s">
        <v>58</v>
      </c>
      <c r="W629" s="4">
        <v>10</v>
      </c>
      <c r="X629" s="4" t="s">
        <v>618</v>
      </c>
      <c r="Y629" s="4" t="s">
        <v>76</v>
      </c>
      <c r="Z629" s="4" t="s">
        <v>76</v>
      </c>
      <c r="AD629" s="4">
        <f>IF(F629="","",VLOOKUP(F629,List!$B$1:$C$6,2,0))</f>
        <v>5</v>
      </c>
      <c r="AE629" s="4">
        <f>IF(G629="","",VLOOKUP(G629,List!$B$1:$C$6,2,0))</f>
        <v>5</v>
      </c>
      <c r="AF629" s="4">
        <f>IF(H629="","",VLOOKUP(H629,List!$B$1:$C$6,2,0))</f>
        <v>5</v>
      </c>
      <c r="AG629" s="4">
        <f>IF(I629="","",VLOOKUP(I629,List!$B$1:$C$6,2,0))</f>
        <v>5</v>
      </c>
      <c r="AH629" s="4">
        <f>IF(J629="","",VLOOKUP(J629,List!$B$1:$C$6,2,0))</f>
        <v>5</v>
      </c>
      <c r="AI629" s="4">
        <f>IF(K629="","",VLOOKUP(K629,List!$B$1:$C$6,2,0))</f>
        <v>5</v>
      </c>
      <c r="AJ629" s="4">
        <f>IF(L629="","",VLOOKUP(L629,List!$B$1:$C$6,2,0))</f>
        <v>5</v>
      </c>
      <c r="AK629" s="4">
        <f>IF(M629="","",VLOOKUP(M629,List!$B$1:$C$6,2,0))</f>
        <v>5</v>
      </c>
      <c r="AL629" s="4">
        <f>IF(N629="","",VLOOKUP(N629,List!$B$1:$C$6,2,0))</f>
        <v>5</v>
      </c>
      <c r="AM629" s="4">
        <f>IF(O629="","",VLOOKUP(O629,List!$B$1:$C$6,2,0))</f>
        <v>5</v>
      </c>
      <c r="AN629" s="4">
        <f>IF(P629="","",VLOOKUP(P629,List!$B$1:$C$6,2,0))</f>
        <v>5</v>
      </c>
      <c r="AO629" s="4">
        <f>IF(Q629="","",VLOOKUP(Q629,List!$B$1:$C$6,2,0))</f>
        <v>5</v>
      </c>
      <c r="AP629" s="4">
        <f>IF(R629="","",VLOOKUP(R629,List!$B$1:$C$6,2,0))</f>
        <v>5</v>
      </c>
      <c r="AQ629" s="4">
        <f>IF(S629="","",VLOOKUP(S629,List!$B$1:$C$6,2,0))</f>
        <v>5</v>
      </c>
      <c r="AR629" s="4">
        <f>IF(T629="","",VLOOKUP(T629,List!$B$1:$C$6,2,0))</f>
        <v>5</v>
      </c>
      <c r="AS629" s="4">
        <f>IF(U629="","",VLOOKUP(U629,List!$B$1:$C$6,2,0))</f>
        <v>5</v>
      </c>
      <c r="AT629" s="4">
        <f>IF(V629="","",VLOOKUP(V629,List!$B$1:$C$6,2,0))</f>
        <v>5</v>
      </c>
    </row>
    <row r="630" spans="1:46" ht="34.9" customHeight="1" x14ac:dyDescent="0.3">
      <c r="A630" s="4" t="s">
        <v>1223</v>
      </c>
      <c r="B630" s="4" t="s">
        <v>365</v>
      </c>
      <c r="C630" s="16" t="s">
        <v>57</v>
      </c>
      <c r="D630" s="4">
        <v>5</v>
      </c>
      <c r="E630" s="4" t="s">
        <v>1194</v>
      </c>
      <c r="F630" s="4" t="s">
        <v>59</v>
      </c>
      <c r="G630" s="4" t="s">
        <v>59</v>
      </c>
      <c r="H630" s="4" t="s">
        <v>59</v>
      </c>
      <c r="I630" s="4" t="s">
        <v>59</v>
      </c>
      <c r="J630" s="4" t="s">
        <v>58</v>
      </c>
      <c r="K630" s="4" t="s">
        <v>59</v>
      </c>
      <c r="L630" s="4" t="s">
        <v>59</v>
      </c>
      <c r="M630" s="4" t="s">
        <v>59</v>
      </c>
      <c r="N630" s="4" t="s">
        <v>58</v>
      </c>
      <c r="O630" s="4" t="s">
        <v>58</v>
      </c>
      <c r="P630" s="4" t="s">
        <v>58</v>
      </c>
      <c r="Q630" s="4" t="s">
        <v>59</v>
      </c>
      <c r="R630" s="4" t="s">
        <v>59</v>
      </c>
      <c r="S630" s="4" t="s">
        <v>59</v>
      </c>
      <c r="T630" s="4" t="s">
        <v>59</v>
      </c>
      <c r="U630" s="4" t="s">
        <v>59</v>
      </c>
      <c r="V630" s="4" t="s">
        <v>59</v>
      </c>
      <c r="W630" s="4">
        <v>8</v>
      </c>
      <c r="X630" s="4" t="s">
        <v>619</v>
      </c>
      <c r="Y630" s="4" t="s">
        <v>135</v>
      </c>
      <c r="Z630" s="4" t="s">
        <v>135</v>
      </c>
      <c r="AD630" s="4">
        <f>IF(F630="","",VLOOKUP(F630,List!$B$1:$C$6,2,0))</f>
        <v>4</v>
      </c>
      <c r="AE630" s="4">
        <f>IF(G630="","",VLOOKUP(G630,List!$B$1:$C$6,2,0))</f>
        <v>4</v>
      </c>
      <c r="AF630" s="4">
        <f>IF(H630="","",VLOOKUP(H630,List!$B$1:$C$6,2,0))</f>
        <v>4</v>
      </c>
      <c r="AG630" s="4">
        <f>IF(I630="","",VLOOKUP(I630,List!$B$1:$C$6,2,0))</f>
        <v>4</v>
      </c>
      <c r="AH630" s="4">
        <f>IF(J630="","",VLOOKUP(J630,List!$B$1:$C$6,2,0))</f>
        <v>5</v>
      </c>
      <c r="AI630" s="4">
        <f>IF(K630="","",VLOOKUP(K630,List!$B$1:$C$6,2,0))</f>
        <v>4</v>
      </c>
      <c r="AJ630" s="4">
        <f>IF(L630="","",VLOOKUP(L630,List!$B$1:$C$6,2,0))</f>
        <v>4</v>
      </c>
      <c r="AK630" s="4">
        <f>IF(M630="","",VLOOKUP(M630,List!$B$1:$C$6,2,0))</f>
        <v>4</v>
      </c>
      <c r="AL630" s="4">
        <f>IF(N630="","",VLOOKUP(N630,List!$B$1:$C$6,2,0))</f>
        <v>5</v>
      </c>
      <c r="AM630" s="4">
        <f>IF(O630="","",VLOOKUP(O630,List!$B$1:$C$6,2,0))</f>
        <v>5</v>
      </c>
      <c r="AN630" s="4">
        <f>IF(P630="","",VLOOKUP(P630,List!$B$1:$C$6,2,0))</f>
        <v>5</v>
      </c>
      <c r="AO630" s="4">
        <f>IF(Q630="","",VLOOKUP(Q630,List!$B$1:$C$6,2,0))</f>
        <v>4</v>
      </c>
      <c r="AP630" s="4">
        <f>IF(R630="","",VLOOKUP(R630,List!$B$1:$C$6,2,0))</f>
        <v>4</v>
      </c>
      <c r="AQ630" s="4">
        <f>IF(S630="","",VLOOKUP(S630,List!$B$1:$C$6,2,0))</f>
        <v>4</v>
      </c>
      <c r="AR630" s="4">
        <f>IF(T630="","",VLOOKUP(T630,List!$B$1:$C$6,2,0))</f>
        <v>4</v>
      </c>
      <c r="AS630" s="4">
        <f>IF(U630="","",VLOOKUP(U630,List!$B$1:$C$6,2,0))</f>
        <v>4</v>
      </c>
      <c r="AT630" s="4">
        <f>IF(V630="","",VLOOKUP(V630,List!$B$1:$C$6,2,0))</f>
        <v>4</v>
      </c>
    </row>
    <row r="631" spans="1:46" ht="34.9" customHeight="1" x14ac:dyDescent="0.3">
      <c r="A631" s="4" t="s">
        <v>1223</v>
      </c>
      <c r="B631" s="4" t="s">
        <v>365</v>
      </c>
      <c r="C631" s="16" t="s">
        <v>57</v>
      </c>
      <c r="D631" s="4">
        <v>6</v>
      </c>
      <c r="E631" s="4" t="s">
        <v>1194</v>
      </c>
      <c r="F631" s="4" t="s">
        <v>58</v>
      </c>
      <c r="G631" s="4" t="s">
        <v>58</v>
      </c>
      <c r="H631" s="4" t="s">
        <v>58</v>
      </c>
      <c r="I631" s="4" t="s">
        <v>58</v>
      </c>
      <c r="J631" s="4" t="s">
        <v>58</v>
      </c>
      <c r="K631" s="4" t="s">
        <v>58</v>
      </c>
      <c r="L631" s="4" t="s">
        <v>58</v>
      </c>
      <c r="M631" s="4" t="s">
        <v>58</v>
      </c>
      <c r="N631" s="4" t="s">
        <v>58</v>
      </c>
      <c r="O631" s="4" t="s">
        <v>58</v>
      </c>
      <c r="P631" s="4" t="s">
        <v>58</v>
      </c>
      <c r="Q631" s="4" t="s">
        <v>58</v>
      </c>
      <c r="R631" s="4" t="s">
        <v>58</v>
      </c>
      <c r="S631" s="4" t="s">
        <v>58</v>
      </c>
      <c r="T631" s="4" t="s">
        <v>58</v>
      </c>
      <c r="U631" s="4" t="s">
        <v>58</v>
      </c>
      <c r="V631" s="4" t="s">
        <v>58</v>
      </c>
      <c r="W631" s="4">
        <v>10</v>
      </c>
      <c r="X631" s="4" t="s">
        <v>620</v>
      </c>
      <c r="Y631" s="4" t="s">
        <v>621</v>
      </c>
      <c r="Z631" s="4" t="s">
        <v>622</v>
      </c>
      <c r="AA631" s="4" t="s">
        <v>622</v>
      </c>
      <c r="AB631" s="4" t="s">
        <v>81</v>
      </c>
      <c r="AC631" s="4" t="s">
        <v>1125</v>
      </c>
      <c r="AD631" s="4">
        <f>IF(F631="","",VLOOKUP(F631,List!$B$1:$C$6,2,0))</f>
        <v>5</v>
      </c>
      <c r="AE631" s="4">
        <f>IF(G631="","",VLOOKUP(G631,List!$B$1:$C$6,2,0))</f>
        <v>5</v>
      </c>
      <c r="AF631" s="4">
        <f>IF(H631="","",VLOOKUP(H631,List!$B$1:$C$6,2,0))</f>
        <v>5</v>
      </c>
      <c r="AG631" s="4">
        <f>IF(I631="","",VLOOKUP(I631,List!$B$1:$C$6,2,0))</f>
        <v>5</v>
      </c>
      <c r="AH631" s="4">
        <f>IF(J631="","",VLOOKUP(J631,List!$B$1:$C$6,2,0))</f>
        <v>5</v>
      </c>
      <c r="AI631" s="4">
        <f>IF(K631="","",VLOOKUP(K631,List!$B$1:$C$6,2,0))</f>
        <v>5</v>
      </c>
      <c r="AJ631" s="4">
        <f>IF(L631="","",VLOOKUP(L631,List!$B$1:$C$6,2,0))</f>
        <v>5</v>
      </c>
      <c r="AK631" s="4">
        <f>IF(M631="","",VLOOKUP(M631,List!$B$1:$C$6,2,0))</f>
        <v>5</v>
      </c>
      <c r="AL631" s="4">
        <f>IF(N631="","",VLOOKUP(N631,List!$B$1:$C$6,2,0))</f>
        <v>5</v>
      </c>
      <c r="AM631" s="4">
        <f>IF(O631="","",VLOOKUP(O631,List!$B$1:$C$6,2,0))</f>
        <v>5</v>
      </c>
      <c r="AN631" s="4">
        <f>IF(P631="","",VLOOKUP(P631,List!$B$1:$C$6,2,0))</f>
        <v>5</v>
      </c>
      <c r="AO631" s="4">
        <f>IF(Q631="","",VLOOKUP(Q631,List!$B$1:$C$6,2,0))</f>
        <v>5</v>
      </c>
      <c r="AP631" s="4">
        <f>IF(R631="","",VLOOKUP(R631,List!$B$1:$C$6,2,0))</f>
        <v>5</v>
      </c>
      <c r="AQ631" s="4">
        <f>IF(S631="","",VLOOKUP(S631,List!$B$1:$C$6,2,0))</f>
        <v>5</v>
      </c>
      <c r="AR631" s="4">
        <f>IF(T631="","",VLOOKUP(T631,List!$B$1:$C$6,2,0))</f>
        <v>5</v>
      </c>
      <c r="AS631" s="4">
        <f>IF(U631="","",VLOOKUP(U631,List!$B$1:$C$6,2,0))</f>
        <v>5</v>
      </c>
      <c r="AT631" s="4">
        <f>IF(V631="","",VLOOKUP(V631,List!$B$1:$C$6,2,0))</f>
        <v>5</v>
      </c>
    </row>
    <row r="632" spans="1:46" ht="34.9" customHeight="1" x14ac:dyDescent="0.3">
      <c r="A632" s="4" t="s">
        <v>1223</v>
      </c>
      <c r="B632" s="4" t="s">
        <v>365</v>
      </c>
      <c r="C632" s="16" t="s">
        <v>57</v>
      </c>
      <c r="D632" s="4">
        <v>7</v>
      </c>
      <c r="E632" s="4" t="s">
        <v>1194</v>
      </c>
      <c r="F632" s="4" t="s">
        <v>58</v>
      </c>
      <c r="G632" s="4" t="s">
        <v>58</v>
      </c>
      <c r="H632" s="4" t="s">
        <v>58</v>
      </c>
      <c r="I632" s="4" t="s">
        <v>58</v>
      </c>
      <c r="J632" s="4" t="s">
        <v>58</v>
      </c>
      <c r="K632" s="4" t="s">
        <v>58</v>
      </c>
      <c r="L632" s="4" t="s">
        <v>58</v>
      </c>
      <c r="M632" s="4" t="s">
        <v>58</v>
      </c>
      <c r="N632" s="4" t="s">
        <v>58</v>
      </c>
      <c r="O632" s="4" t="s">
        <v>58</v>
      </c>
      <c r="P632" s="4" t="s">
        <v>58</v>
      </c>
      <c r="Q632" s="4" t="s">
        <v>58</v>
      </c>
      <c r="R632" s="4" t="s">
        <v>58</v>
      </c>
      <c r="S632" s="4" t="s">
        <v>58</v>
      </c>
      <c r="T632" s="4" t="s">
        <v>58</v>
      </c>
      <c r="U632" s="4" t="s">
        <v>58</v>
      </c>
      <c r="V632" s="4" t="s">
        <v>58</v>
      </c>
      <c r="W632" s="4">
        <v>10</v>
      </c>
      <c r="X632" s="4" t="s">
        <v>623</v>
      </c>
      <c r="Y632" s="4" t="s">
        <v>62</v>
      </c>
      <c r="Z632" s="4" t="s">
        <v>62</v>
      </c>
      <c r="AD632" s="4">
        <f>IF(F632="","",VLOOKUP(F632,List!$B$1:$C$6,2,0))</f>
        <v>5</v>
      </c>
      <c r="AE632" s="4">
        <f>IF(G632="","",VLOOKUP(G632,List!$B$1:$C$6,2,0))</f>
        <v>5</v>
      </c>
      <c r="AF632" s="4">
        <f>IF(H632="","",VLOOKUP(H632,List!$B$1:$C$6,2,0))</f>
        <v>5</v>
      </c>
      <c r="AG632" s="4">
        <f>IF(I632="","",VLOOKUP(I632,List!$B$1:$C$6,2,0))</f>
        <v>5</v>
      </c>
      <c r="AH632" s="4">
        <f>IF(J632="","",VLOOKUP(J632,List!$B$1:$C$6,2,0))</f>
        <v>5</v>
      </c>
      <c r="AI632" s="4">
        <f>IF(K632="","",VLOOKUP(K632,List!$B$1:$C$6,2,0))</f>
        <v>5</v>
      </c>
      <c r="AJ632" s="4">
        <f>IF(L632="","",VLOOKUP(L632,List!$B$1:$C$6,2,0))</f>
        <v>5</v>
      </c>
      <c r="AK632" s="4">
        <f>IF(M632="","",VLOOKUP(M632,List!$B$1:$C$6,2,0))</f>
        <v>5</v>
      </c>
      <c r="AL632" s="4">
        <f>IF(N632="","",VLOOKUP(N632,List!$B$1:$C$6,2,0))</f>
        <v>5</v>
      </c>
      <c r="AM632" s="4">
        <f>IF(O632="","",VLOOKUP(O632,List!$B$1:$C$6,2,0))</f>
        <v>5</v>
      </c>
      <c r="AN632" s="4">
        <f>IF(P632="","",VLOOKUP(P632,List!$B$1:$C$6,2,0))</f>
        <v>5</v>
      </c>
      <c r="AO632" s="4">
        <f>IF(Q632="","",VLOOKUP(Q632,List!$B$1:$C$6,2,0))</f>
        <v>5</v>
      </c>
      <c r="AP632" s="4">
        <f>IF(R632="","",VLOOKUP(R632,List!$B$1:$C$6,2,0))</f>
        <v>5</v>
      </c>
      <c r="AQ632" s="4">
        <f>IF(S632="","",VLOOKUP(S632,List!$B$1:$C$6,2,0))</f>
        <v>5</v>
      </c>
      <c r="AR632" s="4">
        <f>IF(T632="","",VLOOKUP(T632,List!$B$1:$C$6,2,0))</f>
        <v>5</v>
      </c>
      <c r="AS632" s="4">
        <f>IF(U632="","",VLOOKUP(U632,List!$B$1:$C$6,2,0))</f>
        <v>5</v>
      </c>
      <c r="AT632" s="4">
        <f>IF(V632="","",VLOOKUP(V632,List!$B$1:$C$6,2,0))</f>
        <v>5</v>
      </c>
    </row>
    <row r="633" spans="1:46" ht="34.9" customHeight="1" x14ac:dyDescent="0.3">
      <c r="A633" s="4" t="s">
        <v>1223</v>
      </c>
      <c r="B633" s="4" t="s">
        <v>365</v>
      </c>
      <c r="C633" s="16" t="s">
        <v>57</v>
      </c>
      <c r="D633" s="4">
        <v>8</v>
      </c>
      <c r="E633" s="4" t="s">
        <v>1194</v>
      </c>
      <c r="F633" s="4" t="s">
        <v>58</v>
      </c>
      <c r="G633" s="4" t="s">
        <v>58</v>
      </c>
      <c r="H633" s="4" t="s">
        <v>59</v>
      </c>
      <c r="I633" s="4" t="s">
        <v>59</v>
      </c>
      <c r="J633" s="4" t="s">
        <v>59</v>
      </c>
      <c r="K633" s="4" t="s">
        <v>58</v>
      </c>
      <c r="L633" s="4" t="s">
        <v>58</v>
      </c>
      <c r="M633" s="4" t="s">
        <v>58</v>
      </c>
      <c r="N633" s="4" t="s">
        <v>58</v>
      </c>
      <c r="O633" s="4" t="s">
        <v>58</v>
      </c>
      <c r="P633" s="4" t="s">
        <v>58</v>
      </c>
      <c r="Q633" s="4" t="s">
        <v>58</v>
      </c>
      <c r="R633" s="4" t="s">
        <v>58</v>
      </c>
      <c r="S633" s="4" t="s">
        <v>58</v>
      </c>
      <c r="T633" s="4" t="s">
        <v>58</v>
      </c>
      <c r="U633" s="4" t="s">
        <v>58</v>
      </c>
      <c r="V633" s="4" t="s">
        <v>58</v>
      </c>
      <c r="W633" s="4">
        <v>10</v>
      </c>
      <c r="X633" s="4" t="s">
        <v>624</v>
      </c>
      <c r="Y633" s="4" t="s">
        <v>67</v>
      </c>
      <c r="Z633" s="4" t="s">
        <v>78</v>
      </c>
      <c r="AD633" s="4">
        <f>IF(F633="","",VLOOKUP(F633,List!$B$1:$C$6,2,0))</f>
        <v>5</v>
      </c>
      <c r="AE633" s="4">
        <f>IF(G633="","",VLOOKUP(G633,List!$B$1:$C$6,2,0))</f>
        <v>5</v>
      </c>
      <c r="AF633" s="4">
        <f>IF(H633="","",VLOOKUP(H633,List!$B$1:$C$6,2,0))</f>
        <v>4</v>
      </c>
      <c r="AG633" s="4">
        <f>IF(I633="","",VLOOKUP(I633,List!$B$1:$C$6,2,0))</f>
        <v>4</v>
      </c>
      <c r="AH633" s="4">
        <f>IF(J633="","",VLOOKUP(J633,List!$B$1:$C$6,2,0))</f>
        <v>4</v>
      </c>
      <c r="AI633" s="4">
        <f>IF(K633="","",VLOOKUP(K633,List!$B$1:$C$6,2,0))</f>
        <v>5</v>
      </c>
      <c r="AJ633" s="4">
        <f>IF(L633="","",VLOOKUP(L633,List!$B$1:$C$6,2,0))</f>
        <v>5</v>
      </c>
      <c r="AK633" s="4">
        <f>IF(M633="","",VLOOKUP(M633,List!$B$1:$C$6,2,0))</f>
        <v>5</v>
      </c>
      <c r="AL633" s="4">
        <f>IF(N633="","",VLOOKUP(N633,List!$B$1:$C$6,2,0))</f>
        <v>5</v>
      </c>
      <c r="AM633" s="4">
        <f>IF(O633="","",VLOOKUP(O633,List!$B$1:$C$6,2,0))</f>
        <v>5</v>
      </c>
      <c r="AN633" s="4">
        <f>IF(P633="","",VLOOKUP(P633,List!$B$1:$C$6,2,0))</f>
        <v>5</v>
      </c>
      <c r="AO633" s="4">
        <f>IF(Q633="","",VLOOKUP(Q633,List!$B$1:$C$6,2,0))</f>
        <v>5</v>
      </c>
      <c r="AP633" s="4">
        <f>IF(R633="","",VLOOKUP(R633,List!$B$1:$C$6,2,0))</f>
        <v>5</v>
      </c>
      <c r="AQ633" s="4">
        <f>IF(S633="","",VLOOKUP(S633,List!$B$1:$C$6,2,0))</f>
        <v>5</v>
      </c>
      <c r="AR633" s="4">
        <f>IF(T633="","",VLOOKUP(T633,List!$B$1:$C$6,2,0))</f>
        <v>5</v>
      </c>
      <c r="AS633" s="4">
        <f>IF(U633="","",VLOOKUP(U633,List!$B$1:$C$6,2,0))</f>
        <v>5</v>
      </c>
      <c r="AT633" s="4">
        <f>IF(V633="","",VLOOKUP(V633,List!$B$1:$C$6,2,0))</f>
        <v>5</v>
      </c>
    </row>
    <row r="634" spans="1:46" ht="34.9" customHeight="1" x14ac:dyDescent="0.3">
      <c r="A634" s="4" t="s">
        <v>1223</v>
      </c>
      <c r="B634" s="4" t="s">
        <v>365</v>
      </c>
      <c r="C634" s="16" t="s">
        <v>57</v>
      </c>
      <c r="D634" s="4">
        <v>9</v>
      </c>
      <c r="E634" s="4" t="s">
        <v>1194</v>
      </c>
      <c r="F634" s="4" t="s">
        <v>58</v>
      </c>
      <c r="G634" s="4" t="s">
        <v>58</v>
      </c>
      <c r="H634" s="4" t="s">
        <v>58</v>
      </c>
      <c r="I634" s="4" t="s">
        <v>58</v>
      </c>
      <c r="J634" s="4" t="s">
        <v>58</v>
      </c>
      <c r="K634" s="4" t="s">
        <v>58</v>
      </c>
      <c r="L634" s="4" t="s">
        <v>58</v>
      </c>
      <c r="M634" s="4" t="s">
        <v>58</v>
      </c>
      <c r="N634" s="4" t="s">
        <v>58</v>
      </c>
      <c r="O634" s="4" t="s">
        <v>58</v>
      </c>
      <c r="P634" s="4" t="s">
        <v>58</v>
      </c>
      <c r="Q634" s="4" t="s">
        <v>58</v>
      </c>
      <c r="R634" s="4" t="s">
        <v>58</v>
      </c>
      <c r="S634" s="4" t="s">
        <v>58</v>
      </c>
      <c r="T634" s="4" t="s">
        <v>58</v>
      </c>
      <c r="U634" s="4" t="s">
        <v>58</v>
      </c>
      <c r="V634" s="4" t="s">
        <v>58</v>
      </c>
      <c r="W634" s="4">
        <v>10</v>
      </c>
      <c r="X634" s="4" t="s">
        <v>625</v>
      </c>
      <c r="Y634" s="4" t="s">
        <v>76</v>
      </c>
      <c r="Z634" s="4" t="s">
        <v>76</v>
      </c>
      <c r="AD634" s="4">
        <f>IF(F634="","",VLOOKUP(F634,List!$B$1:$C$6,2,0))</f>
        <v>5</v>
      </c>
      <c r="AE634" s="4">
        <f>IF(G634="","",VLOOKUP(G634,List!$B$1:$C$6,2,0))</f>
        <v>5</v>
      </c>
      <c r="AF634" s="4">
        <f>IF(H634="","",VLOOKUP(H634,List!$B$1:$C$6,2,0))</f>
        <v>5</v>
      </c>
      <c r="AG634" s="4">
        <f>IF(I634="","",VLOOKUP(I634,List!$B$1:$C$6,2,0))</f>
        <v>5</v>
      </c>
      <c r="AH634" s="4">
        <f>IF(J634="","",VLOOKUP(J634,List!$B$1:$C$6,2,0))</f>
        <v>5</v>
      </c>
      <c r="AI634" s="4">
        <f>IF(K634="","",VLOOKUP(K634,List!$B$1:$C$6,2,0))</f>
        <v>5</v>
      </c>
      <c r="AJ634" s="4">
        <f>IF(L634="","",VLOOKUP(L634,List!$B$1:$C$6,2,0))</f>
        <v>5</v>
      </c>
      <c r="AK634" s="4">
        <f>IF(M634="","",VLOOKUP(M634,List!$B$1:$C$6,2,0))</f>
        <v>5</v>
      </c>
      <c r="AL634" s="4">
        <f>IF(N634="","",VLOOKUP(N634,List!$B$1:$C$6,2,0))</f>
        <v>5</v>
      </c>
      <c r="AM634" s="4">
        <f>IF(O634="","",VLOOKUP(O634,List!$B$1:$C$6,2,0))</f>
        <v>5</v>
      </c>
      <c r="AN634" s="4">
        <f>IF(P634="","",VLOOKUP(P634,List!$B$1:$C$6,2,0))</f>
        <v>5</v>
      </c>
      <c r="AO634" s="4">
        <f>IF(Q634="","",VLOOKUP(Q634,List!$B$1:$C$6,2,0))</f>
        <v>5</v>
      </c>
      <c r="AP634" s="4">
        <f>IF(R634="","",VLOOKUP(R634,List!$B$1:$C$6,2,0))</f>
        <v>5</v>
      </c>
      <c r="AQ634" s="4">
        <f>IF(S634="","",VLOOKUP(S634,List!$B$1:$C$6,2,0))</f>
        <v>5</v>
      </c>
      <c r="AR634" s="4">
        <f>IF(T634="","",VLOOKUP(T634,List!$B$1:$C$6,2,0))</f>
        <v>5</v>
      </c>
      <c r="AS634" s="4">
        <f>IF(U634="","",VLOOKUP(U634,List!$B$1:$C$6,2,0))</f>
        <v>5</v>
      </c>
      <c r="AT634" s="4">
        <f>IF(V634="","",VLOOKUP(V634,List!$B$1:$C$6,2,0))</f>
        <v>5</v>
      </c>
    </row>
    <row r="635" spans="1:46" ht="34.9" customHeight="1" x14ac:dyDescent="0.3">
      <c r="A635" s="4" t="s">
        <v>1223</v>
      </c>
      <c r="B635" s="4" t="s">
        <v>365</v>
      </c>
      <c r="C635" s="16" t="s">
        <v>57</v>
      </c>
      <c r="D635" s="4">
        <v>10</v>
      </c>
      <c r="E635" s="4" t="s">
        <v>1194</v>
      </c>
      <c r="F635" s="4" t="s">
        <v>58</v>
      </c>
      <c r="G635" s="4" t="s">
        <v>58</v>
      </c>
      <c r="H635" s="4" t="s">
        <v>59</v>
      </c>
      <c r="I635" s="4" t="s">
        <v>59</v>
      </c>
      <c r="J635" s="4" t="s">
        <v>58</v>
      </c>
      <c r="K635" s="4" t="s">
        <v>58</v>
      </c>
      <c r="L635" s="4" t="s">
        <v>58</v>
      </c>
      <c r="M635" s="4" t="s">
        <v>58</v>
      </c>
      <c r="N635" s="4" t="s">
        <v>59</v>
      </c>
      <c r="O635" s="4" t="s">
        <v>58</v>
      </c>
      <c r="P635" s="4" t="s">
        <v>58</v>
      </c>
      <c r="Q635" s="4" t="s">
        <v>59</v>
      </c>
      <c r="R635" s="4" t="s">
        <v>58</v>
      </c>
      <c r="S635" s="4" t="s">
        <v>58</v>
      </c>
      <c r="T635" s="4" t="s">
        <v>58</v>
      </c>
      <c r="U635" s="4" t="s">
        <v>59</v>
      </c>
      <c r="V635" s="4" t="s">
        <v>58</v>
      </c>
      <c r="W635" s="4">
        <v>9</v>
      </c>
      <c r="X635" s="4" t="s">
        <v>626</v>
      </c>
      <c r="Y635" s="4" t="s">
        <v>67</v>
      </c>
      <c r="Z635" s="4" t="s">
        <v>67</v>
      </c>
      <c r="AD635" s="4">
        <f>IF(F635="","",VLOOKUP(F635,List!$B$1:$C$6,2,0))</f>
        <v>5</v>
      </c>
      <c r="AE635" s="4">
        <f>IF(G635="","",VLOOKUP(G635,List!$B$1:$C$6,2,0))</f>
        <v>5</v>
      </c>
      <c r="AF635" s="4">
        <f>IF(H635="","",VLOOKUP(H635,List!$B$1:$C$6,2,0))</f>
        <v>4</v>
      </c>
      <c r="AG635" s="4">
        <f>IF(I635="","",VLOOKUP(I635,List!$B$1:$C$6,2,0))</f>
        <v>4</v>
      </c>
      <c r="AH635" s="4">
        <f>IF(J635="","",VLOOKUP(J635,List!$B$1:$C$6,2,0))</f>
        <v>5</v>
      </c>
      <c r="AI635" s="4">
        <f>IF(K635="","",VLOOKUP(K635,List!$B$1:$C$6,2,0))</f>
        <v>5</v>
      </c>
      <c r="AJ635" s="4">
        <f>IF(L635="","",VLOOKUP(L635,List!$B$1:$C$6,2,0))</f>
        <v>5</v>
      </c>
      <c r="AK635" s="4">
        <f>IF(M635="","",VLOOKUP(M635,List!$B$1:$C$6,2,0))</f>
        <v>5</v>
      </c>
      <c r="AL635" s="4">
        <f>IF(N635="","",VLOOKUP(N635,List!$B$1:$C$6,2,0))</f>
        <v>4</v>
      </c>
      <c r="AM635" s="4">
        <f>IF(O635="","",VLOOKUP(O635,List!$B$1:$C$6,2,0))</f>
        <v>5</v>
      </c>
      <c r="AN635" s="4">
        <f>IF(P635="","",VLOOKUP(P635,List!$B$1:$C$6,2,0))</f>
        <v>5</v>
      </c>
      <c r="AO635" s="4">
        <f>IF(Q635="","",VLOOKUP(Q635,List!$B$1:$C$6,2,0))</f>
        <v>4</v>
      </c>
      <c r="AP635" s="4">
        <f>IF(R635="","",VLOOKUP(R635,List!$B$1:$C$6,2,0))</f>
        <v>5</v>
      </c>
      <c r="AQ635" s="4">
        <f>IF(S635="","",VLOOKUP(S635,List!$B$1:$C$6,2,0))</f>
        <v>5</v>
      </c>
      <c r="AR635" s="4">
        <f>IF(T635="","",VLOOKUP(T635,List!$B$1:$C$6,2,0))</f>
        <v>5</v>
      </c>
      <c r="AS635" s="4">
        <f>IF(U635="","",VLOOKUP(U635,List!$B$1:$C$6,2,0))</f>
        <v>4</v>
      </c>
      <c r="AT635" s="4">
        <f>IF(V635="","",VLOOKUP(V635,List!$B$1:$C$6,2,0))</f>
        <v>5</v>
      </c>
    </row>
    <row r="636" spans="1:46" ht="34.9" customHeight="1" x14ac:dyDescent="0.3">
      <c r="A636" s="4" t="s">
        <v>1223</v>
      </c>
      <c r="B636" s="4" t="s">
        <v>365</v>
      </c>
      <c r="C636" s="16" t="s">
        <v>57</v>
      </c>
      <c r="D636" s="4">
        <v>11</v>
      </c>
      <c r="E636" s="4" t="s">
        <v>1194</v>
      </c>
      <c r="F636" s="4" t="s">
        <v>58</v>
      </c>
      <c r="G636" s="4" t="s">
        <v>58</v>
      </c>
      <c r="H636" s="4" t="s">
        <v>58</v>
      </c>
      <c r="I636" s="4" t="s">
        <v>58</v>
      </c>
      <c r="J636" s="4" t="s">
        <v>58</v>
      </c>
      <c r="K636" s="4" t="s">
        <v>58</v>
      </c>
      <c r="L636" s="4" t="s">
        <v>58</v>
      </c>
      <c r="M636" s="4" t="s">
        <v>58</v>
      </c>
      <c r="N636" s="4" t="s">
        <v>58</v>
      </c>
      <c r="O636" s="4" t="s">
        <v>59</v>
      </c>
      <c r="P636" s="4" t="s">
        <v>59</v>
      </c>
      <c r="Q636" s="4" t="s">
        <v>59</v>
      </c>
      <c r="R636" s="4" t="s">
        <v>59</v>
      </c>
      <c r="S636" s="4" t="s">
        <v>59</v>
      </c>
      <c r="T636" s="4" t="s">
        <v>58</v>
      </c>
      <c r="U636" s="4" t="s">
        <v>58</v>
      </c>
      <c r="V636" s="4" t="s">
        <v>58</v>
      </c>
      <c r="W636" s="4">
        <v>10</v>
      </c>
      <c r="X636" s="4" t="s">
        <v>627</v>
      </c>
      <c r="Y636" s="4" t="s">
        <v>62</v>
      </c>
      <c r="Z636" s="4" t="s">
        <v>62</v>
      </c>
      <c r="AD636" s="4">
        <f>IF(F636="","",VLOOKUP(F636,List!$B$1:$C$6,2,0))</f>
        <v>5</v>
      </c>
      <c r="AE636" s="4">
        <f>IF(G636="","",VLOOKUP(G636,List!$B$1:$C$6,2,0))</f>
        <v>5</v>
      </c>
      <c r="AF636" s="4">
        <f>IF(H636="","",VLOOKUP(H636,List!$B$1:$C$6,2,0))</f>
        <v>5</v>
      </c>
      <c r="AG636" s="4">
        <f>IF(I636="","",VLOOKUP(I636,List!$B$1:$C$6,2,0))</f>
        <v>5</v>
      </c>
      <c r="AH636" s="4">
        <f>IF(J636="","",VLOOKUP(J636,List!$B$1:$C$6,2,0))</f>
        <v>5</v>
      </c>
      <c r="AI636" s="4">
        <f>IF(K636="","",VLOOKUP(K636,List!$B$1:$C$6,2,0))</f>
        <v>5</v>
      </c>
      <c r="AJ636" s="4">
        <f>IF(L636="","",VLOOKUP(L636,List!$B$1:$C$6,2,0))</f>
        <v>5</v>
      </c>
      <c r="AK636" s="4">
        <f>IF(M636="","",VLOOKUP(M636,List!$B$1:$C$6,2,0))</f>
        <v>5</v>
      </c>
      <c r="AL636" s="4">
        <f>IF(N636="","",VLOOKUP(N636,List!$B$1:$C$6,2,0))</f>
        <v>5</v>
      </c>
      <c r="AM636" s="4">
        <f>IF(O636="","",VLOOKUP(O636,List!$B$1:$C$6,2,0))</f>
        <v>4</v>
      </c>
      <c r="AN636" s="4">
        <f>IF(P636="","",VLOOKUP(P636,List!$B$1:$C$6,2,0))</f>
        <v>4</v>
      </c>
      <c r="AO636" s="4">
        <f>IF(Q636="","",VLOOKUP(Q636,List!$B$1:$C$6,2,0))</f>
        <v>4</v>
      </c>
      <c r="AP636" s="4">
        <f>IF(R636="","",VLOOKUP(R636,List!$B$1:$C$6,2,0))</f>
        <v>4</v>
      </c>
      <c r="AQ636" s="4">
        <f>IF(S636="","",VLOOKUP(S636,List!$B$1:$C$6,2,0))</f>
        <v>4</v>
      </c>
      <c r="AR636" s="4">
        <f>IF(T636="","",VLOOKUP(T636,List!$B$1:$C$6,2,0))</f>
        <v>5</v>
      </c>
      <c r="AS636" s="4">
        <f>IF(U636="","",VLOOKUP(U636,List!$B$1:$C$6,2,0))</f>
        <v>5</v>
      </c>
      <c r="AT636" s="4">
        <f>IF(V636="","",VLOOKUP(V636,List!$B$1:$C$6,2,0))</f>
        <v>5</v>
      </c>
    </row>
    <row r="637" spans="1:46" ht="34.9" customHeight="1" x14ac:dyDescent="0.3">
      <c r="A637" s="4" t="s">
        <v>1223</v>
      </c>
      <c r="B637" s="4" t="s">
        <v>365</v>
      </c>
      <c r="C637" s="16" t="s">
        <v>57</v>
      </c>
      <c r="D637" s="4">
        <v>12</v>
      </c>
      <c r="E637" s="4" t="s">
        <v>7</v>
      </c>
      <c r="F637" s="4" t="s">
        <v>58</v>
      </c>
      <c r="G637" s="4" t="s">
        <v>59</v>
      </c>
      <c r="H637" s="4" t="s">
        <v>59</v>
      </c>
      <c r="I637" s="4" t="s">
        <v>59</v>
      </c>
      <c r="J637" s="4" t="s">
        <v>59</v>
      </c>
      <c r="K637" s="4" t="s">
        <v>59</v>
      </c>
      <c r="L637" s="4" t="s">
        <v>58</v>
      </c>
      <c r="M637" s="4" t="s">
        <v>58</v>
      </c>
      <c r="N637" s="4" t="s">
        <v>58</v>
      </c>
      <c r="O637" s="4" t="s">
        <v>59</v>
      </c>
      <c r="P637" s="4" t="s">
        <v>58</v>
      </c>
      <c r="Q637" s="4" t="s">
        <v>58</v>
      </c>
      <c r="R637" s="4" t="s">
        <v>58</v>
      </c>
      <c r="S637" s="4" t="s">
        <v>59</v>
      </c>
      <c r="T637" s="4" t="s">
        <v>58</v>
      </c>
      <c r="U637" s="4" t="s">
        <v>58</v>
      </c>
      <c r="V637" s="4" t="s">
        <v>58</v>
      </c>
      <c r="W637" s="4">
        <v>9</v>
      </c>
      <c r="X637" s="4" t="s">
        <v>628</v>
      </c>
      <c r="Y637" s="4" t="s">
        <v>629</v>
      </c>
      <c r="Z637" s="4" t="s">
        <v>135</v>
      </c>
      <c r="AD637" s="4">
        <f>IF(F637="","",VLOOKUP(F637,List!$B$1:$C$6,2,0))</f>
        <v>5</v>
      </c>
      <c r="AE637" s="4">
        <f>IF(G637="","",VLOOKUP(G637,List!$B$1:$C$6,2,0))</f>
        <v>4</v>
      </c>
      <c r="AF637" s="4">
        <f>IF(H637="","",VLOOKUP(H637,List!$B$1:$C$6,2,0))</f>
        <v>4</v>
      </c>
      <c r="AG637" s="4">
        <f>IF(I637="","",VLOOKUP(I637,List!$B$1:$C$6,2,0))</f>
        <v>4</v>
      </c>
      <c r="AH637" s="4">
        <f>IF(J637="","",VLOOKUP(J637,List!$B$1:$C$6,2,0))</f>
        <v>4</v>
      </c>
      <c r="AI637" s="4">
        <f>IF(K637="","",VLOOKUP(K637,List!$B$1:$C$6,2,0))</f>
        <v>4</v>
      </c>
      <c r="AJ637" s="4">
        <f>IF(L637="","",VLOOKUP(L637,List!$B$1:$C$6,2,0))</f>
        <v>5</v>
      </c>
      <c r="AK637" s="4">
        <f>IF(M637="","",VLOOKUP(M637,List!$B$1:$C$6,2,0))</f>
        <v>5</v>
      </c>
      <c r="AL637" s="4">
        <f>IF(N637="","",VLOOKUP(N637,List!$B$1:$C$6,2,0))</f>
        <v>5</v>
      </c>
      <c r="AM637" s="4">
        <f>IF(O637="","",VLOOKUP(O637,List!$B$1:$C$6,2,0))</f>
        <v>4</v>
      </c>
      <c r="AN637" s="4">
        <f>IF(P637="","",VLOOKUP(P637,List!$B$1:$C$6,2,0))</f>
        <v>5</v>
      </c>
      <c r="AO637" s="4">
        <f>IF(Q637="","",VLOOKUP(Q637,List!$B$1:$C$6,2,0))</f>
        <v>5</v>
      </c>
      <c r="AP637" s="4">
        <f>IF(R637="","",VLOOKUP(R637,List!$B$1:$C$6,2,0))</f>
        <v>5</v>
      </c>
      <c r="AQ637" s="4">
        <f>IF(S637="","",VLOOKUP(S637,List!$B$1:$C$6,2,0))</f>
        <v>4</v>
      </c>
      <c r="AR637" s="4">
        <f>IF(T637="","",VLOOKUP(T637,List!$B$1:$C$6,2,0))</f>
        <v>5</v>
      </c>
      <c r="AS637" s="4">
        <f>IF(U637="","",VLOOKUP(U637,List!$B$1:$C$6,2,0))</f>
        <v>5</v>
      </c>
      <c r="AT637" s="4">
        <f>IF(V637="","",VLOOKUP(V637,List!$B$1:$C$6,2,0))</f>
        <v>5</v>
      </c>
    </row>
    <row r="638" spans="1:46" ht="34.9" customHeight="1" x14ac:dyDescent="0.3">
      <c r="A638" s="4" t="s">
        <v>1223</v>
      </c>
      <c r="B638" s="4" t="s">
        <v>365</v>
      </c>
      <c r="C638" s="16" t="s">
        <v>57</v>
      </c>
      <c r="D638" s="4">
        <v>13</v>
      </c>
      <c r="E638" s="4" t="s">
        <v>1194</v>
      </c>
      <c r="F638" s="4" t="s">
        <v>58</v>
      </c>
      <c r="G638" s="4" t="s">
        <v>58</v>
      </c>
      <c r="H638" s="4" t="s">
        <v>58</v>
      </c>
      <c r="I638" s="4" t="s">
        <v>58</v>
      </c>
      <c r="J638" s="4" t="s">
        <v>58</v>
      </c>
      <c r="K638" s="4" t="s">
        <v>58</v>
      </c>
      <c r="L638" s="4" t="s">
        <v>58</v>
      </c>
      <c r="M638" s="4" t="s">
        <v>58</v>
      </c>
      <c r="N638" s="4" t="s">
        <v>58</v>
      </c>
      <c r="O638" s="4" t="s">
        <v>58</v>
      </c>
      <c r="P638" s="4" t="s">
        <v>58</v>
      </c>
      <c r="Q638" s="4" t="s">
        <v>58</v>
      </c>
      <c r="R638" s="4" t="s">
        <v>58</v>
      </c>
      <c r="S638" s="4" t="s">
        <v>58</v>
      </c>
      <c r="T638" s="4" t="s">
        <v>58</v>
      </c>
      <c r="U638" s="4" t="s">
        <v>58</v>
      </c>
      <c r="V638" s="4" t="s">
        <v>58</v>
      </c>
      <c r="W638" s="4">
        <v>10</v>
      </c>
      <c r="X638" s="4" t="s">
        <v>630</v>
      </c>
      <c r="Y638" s="4" t="s">
        <v>135</v>
      </c>
      <c r="Z638" s="4" t="s">
        <v>135</v>
      </c>
      <c r="AD638" s="4">
        <f>IF(F638="","",VLOOKUP(F638,List!$B$1:$C$6,2,0))</f>
        <v>5</v>
      </c>
      <c r="AE638" s="4">
        <f>IF(G638="","",VLOOKUP(G638,List!$B$1:$C$6,2,0))</f>
        <v>5</v>
      </c>
      <c r="AF638" s="4">
        <f>IF(H638="","",VLOOKUP(H638,List!$B$1:$C$6,2,0))</f>
        <v>5</v>
      </c>
      <c r="AG638" s="4">
        <f>IF(I638="","",VLOOKUP(I638,List!$B$1:$C$6,2,0))</f>
        <v>5</v>
      </c>
      <c r="AH638" s="4">
        <f>IF(J638="","",VLOOKUP(J638,List!$B$1:$C$6,2,0))</f>
        <v>5</v>
      </c>
      <c r="AI638" s="4">
        <f>IF(K638="","",VLOOKUP(K638,List!$B$1:$C$6,2,0))</f>
        <v>5</v>
      </c>
      <c r="AJ638" s="4">
        <f>IF(L638="","",VLOOKUP(L638,List!$B$1:$C$6,2,0))</f>
        <v>5</v>
      </c>
      <c r="AK638" s="4">
        <f>IF(M638="","",VLOOKUP(M638,List!$B$1:$C$6,2,0))</f>
        <v>5</v>
      </c>
      <c r="AL638" s="4">
        <f>IF(N638="","",VLOOKUP(N638,List!$B$1:$C$6,2,0))</f>
        <v>5</v>
      </c>
      <c r="AM638" s="4">
        <f>IF(O638="","",VLOOKUP(O638,List!$B$1:$C$6,2,0))</f>
        <v>5</v>
      </c>
      <c r="AN638" s="4">
        <f>IF(P638="","",VLOOKUP(P638,List!$B$1:$C$6,2,0))</f>
        <v>5</v>
      </c>
      <c r="AO638" s="4">
        <f>IF(Q638="","",VLOOKUP(Q638,List!$B$1:$C$6,2,0))</f>
        <v>5</v>
      </c>
      <c r="AP638" s="4">
        <f>IF(R638="","",VLOOKUP(R638,List!$B$1:$C$6,2,0))</f>
        <v>5</v>
      </c>
      <c r="AQ638" s="4">
        <f>IF(S638="","",VLOOKUP(S638,List!$B$1:$C$6,2,0))</f>
        <v>5</v>
      </c>
      <c r="AR638" s="4">
        <f>IF(T638="","",VLOOKUP(T638,List!$B$1:$C$6,2,0))</f>
        <v>5</v>
      </c>
      <c r="AS638" s="4">
        <f>IF(U638="","",VLOOKUP(U638,List!$B$1:$C$6,2,0))</f>
        <v>5</v>
      </c>
      <c r="AT638" s="4">
        <f>IF(V638="","",VLOOKUP(V638,List!$B$1:$C$6,2,0))</f>
        <v>5</v>
      </c>
    </row>
    <row r="639" spans="1:46" ht="34.9" customHeight="1" x14ac:dyDescent="0.3">
      <c r="A639" s="4" t="s">
        <v>1223</v>
      </c>
      <c r="B639" s="4" t="s">
        <v>365</v>
      </c>
      <c r="C639" s="16" t="s">
        <v>57</v>
      </c>
      <c r="D639" s="4">
        <v>14</v>
      </c>
      <c r="E639" s="4" t="s">
        <v>1194</v>
      </c>
      <c r="F639" s="4" t="s">
        <v>58</v>
      </c>
      <c r="G639" s="4" t="s">
        <v>58</v>
      </c>
      <c r="H639" s="4" t="s">
        <v>59</v>
      </c>
      <c r="I639" s="4" t="s">
        <v>58</v>
      </c>
      <c r="J639" s="4" t="s">
        <v>58</v>
      </c>
      <c r="K639" s="4" t="s">
        <v>59</v>
      </c>
      <c r="L639" s="4" t="s">
        <v>58</v>
      </c>
      <c r="M639" s="4" t="s">
        <v>59</v>
      </c>
      <c r="N639" s="4" t="s">
        <v>59</v>
      </c>
      <c r="O639" s="4" t="s">
        <v>59</v>
      </c>
      <c r="P639" s="4" t="s">
        <v>59</v>
      </c>
      <c r="Q639" s="4" t="s">
        <v>59</v>
      </c>
      <c r="R639" s="4" t="s">
        <v>59</v>
      </c>
      <c r="S639" s="4" t="s">
        <v>59</v>
      </c>
      <c r="T639" s="4" t="s">
        <v>59</v>
      </c>
      <c r="U639" s="4" t="s">
        <v>59</v>
      </c>
      <c r="V639" s="4" t="s">
        <v>59</v>
      </c>
      <c r="W639" s="4">
        <v>8</v>
      </c>
      <c r="X639" s="4" t="s">
        <v>403</v>
      </c>
      <c r="Y639" s="4" t="s">
        <v>67</v>
      </c>
      <c r="Z639" s="4" t="s">
        <v>631</v>
      </c>
      <c r="AD639" s="4">
        <f>IF(F639="","",VLOOKUP(F639,List!$B$1:$C$6,2,0))</f>
        <v>5</v>
      </c>
      <c r="AE639" s="4">
        <f>IF(G639="","",VLOOKUP(G639,List!$B$1:$C$6,2,0))</f>
        <v>5</v>
      </c>
      <c r="AF639" s="4">
        <f>IF(H639="","",VLOOKUP(H639,List!$B$1:$C$6,2,0))</f>
        <v>4</v>
      </c>
      <c r="AG639" s="4">
        <f>IF(I639="","",VLOOKUP(I639,List!$B$1:$C$6,2,0))</f>
        <v>5</v>
      </c>
      <c r="AH639" s="4">
        <f>IF(J639="","",VLOOKUP(J639,List!$B$1:$C$6,2,0))</f>
        <v>5</v>
      </c>
      <c r="AI639" s="4">
        <f>IF(K639="","",VLOOKUP(K639,List!$B$1:$C$6,2,0))</f>
        <v>4</v>
      </c>
      <c r="AJ639" s="4">
        <f>IF(L639="","",VLOOKUP(L639,List!$B$1:$C$6,2,0))</f>
        <v>5</v>
      </c>
      <c r="AK639" s="4">
        <f>IF(M639="","",VLOOKUP(M639,List!$B$1:$C$6,2,0))</f>
        <v>4</v>
      </c>
      <c r="AL639" s="4">
        <f>IF(N639="","",VLOOKUP(N639,List!$B$1:$C$6,2,0))</f>
        <v>4</v>
      </c>
      <c r="AM639" s="4">
        <f>IF(O639="","",VLOOKUP(O639,List!$B$1:$C$6,2,0))</f>
        <v>4</v>
      </c>
      <c r="AN639" s="4">
        <f>IF(P639="","",VLOOKUP(P639,List!$B$1:$C$6,2,0))</f>
        <v>4</v>
      </c>
      <c r="AO639" s="4">
        <f>IF(Q639="","",VLOOKUP(Q639,List!$B$1:$C$6,2,0))</f>
        <v>4</v>
      </c>
      <c r="AP639" s="4">
        <f>IF(R639="","",VLOOKUP(R639,List!$B$1:$C$6,2,0))</f>
        <v>4</v>
      </c>
      <c r="AQ639" s="4">
        <f>IF(S639="","",VLOOKUP(S639,List!$B$1:$C$6,2,0))</f>
        <v>4</v>
      </c>
      <c r="AR639" s="4">
        <f>IF(T639="","",VLOOKUP(T639,List!$B$1:$C$6,2,0))</f>
        <v>4</v>
      </c>
      <c r="AS639" s="4">
        <f>IF(U639="","",VLOOKUP(U639,List!$B$1:$C$6,2,0))</f>
        <v>4</v>
      </c>
      <c r="AT639" s="4">
        <f>IF(V639="","",VLOOKUP(V639,List!$B$1:$C$6,2,0))</f>
        <v>4</v>
      </c>
    </row>
    <row r="640" spans="1:46" ht="34.9" customHeight="1" x14ac:dyDescent="0.3">
      <c r="A640" s="4" t="s">
        <v>1223</v>
      </c>
      <c r="B640" s="4" t="s">
        <v>365</v>
      </c>
      <c r="C640" s="16" t="s">
        <v>57</v>
      </c>
      <c r="D640" s="4">
        <v>15</v>
      </c>
      <c r="E640" s="4" t="s">
        <v>1194</v>
      </c>
      <c r="F640" s="4" t="s">
        <v>58</v>
      </c>
      <c r="G640" s="4" t="s">
        <v>58</v>
      </c>
      <c r="H640" s="4" t="s">
        <v>58</v>
      </c>
      <c r="I640" s="4" t="s">
        <v>58</v>
      </c>
      <c r="J640" s="4" t="s">
        <v>58</v>
      </c>
      <c r="K640" s="4" t="s">
        <v>58</v>
      </c>
      <c r="L640" s="4" t="s">
        <v>58</v>
      </c>
      <c r="M640" s="4" t="s">
        <v>58</v>
      </c>
      <c r="N640" s="4" t="s">
        <v>58</v>
      </c>
      <c r="O640" s="4" t="s">
        <v>58</v>
      </c>
      <c r="P640" s="4" t="s">
        <v>58</v>
      </c>
      <c r="Q640" s="4" t="s">
        <v>58</v>
      </c>
      <c r="R640" s="4" t="s">
        <v>58</v>
      </c>
      <c r="S640" s="4" t="s">
        <v>58</v>
      </c>
      <c r="T640" s="4" t="s">
        <v>58</v>
      </c>
      <c r="U640" s="4" t="s">
        <v>58</v>
      </c>
      <c r="V640" s="4" t="s">
        <v>58</v>
      </c>
      <c r="W640" s="4">
        <v>10</v>
      </c>
      <c r="X640" s="4" t="s">
        <v>632</v>
      </c>
      <c r="Y640" s="4" t="s">
        <v>78</v>
      </c>
      <c r="Z640" s="4" t="s">
        <v>78</v>
      </c>
      <c r="AD640" s="4">
        <f>IF(F640="","",VLOOKUP(F640,List!$B$1:$C$6,2,0))</f>
        <v>5</v>
      </c>
      <c r="AE640" s="4">
        <f>IF(G640="","",VLOOKUP(G640,List!$B$1:$C$6,2,0))</f>
        <v>5</v>
      </c>
      <c r="AF640" s="4">
        <f>IF(H640="","",VLOOKUP(H640,List!$B$1:$C$6,2,0))</f>
        <v>5</v>
      </c>
      <c r="AG640" s="4">
        <f>IF(I640="","",VLOOKUP(I640,List!$B$1:$C$6,2,0))</f>
        <v>5</v>
      </c>
      <c r="AH640" s="4">
        <f>IF(J640="","",VLOOKUP(J640,List!$B$1:$C$6,2,0))</f>
        <v>5</v>
      </c>
      <c r="AI640" s="4">
        <f>IF(K640="","",VLOOKUP(K640,List!$B$1:$C$6,2,0))</f>
        <v>5</v>
      </c>
      <c r="AJ640" s="4">
        <f>IF(L640="","",VLOOKUP(L640,List!$B$1:$C$6,2,0))</f>
        <v>5</v>
      </c>
      <c r="AK640" s="4">
        <f>IF(M640="","",VLOOKUP(M640,List!$B$1:$C$6,2,0))</f>
        <v>5</v>
      </c>
      <c r="AL640" s="4">
        <f>IF(N640="","",VLOOKUP(N640,List!$B$1:$C$6,2,0))</f>
        <v>5</v>
      </c>
      <c r="AM640" s="4">
        <f>IF(O640="","",VLOOKUP(O640,List!$B$1:$C$6,2,0))</f>
        <v>5</v>
      </c>
      <c r="AN640" s="4">
        <f>IF(P640="","",VLOOKUP(P640,List!$B$1:$C$6,2,0))</f>
        <v>5</v>
      </c>
      <c r="AO640" s="4">
        <f>IF(Q640="","",VLOOKUP(Q640,List!$B$1:$C$6,2,0))</f>
        <v>5</v>
      </c>
      <c r="AP640" s="4">
        <f>IF(R640="","",VLOOKUP(R640,List!$B$1:$C$6,2,0))</f>
        <v>5</v>
      </c>
      <c r="AQ640" s="4">
        <f>IF(S640="","",VLOOKUP(S640,List!$B$1:$C$6,2,0))</f>
        <v>5</v>
      </c>
      <c r="AR640" s="4">
        <f>IF(T640="","",VLOOKUP(T640,List!$B$1:$C$6,2,0))</f>
        <v>5</v>
      </c>
      <c r="AS640" s="4">
        <f>IF(U640="","",VLOOKUP(U640,List!$B$1:$C$6,2,0))</f>
        <v>5</v>
      </c>
      <c r="AT640" s="4">
        <f>IF(V640="","",VLOOKUP(V640,List!$B$1:$C$6,2,0))</f>
        <v>5</v>
      </c>
    </row>
    <row r="641" spans="1:46" ht="34.9" customHeight="1" x14ac:dyDescent="0.3">
      <c r="A641" s="4" t="s">
        <v>1223</v>
      </c>
      <c r="B641" s="4" t="s">
        <v>365</v>
      </c>
      <c r="C641" s="16" t="s">
        <v>57</v>
      </c>
      <c r="D641" s="4">
        <v>16</v>
      </c>
      <c r="E641" s="4" t="s">
        <v>1194</v>
      </c>
      <c r="F641" s="4" t="s">
        <v>58</v>
      </c>
      <c r="G641" s="4" t="s">
        <v>58</v>
      </c>
      <c r="H641" s="4" t="s">
        <v>58</v>
      </c>
      <c r="I641" s="4" t="s">
        <v>58</v>
      </c>
      <c r="J641" s="4" t="s">
        <v>58</v>
      </c>
      <c r="K641" s="4" t="s">
        <v>58</v>
      </c>
      <c r="L641" s="4" t="s">
        <v>58</v>
      </c>
      <c r="M641" s="4" t="s">
        <v>58</v>
      </c>
      <c r="N641" s="4" t="s">
        <v>58</v>
      </c>
      <c r="O641" s="4" t="s">
        <v>58</v>
      </c>
      <c r="P641" s="4" t="s">
        <v>58</v>
      </c>
      <c r="Q641" s="4" t="s">
        <v>58</v>
      </c>
      <c r="R641" s="4" t="s">
        <v>58</v>
      </c>
      <c r="S641" s="4" t="s">
        <v>58</v>
      </c>
      <c r="T641" s="4" t="s">
        <v>58</v>
      </c>
      <c r="U641" s="4" t="s">
        <v>58</v>
      </c>
      <c r="V641" s="4" t="s">
        <v>58</v>
      </c>
      <c r="W641" s="4">
        <v>10</v>
      </c>
      <c r="X641" s="4" t="s">
        <v>632</v>
      </c>
      <c r="Y641" s="4" t="s">
        <v>78</v>
      </c>
      <c r="Z641" s="4" t="s">
        <v>78</v>
      </c>
      <c r="AD641" s="4">
        <f>IF(F641="","",VLOOKUP(F641,List!$B$1:$C$6,2,0))</f>
        <v>5</v>
      </c>
      <c r="AE641" s="4">
        <f>IF(G641="","",VLOOKUP(G641,List!$B$1:$C$6,2,0))</f>
        <v>5</v>
      </c>
      <c r="AF641" s="4">
        <f>IF(H641="","",VLOOKUP(H641,List!$B$1:$C$6,2,0))</f>
        <v>5</v>
      </c>
      <c r="AG641" s="4">
        <f>IF(I641="","",VLOOKUP(I641,List!$B$1:$C$6,2,0))</f>
        <v>5</v>
      </c>
      <c r="AH641" s="4">
        <f>IF(J641="","",VLOOKUP(J641,List!$B$1:$C$6,2,0))</f>
        <v>5</v>
      </c>
      <c r="AI641" s="4">
        <f>IF(K641="","",VLOOKUP(K641,List!$B$1:$C$6,2,0))</f>
        <v>5</v>
      </c>
      <c r="AJ641" s="4">
        <f>IF(L641="","",VLOOKUP(L641,List!$B$1:$C$6,2,0))</f>
        <v>5</v>
      </c>
      <c r="AK641" s="4">
        <f>IF(M641="","",VLOOKUP(M641,List!$B$1:$C$6,2,0))</f>
        <v>5</v>
      </c>
      <c r="AL641" s="4">
        <f>IF(N641="","",VLOOKUP(N641,List!$B$1:$C$6,2,0))</f>
        <v>5</v>
      </c>
      <c r="AM641" s="4">
        <f>IF(O641="","",VLOOKUP(O641,List!$B$1:$C$6,2,0))</f>
        <v>5</v>
      </c>
      <c r="AN641" s="4">
        <f>IF(P641="","",VLOOKUP(P641,List!$B$1:$C$6,2,0))</f>
        <v>5</v>
      </c>
      <c r="AO641" s="4">
        <f>IF(Q641="","",VLOOKUP(Q641,List!$B$1:$C$6,2,0))</f>
        <v>5</v>
      </c>
      <c r="AP641" s="4">
        <f>IF(R641="","",VLOOKUP(R641,List!$B$1:$C$6,2,0))</f>
        <v>5</v>
      </c>
      <c r="AQ641" s="4">
        <f>IF(S641="","",VLOOKUP(S641,List!$B$1:$C$6,2,0))</f>
        <v>5</v>
      </c>
      <c r="AR641" s="4">
        <f>IF(T641="","",VLOOKUP(T641,List!$B$1:$C$6,2,0))</f>
        <v>5</v>
      </c>
      <c r="AS641" s="4">
        <f>IF(U641="","",VLOOKUP(U641,List!$B$1:$C$6,2,0))</f>
        <v>5</v>
      </c>
      <c r="AT641" s="4">
        <f>IF(V641="","",VLOOKUP(V641,List!$B$1:$C$6,2,0))</f>
        <v>5</v>
      </c>
    </row>
    <row r="642" spans="1:46" ht="34.9" customHeight="1" x14ac:dyDescent="0.3">
      <c r="A642" s="4" t="s">
        <v>1223</v>
      </c>
      <c r="B642" s="4" t="s">
        <v>365</v>
      </c>
      <c r="C642" s="16" t="s">
        <v>57</v>
      </c>
      <c r="D642" s="4">
        <v>17</v>
      </c>
      <c r="E642" s="4" t="s">
        <v>1194</v>
      </c>
      <c r="F642" s="4" t="s">
        <v>58</v>
      </c>
      <c r="G642" s="4" t="s">
        <v>58</v>
      </c>
      <c r="H642" s="4" t="s">
        <v>58</v>
      </c>
      <c r="I642" s="4" t="s">
        <v>58</v>
      </c>
      <c r="J642" s="4" t="s">
        <v>58</v>
      </c>
      <c r="K642" s="4" t="s">
        <v>58</v>
      </c>
      <c r="L642" s="4" t="s">
        <v>58</v>
      </c>
      <c r="M642" s="4" t="s">
        <v>58</v>
      </c>
      <c r="N642" s="4" t="s">
        <v>58</v>
      </c>
      <c r="O642" s="4" t="s">
        <v>58</v>
      </c>
      <c r="P642" s="4" t="s">
        <v>58</v>
      </c>
      <c r="Q642" s="4" t="s">
        <v>58</v>
      </c>
      <c r="R642" s="4" t="s">
        <v>58</v>
      </c>
      <c r="S642" s="4" t="s">
        <v>58</v>
      </c>
      <c r="T642" s="4" t="s">
        <v>58</v>
      </c>
      <c r="U642" s="4" t="s">
        <v>58</v>
      </c>
      <c r="V642" s="4" t="s">
        <v>58</v>
      </c>
      <c r="W642" s="4">
        <v>10</v>
      </c>
      <c r="X642" s="4" t="s">
        <v>633</v>
      </c>
      <c r="Y642" s="4" t="s">
        <v>67</v>
      </c>
      <c r="Z642" s="4" t="s">
        <v>67</v>
      </c>
      <c r="AD642" s="4">
        <f>IF(F642="","",VLOOKUP(F642,List!$B$1:$C$6,2,0))</f>
        <v>5</v>
      </c>
      <c r="AE642" s="4">
        <f>IF(G642="","",VLOOKUP(G642,List!$B$1:$C$6,2,0))</f>
        <v>5</v>
      </c>
      <c r="AF642" s="4">
        <f>IF(H642="","",VLOOKUP(H642,List!$B$1:$C$6,2,0))</f>
        <v>5</v>
      </c>
      <c r="AG642" s="4">
        <f>IF(I642="","",VLOOKUP(I642,List!$B$1:$C$6,2,0))</f>
        <v>5</v>
      </c>
      <c r="AH642" s="4">
        <f>IF(J642="","",VLOOKUP(J642,List!$B$1:$C$6,2,0))</f>
        <v>5</v>
      </c>
      <c r="AI642" s="4">
        <f>IF(K642="","",VLOOKUP(K642,List!$B$1:$C$6,2,0))</f>
        <v>5</v>
      </c>
      <c r="AJ642" s="4">
        <f>IF(L642="","",VLOOKUP(L642,List!$B$1:$C$6,2,0))</f>
        <v>5</v>
      </c>
      <c r="AK642" s="4">
        <f>IF(M642="","",VLOOKUP(M642,List!$B$1:$C$6,2,0))</f>
        <v>5</v>
      </c>
      <c r="AL642" s="4">
        <f>IF(N642="","",VLOOKUP(N642,List!$B$1:$C$6,2,0))</f>
        <v>5</v>
      </c>
      <c r="AM642" s="4">
        <f>IF(O642="","",VLOOKUP(O642,List!$B$1:$C$6,2,0))</f>
        <v>5</v>
      </c>
      <c r="AN642" s="4">
        <f>IF(P642="","",VLOOKUP(P642,List!$B$1:$C$6,2,0))</f>
        <v>5</v>
      </c>
      <c r="AO642" s="4">
        <f>IF(Q642="","",VLOOKUP(Q642,List!$B$1:$C$6,2,0))</f>
        <v>5</v>
      </c>
      <c r="AP642" s="4">
        <f>IF(R642="","",VLOOKUP(R642,List!$B$1:$C$6,2,0))</f>
        <v>5</v>
      </c>
      <c r="AQ642" s="4">
        <f>IF(S642="","",VLOOKUP(S642,List!$B$1:$C$6,2,0))</f>
        <v>5</v>
      </c>
      <c r="AR642" s="4">
        <f>IF(T642="","",VLOOKUP(T642,List!$B$1:$C$6,2,0))</f>
        <v>5</v>
      </c>
      <c r="AS642" s="4">
        <f>IF(U642="","",VLOOKUP(U642,List!$B$1:$C$6,2,0))</f>
        <v>5</v>
      </c>
      <c r="AT642" s="4">
        <f>IF(V642="","",VLOOKUP(V642,List!$B$1:$C$6,2,0))</f>
        <v>5</v>
      </c>
    </row>
    <row r="643" spans="1:46" ht="34.9" customHeight="1" x14ac:dyDescent="0.3">
      <c r="A643" s="4" t="s">
        <v>1223</v>
      </c>
      <c r="B643" s="4" t="s">
        <v>365</v>
      </c>
      <c r="C643" s="16" t="s">
        <v>57</v>
      </c>
      <c r="D643" s="4">
        <v>18</v>
      </c>
      <c r="E643" s="4" t="s">
        <v>1194</v>
      </c>
      <c r="F643" s="4" t="s">
        <v>58</v>
      </c>
      <c r="G643" s="4" t="s">
        <v>58</v>
      </c>
      <c r="H643" s="4" t="s">
        <v>58</v>
      </c>
      <c r="I643" s="4" t="s">
        <v>58</v>
      </c>
      <c r="J643" s="4" t="s">
        <v>58</v>
      </c>
      <c r="K643" s="4" t="s">
        <v>58</v>
      </c>
      <c r="L643" s="4" t="s">
        <v>58</v>
      </c>
      <c r="M643" s="4" t="s">
        <v>58</v>
      </c>
      <c r="N643" s="4" t="s">
        <v>58</v>
      </c>
      <c r="O643" s="4" t="s">
        <v>58</v>
      </c>
      <c r="P643" s="4" t="s">
        <v>58</v>
      </c>
      <c r="Q643" s="4" t="s">
        <v>58</v>
      </c>
      <c r="R643" s="4" t="s">
        <v>58</v>
      </c>
      <c r="S643" s="4" t="s">
        <v>58</v>
      </c>
      <c r="T643" s="4" t="s">
        <v>58</v>
      </c>
      <c r="U643" s="4" t="s">
        <v>58</v>
      </c>
      <c r="V643" s="4" t="s">
        <v>58</v>
      </c>
      <c r="W643" s="4">
        <v>9</v>
      </c>
      <c r="X643" s="4" t="s">
        <v>618</v>
      </c>
      <c r="Y643" s="4" t="s">
        <v>159</v>
      </c>
      <c r="Z643" s="4" t="s">
        <v>67</v>
      </c>
      <c r="AD643" s="4">
        <f>IF(F643="","",VLOOKUP(F643,List!$B$1:$C$6,2,0))</f>
        <v>5</v>
      </c>
      <c r="AE643" s="4">
        <f>IF(G643="","",VLOOKUP(G643,List!$B$1:$C$6,2,0))</f>
        <v>5</v>
      </c>
      <c r="AF643" s="4">
        <f>IF(H643="","",VLOOKUP(H643,List!$B$1:$C$6,2,0))</f>
        <v>5</v>
      </c>
      <c r="AG643" s="4">
        <f>IF(I643="","",VLOOKUP(I643,List!$B$1:$C$6,2,0))</f>
        <v>5</v>
      </c>
      <c r="AH643" s="4">
        <f>IF(J643="","",VLOOKUP(J643,List!$B$1:$C$6,2,0))</f>
        <v>5</v>
      </c>
      <c r="AI643" s="4">
        <f>IF(K643="","",VLOOKUP(K643,List!$B$1:$C$6,2,0))</f>
        <v>5</v>
      </c>
      <c r="AJ643" s="4">
        <f>IF(L643="","",VLOOKUP(L643,List!$B$1:$C$6,2,0))</f>
        <v>5</v>
      </c>
      <c r="AK643" s="4">
        <f>IF(M643="","",VLOOKUP(M643,List!$B$1:$C$6,2,0))</f>
        <v>5</v>
      </c>
      <c r="AL643" s="4">
        <f>IF(N643="","",VLOOKUP(N643,List!$B$1:$C$6,2,0))</f>
        <v>5</v>
      </c>
      <c r="AM643" s="4">
        <f>IF(O643="","",VLOOKUP(O643,List!$B$1:$C$6,2,0))</f>
        <v>5</v>
      </c>
      <c r="AN643" s="4">
        <f>IF(P643="","",VLOOKUP(P643,List!$B$1:$C$6,2,0))</f>
        <v>5</v>
      </c>
      <c r="AO643" s="4">
        <f>IF(Q643="","",VLOOKUP(Q643,List!$B$1:$C$6,2,0))</f>
        <v>5</v>
      </c>
      <c r="AP643" s="4">
        <f>IF(R643="","",VLOOKUP(R643,List!$B$1:$C$6,2,0))</f>
        <v>5</v>
      </c>
      <c r="AQ643" s="4">
        <f>IF(S643="","",VLOOKUP(S643,List!$B$1:$C$6,2,0))</f>
        <v>5</v>
      </c>
      <c r="AR643" s="4">
        <f>IF(T643="","",VLOOKUP(T643,List!$B$1:$C$6,2,0))</f>
        <v>5</v>
      </c>
      <c r="AS643" s="4">
        <f>IF(U643="","",VLOOKUP(U643,List!$B$1:$C$6,2,0))</f>
        <v>5</v>
      </c>
      <c r="AT643" s="4">
        <f>IF(V643="","",VLOOKUP(V643,List!$B$1:$C$6,2,0))</f>
        <v>5</v>
      </c>
    </row>
    <row r="644" spans="1:46" ht="34.9" customHeight="1" x14ac:dyDescent="0.3">
      <c r="A644" s="4" t="s">
        <v>1223</v>
      </c>
      <c r="B644" s="4" t="s">
        <v>365</v>
      </c>
      <c r="C644" s="16" t="s">
        <v>57</v>
      </c>
      <c r="D644" s="4">
        <v>19</v>
      </c>
      <c r="E644" s="4" t="s">
        <v>1194</v>
      </c>
      <c r="F644" s="4" t="s">
        <v>59</v>
      </c>
      <c r="G644" s="4" t="s">
        <v>59</v>
      </c>
      <c r="H644" s="4" t="s">
        <v>59</v>
      </c>
      <c r="I644" s="4" t="s">
        <v>59</v>
      </c>
      <c r="J644" s="4" t="s">
        <v>59</v>
      </c>
      <c r="K644" s="4" t="s">
        <v>59</v>
      </c>
      <c r="L644" s="4" t="s">
        <v>58</v>
      </c>
      <c r="M644" s="4" t="s">
        <v>58</v>
      </c>
      <c r="N644" s="4" t="s">
        <v>58</v>
      </c>
      <c r="O644" s="4" t="s">
        <v>58</v>
      </c>
      <c r="P644" s="4" t="s">
        <v>58</v>
      </c>
      <c r="Q644" s="4" t="s">
        <v>59</v>
      </c>
      <c r="R644" s="4" t="s">
        <v>59</v>
      </c>
      <c r="S644" s="4" t="s">
        <v>59</v>
      </c>
      <c r="T644" s="4" t="s">
        <v>59</v>
      </c>
      <c r="U644" s="4" t="s">
        <v>59</v>
      </c>
      <c r="V644" s="4" t="s">
        <v>59</v>
      </c>
      <c r="W644" s="4">
        <v>8</v>
      </c>
      <c r="X644" s="4" t="s">
        <v>91</v>
      </c>
      <c r="Y644" s="4" t="s">
        <v>91</v>
      </c>
      <c r="Z644" s="4" t="s">
        <v>91</v>
      </c>
      <c r="AD644" s="4">
        <f>IF(F644="","",VLOOKUP(F644,List!$B$1:$C$6,2,0))</f>
        <v>4</v>
      </c>
      <c r="AE644" s="4">
        <f>IF(G644="","",VLOOKUP(G644,List!$B$1:$C$6,2,0))</f>
        <v>4</v>
      </c>
      <c r="AF644" s="4">
        <f>IF(H644="","",VLOOKUP(H644,List!$B$1:$C$6,2,0))</f>
        <v>4</v>
      </c>
      <c r="AG644" s="4">
        <f>IF(I644="","",VLOOKUP(I644,List!$B$1:$C$6,2,0))</f>
        <v>4</v>
      </c>
      <c r="AH644" s="4">
        <f>IF(J644="","",VLOOKUP(J644,List!$B$1:$C$6,2,0))</f>
        <v>4</v>
      </c>
      <c r="AI644" s="4">
        <f>IF(K644="","",VLOOKUP(K644,List!$B$1:$C$6,2,0))</f>
        <v>4</v>
      </c>
      <c r="AJ644" s="4">
        <f>IF(L644="","",VLOOKUP(L644,List!$B$1:$C$6,2,0))</f>
        <v>5</v>
      </c>
      <c r="AK644" s="4">
        <f>IF(M644="","",VLOOKUP(M644,List!$B$1:$C$6,2,0))</f>
        <v>5</v>
      </c>
      <c r="AL644" s="4">
        <f>IF(N644="","",VLOOKUP(N644,List!$B$1:$C$6,2,0))</f>
        <v>5</v>
      </c>
      <c r="AM644" s="4">
        <f>IF(O644="","",VLOOKUP(O644,List!$B$1:$C$6,2,0))</f>
        <v>5</v>
      </c>
      <c r="AN644" s="4">
        <f>IF(P644="","",VLOOKUP(P644,List!$B$1:$C$6,2,0))</f>
        <v>5</v>
      </c>
      <c r="AO644" s="4">
        <f>IF(Q644="","",VLOOKUP(Q644,List!$B$1:$C$6,2,0))</f>
        <v>4</v>
      </c>
      <c r="AP644" s="4">
        <f>IF(R644="","",VLOOKUP(R644,List!$B$1:$C$6,2,0))</f>
        <v>4</v>
      </c>
      <c r="AQ644" s="4">
        <f>IF(S644="","",VLOOKUP(S644,List!$B$1:$C$6,2,0))</f>
        <v>4</v>
      </c>
      <c r="AR644" s="4">
        <f>IF(T644="","",VLOOKUP(T644,List!$B$1:$C$6,2,0))</f>
        <v>4</v>
      </c>
      <c r="AS644" s="4">
        <f>IF(U644="","",VLOOKUP(U644,List!$B$1:$C$6,2,0))</f>
        <v>4</v>
      </c>
      <c r="AT644" s="4">
        <f>IF(V644="","",VLOOKUP(V644,List!$B$1:$C$6,2,0))</f>
        <v>4</v>
      </c>
    </row>
    <row r="645" spans="1:46" ht="34.9" customHeight="1" x14ac:dyDescent="0.3">
      <c r="A645" s="4" t="s">
        <v>1223</v>
      </c>
      <c r="B645" s="4" t="s">
        <v>365</v>
      </c>
      <c r="C645" s="16" t="s">
        <v>57</v>
      </c>
      <c r="D645" s="4">
        <v>20</v>
      </c>
      <c r="E645" s="4" t="s">
        <v>1194</v>
      </c>
      <c r="F645" s="4" t="s">
        <v>58</v>
      </c>
      <c r="G645" s="4" t="s">
        <v>58</v>
      </c>
      <c r="H645" s="4" t="s">
        <v>58</v>
      </c>
      <c r="I645" s="4" t="s">
        <v>58</v>
      </c>
      <c r="J645" s="4" t="s">
        <v>58</v>
      </c>
      <c r="K645" s="4" t="s">
        <v>58</v>
      </c>
      <c r="L645" s="4" t="s">
        <v>58</v>
      </c>
      <c r="M645" s="4" t="s">
        <v>58</v>
      </c>
      <c r="N645" s="4" t="s">
        <v>58</v>
      </c>
      <c r="O645" s="4" t="s">
        <v>58</v>
      </c>
      <c r="P645" s="4" t="s">
        <v>58</v>
      </c>
      <c r="Q645" s="4" t="s">
        <v>58</v>
      </c>
      <c r="R645" s="4" t="s">
        <v>58</v>
      </c>
      <c r="S645" s="4" t="s">
        <v>58</v>
      </c>
      <c r="T645" s="4" t="s">
        <v>59</v>
      </c>
      <c r="U645" s="4" t="s">
        <v>58</v>
      </c>
      <c r="V645" s="4" t="s">
        <v>58</v>
      </c>
      <c r="W645" s="4">
        <v>10</v>
      </c>
      <c r="X645" s="4" t="s">
        <v>277</v>
      </c>
      <c r="Y645" s="4" t="s">
        <v>67</v>
      </c>
      <c r="Z645" s="4" t="s">
        <v>67</v>
      </c>
      <c r="AD645" s="4">
        <f>IF(F645="","",VLOOKUP(F645,List!$B$1:$C$6,2,0))</f>
        <v>5</v>
      </c>
      <c r="AE645" s="4">
        <f>IF(G645="","",VLOOKUP(G645,List!$B$1:$C$6,2,0))</f>
        <v>5</v>
      </c>
      <c r="AF645" s="4">
        <f>IF(H645="","",VLOOKUP(H645,List!$B$1:$C$6,2,0))</f>
        <v>5</v>
      </c>
      <c r="AG645" s="4">
        <f>IF(I645="","",VLOOKUP(I645,List!$B$1:$C$6,2,0))</f>
        <v>5</v>
      </c>
      <c r="AH645" s="4">
        <f>IF(J645="","",VLOOKUP(J645,List!$B$1:$C$6,2,0))</f>
        <v>5</v>
      </c>
      <c r="AI645" s="4">
        <f>IF(K645="","",VLOOKUP(K645,List!$B$1:$C$6,2,0))</f>
        <v>5</v>
      </c>
      <c r="AJ645" s="4">
        <f>IF(L645="","",VLOOKUP(L645,List!$B$1:$C$6,2,0))</f>
        <v>5</v>
      </c>
      <c r="AK645" s="4">
        <f>IF(M645="","",VLOOKUP(M645,List!$B$1:$C$6,2,0))</f>
        <v>5</v>
      </c>
      <c r="AL645" s="4">
        <f>IF(N645="","",VLOOKUP(N645,List!$B$1:$C$6,2,0))</f>
        <v>5</v>
      </c>
      <c r="AM645" s="4">
        <f>IF(O645="","",VLOOKUP(O645,List!$B$1:$C$6,2,0))</f>
        <v>5</v>
      </c>
      <c r="AN645" s="4">
        <f>IF(P645="","",VLOOKUP(P645,List!$B$1:$C$6,2,0))</f>
        <v>5</v>
      </c>
      <c r="AO645" s="4">
        <f>IF(Q645="","",VLOOKUP(Q645,List!$B$1:$C$6,2,0))</f>
        <v>5</v>
      </c>
      <c r="AP645" s="4">
        <f>IF(R645="","",VLOOKUP(R645,List!$B$1:$C$6,2,0))</f>
        <v>5</v>
      </c>
      <c r="AQ645" s="4">
        <f>IF(S645="","",VLOOKUP(S645,List!$B$1:$C$6,2,0))</f>
        <v>5</v>
      </c>
      <c r="AR645" s="4">
        <f>IF(T645="","",VLOOKUP(T645,List!$B$1:$C$6,2,0))</f>
        <v>4</v>
      </c>
      <c r="AS645" s="4">
        <f>IF(U645="","",VLOOKUP(U645,List!$B$1:$C$6,2,0))</f>
        <v>5</v>
      </c>
      <c r="AT645" s="4">
        <f>IF(V645="","",VLOOKUP(V645,List!$B$1:$C$6,2,0))</f>
        <v>5</v>
      </c>
    </row>
    <row r="646" spans="1:46" ht="34.9" customHeight="1" x14ac:dyDescent="0.3">
      <c r="A646" s="4" t="s">
        <v>1223</v>
      </c>
      <c r="B646" s="4" t="s">
        <v>365</v>
      </c>
      <c r="C646" s="16" t="s">
        <v>57</v>
      </c>
      <c r="D646" s="4">
        <v>21</v>
      </c>
      <c r="E646" s="4" t="s">
        <v>1194</v>
      </c>
      <c r="F646" s="4" t="s">
        <v>58</v>
      </c>
      <c r="G646" s="4" t="s">
        <v>59</v>
      </c>
      <c r="H646" s="4" t="s">
        <v>58</v>
      </c>
      <c r="I646" s="4" t="s">
        <v>58</v>
      </c>
      <c r="J646" s="4" t="s">
        <v>58</v>
      </c>
      <c r="K646" s="4" t="s">
        <v>58</v>
      </c>
      <c r="L646" s="4" t="s">
        <v>58</v>
      </c>
      <c r="M646" s="4" t="s">
        <v>58</v>
      </c>
      <c r="N646" s="4" t="s">
        <v>58</v>
      </c>
      <c r="O646" s="4" t="s">
        <v>58</v>
      </c>
      <c r="P646" s="4" t="s">
        <v>58</v>
      </c>
      <c r="Q646" s="4" t="s">
        <v>58</v>
      </c>
      <c r="R646" s="4" t="s">
        <v>58</v>
      </c>
      <c r="S646" s="4" t="s">
        <v>58</v>
      </c>
      <c r="T646" s="4" t="s">
        <v>58</v>
      </c>
      <c r="U646" s="4" t="s">
        <v>58</v>
      </c>
      <c r="V646" s="4" t="s">
        <v>58</v>
      </c>
      <c r="W646" s="4">
        <v>10</v>
      </c>
      <c r="X646" s="4" t="s">
        <v>233</v>
      </c>
      <c r="Y646" s="4" t="s">
        <v>634</v>
      </c>
      <c r="Z646" s="4" t="s">
        <v>635</v>
      </c>
      <c r="AA646" s="4" t="s">
        <v>635</v>
      </c>
      <c r="AB646" s="4" t="s">
        <v>1170</v>
      </c>
      <c r="AC646" s="4" t="s">
        <v>1125</v>
      </c>
      <c r="AD646" s="4">
        <f>IF(F646="","",VLOOKUP(F646,List!$B$1:$C$6,2,0))</f>
        <v>5</v>
      </c>
      <c r="AE646" s="4">
        <f>IF(G646="","",VLOOKUP(G646,List!$B$1:$C$6,2,0))</f>
        <v>4</v>
      </c>
      <c r="AF646" s="4">
        <f>IF(H646="","",VLOOKUP(H646,List!$B$1:$C$6,2,0))</f>
        <v>5</v>
      </c>
      <c r="AG646" s="4">
        <f>IF(I646="","",VLOOKUP(I646,List!$B$1:$C$6,2,0))</f>
        <v>5</v>
      </c>
      <c r="AH646" s="4">
        <f>IF(J646="","",VLOOKUP(J646,List!$B$1:$C$6,2,0))</f>
        <v>5</v>
      </c>
      <c r="AI646" s="4">
        <f>IF(K646="","",VLOOKUP(K646,List!$B$1:$C$6,2,0))</f>
        <v>5</v>
      </c>
      <c r="AJ646" s="4">
        <f>IF(L646="","",VLOOKUP(L646,List!$B$1:$C$6,2,0))</f>
        <v>5</v>
      </c>
      <c r="AK646" s="4">
        <f>IF(M646="","",VLOOKUP(M646,List!$B$1:$C$6,2,0))</f>
        <v>5</v>
      </c>
      <c r="AL646" s="4">
        <f>IF(N646="","",VLOOKUP(N646,List!$B$1:$C$6,2,0))</f>
        <v>5</v>
      </c>
      <c r="AM646" s="4">
        <f>IF(O646="","",VLOOKUP(O646,List!$B$1:$C$6,2,0))</f>
        <v>5</v>
      </c>
      <c r="AN646" s="4">
        <f>IF(P646="","",VLOOKUP(P646,List!$B$1:$C$6,2,0))</f>
        <v>5</v>
      </c>
      <c r="AO646" s="4">
        <f>IF(Q646="","",VLOOKUP(Q646,List!$B$1:$C$6,2,0))</f>
        <v>5</v>
      </c>
      <c r="AP646" s="4">
        <f>IF(R646="","",VLOOKUP(R646,List!$B$1:$C$6,2,0))</f>
        <v>5</v>
      </c>
      <c r="AQ646" s="4">
        <f>IF(S646="","",VLOOKUP(S646,List!$B$1:$C$6,2,0))</f>
        <v>5</v>
      </c>
      <c r="AR646" s="4">
        <f>IF(T646="","",VLOOKUP(T646,List!$B$1:$C$6,2,0))</f>
        <v>5</v>
      </c>
      <c r="AS646" s="4">
        <f>IF(U646="","",VLOOKUP(U646,List!$B$1:$C$6,2,0))</f>
        <v>5</v>
      </c>
      <c r="AT646" s="4">
        <f>IF(V646="","",VLOOKUP(V646,List!$B$1:$C$6,2,0))</f>
        <v>5</v>
      </c>
    </row>
    <row r="647" spans="1:46" ht="34.9" customHeight="1" x14ac:dyDescent="0.3">
      <c r="A647" s="4" t="s">
        <v>1223</v>
      </c>
      <c r="B647" s="4" t="s">
        <v>365</v>
      </c>
      <c r="C647" s="16" t="s">
        <v>57</v>
      </c>
      <c r="D647" s="4">
        <v>22</v>
      </c>
      <c r="E647" s="4" t="s">
        <v>1194</v>
      </c>
      <c r="F647" s="4" t="s">
        <v>58</v>
      </c>
      <c r="G647" s="4" t="s">
        <v>58</v>
      </c>
      <c r="H647" s="4" t="s">
        <v>58</v>
      </c>
      <c r="I647" s="4" t="s">
        <v>58</v>
      </c>
      <c r="J647" s="4" t="s">
        <v>58</v>
      </c>
      <c r="K647" s="4" t="s">
        <v>58</v>
      </c>
      <c r="L647" s="4" t="s">
        <v>58</v>
      </c>
      <c r="M647" s="4" t="s">
        <v>58</v>
      </c>
      <c r="N647" s="4" t="s">
        <v>58</v>
      </c>
      <c r="O647" s="4" t="s">
        <v>58</v>
      </c>
      <c r="P647" s="4" t="s">
        <v>58</v>
      </c>
      <c r="Q647" s="4" t="s">
        <v>58</v>
      </c>
      <c r="R647" s="4" t="s">
        <v>58</v>
      </c>
      <c r="S647" s="4" t="s">
        <v>58</v>
      </c>
      <c r="T647" s="4" t="s">
        <v>58</v>
      </c>
      <c r="U647" s="4" t="s">
        <v>58</v>
      </c>
      <c r="V647" s="4" t="s">
        <v>58</v>
      </c>
      <c r="W647" s="4">
        <v>9</v>
      </c>
      <c r="X647" s="4" t="s">
        <v>636</v>
      </c>
      <c r="Y647" s="4" t="s">
        <v>67</v>
      </c>
      <c r="Z647" s="4" t="s">
        <v>637</v>
      </c>
      <c r="AA647" s="4" t="s">
        <v>637</v>
      </c>
      <c r="AB647" s="4" t="s">
        <v>639</v>
      </c>
      <c r="AC647" s="4" t="s">
        <v>1121</v>
      </c>
      <c r="AD647" s="4">
        <f>IF(F647="","",VLOOKUP(F647,List!$B$1:$C$6,2,0))</f>
        <v>5</v>
      </c>
      <c r="AE647" s="4">
        <f>IF(G647="","",VLOOKUP(G647,List!$B$1:$C$6,2,0))</f>
        <v>5</v>
      </c>
      <c r="AF647" s="4">
        <f>IF(H647="","",VLOOKUP(H647,List!$B$1:$C$6,2,0))</f>
        <v>5</v>
      </c>
      <c r="AG647" s="4">
        <f>IF(I647="","",VLOOKUP(I647,List!$B$1:$C$6,2,0))</f>
        <v>5</v>
      </c>
      <c r="AH647" s="4">
        <f>IF(J647="","",VLOOKUP(J647,List!$B$1:$C$6,2,0))</f>
        <v>5</v>
      </c>
      <c r="AI647" s="4">
        <f>IF(K647="","",VLOOKUP(K647,List!$B$1:$C$6,2,0))</f>
        <v>5</v>
      </c>
      <c r="AJ647" s="4">
        <f>IF(L647="","",VLOOKUP(L647,List!$B$1:$C$6,2,0))</f>
        <v>5</v>
      </c>
      <c r="AK647" s="4">
        <f>IF(M647="","",VLOOKUP(M647,List!$B$1:$C$6,2,0))</f>
        <v>5</v>
      </c>
      <c r="AL647" s="4">
        <f>IF(N647="","",VLOOKUP(N647,List!$B$1:$C$6,2,0))</f>
        <v>5</v>
      </c>
      <c r="AM647" s="4">
        <f>IF(O647="","",VLOOKUP(O647,List!$B$1:$C$6,2,0))</f>
        <v>5</v>
      </c>
      <c r="AN647" s="4">
        <f>IF(P647="","",VLOOKUP(P647,List!$B$1:$C$6,2,0))</f>
        <v>5</v>
      </c>
      <c r="AO647" s="4">
        <f>IF(Q647="","",VLOOKUP(Q647,List!$B$1:$C$6,2,0))</f>
        <v>5</v>
      </c>
      <c r="AP647" s="4">
        <f>IF(R647="","",VLOOKUP(R647,List!$B$1:$C$6,2,0))</f>
        <v>5</v>
      </c>
      <c r="AQ647" s="4">
        <f>IF(S647="","",VLOOKUP(S647,List!$B$1:$C$6,2,0))</f>
        <v>5</v>
      </c>
      <c r="AR647" s="4">
        <f>IF(T647="","",VLOOKUP(T647,List!$B$1:$C$6,2,0))</f>
        <v>5</v>
      </c>
      <c r="AS647" s="4">
        <f>IF(U647="","",VLOOKUP(U647,List!$B$1:$C$6,2,0))</f>
        <v>5</v>
      </c>
      <c r="AT647" s="4">
        <f>IF(V647="","",VLOOKUP(V647,List!$B$1:$C$6,2,0))</f>
        <v>5</v>
      </c>
    </row>
    <row r="648" spans="1:46" ht="34.9" customHeight="1" x14ac:dyDescent="0.3">
      <c r="A648" s="4" t="s">
        <v>1223</v>
      </c>
      <c r="B648" s="4" t="s">
        <v>365</v>
      </c>
      <c r="C648" s="16" t="s">
        <v>57</v>
      </c>
      <c r="D648" s="4">
        <v>23</v>
      </c>
      <c r="E648" s="4" t="s">
        <v>1194</v>
      </c>
      <c r="F648" s="4" t="s">
        <v>58</v>
      </c>
      <c r="G648" s="4" t="s">
        <v>58</v>
      </c>
      <c r="H648" s="4" t="s">
        <v>58</v>
      </c>
      <c r="I648" s="4" t="s">
        <v>58</v>
      </c>
      <c r="J648" s="4" t="s">
        <v>58</v>
      </c>
      <c r="K648" s="4" t="s">
        <v>58</v>
      </c>
      <c r="L648" s="4" t="s">
        <v>59</v>
      </c>
      <c r="M648" s="4" t="s">
        <v>58</v>
      </c>
      <c r="N648" s="4" t="s">
        <v>58</v>
      </c>
      <c r="O648" s="4" t="s">
        <v>58</v>
      </c>
      <c r="P648" s="4" t="s">
        <v>58</v>
      </c>
      <c r="Q648" s="4" t="s">
        <v>58</v>
      </c>
      <c r="R648" s="4" t="s">
        <v>59</v>
      </c>
      <c r="S648" s="4" t="s">
        <v>59</v>
      </c>
      <c r="T648" s="4" t="s">
        <v>58</v>
      </c>
      <c r="U648" s="4" t="s">
        <v>58</v>
      </c>
      <c r="V648" s="4" t="s">
        <v>58</v>
      </c>
      <c r="W648" s="4">
        <v>9</v>
      </c>
      <c r="X648" s="4" t="s">
        <v>638</v>
      </c>
      <c r="Y648" s="4" t="s">
        <v>67</v>
      </c>
      <c r="Z648" s="4" t="s">
        <v>639</v>
      </c>
      <c r="AA648" s="4" t="s">
        <v>639</v>
      </c>
      <c r="AB648" s="4" t="s">
        <v>639</v>
      </c>
      <c r="AC648" s="4" t="s">
        <v>1121</v>
      </c>
      <c r="AD648" s="4">
        <f>IF(F648="","",VLOOKUP(F648,List!$B$1:$C$6,2,0))</f>
        <v>5</v>
      </c>
      <c r="AE648" s="4">
        <f>IF(G648="","",VLOOKUP(G648,List!$B$1:$C$6,2,0))</f>
        <v>5</v>
      </c>
      <c r="AF648" s="4">
        <f>IF(H648="","",VLOOKUP(H648,List!$B$1:$C$6,2,0))</f>
        <v>5</v>
      </c>
      <c r="AG648" s="4">
        <f>IF(I648="","",VLOOKUP(I648,List!$B$1:$C$6,2,0))</f>
        <v>5</v>
      </c>
      <c r="AH648" s="4">
        <f>IF(J648="","",VLOOKUP(J648,List!$B$1:$C$6,2,0))</f>
        <v>5</v>
      </c>
      <c r="AI648" s="4">
        <f>IF(K648="","",VLOOKUP(K648,List!$B$1:$C$6,2,0))</f>
        <v>5</v>
      </c>
      <c r="AJ648" s="4">
        <f>IF(L648="","",VLOOKUP(L648,List!$B$1:$C$6,2,0))</f>
        <v>4</v>
      </c>
      <c r="AK648" s="4">
        <f>IF(M648="","",VLOOKUP(M648,List!$B$1:$C$6,2,0))</f>
        <v>5</v>
      </c>
      <c r="AL648" s="4">
        <f>IF(N648="","",VLOOKUP(N648,List!$B$1:$C$6,2,0))</f>
        <v>5</v>
      </c>
      <c r="AM648" s="4">
        <f>IF(O648="","",VLOOKUP(O648,List!$B$1:$C$6,2,0))</f>
        <v>5</v>
      </c>
      <c r="AN648" s="4">
        <f>IF(P648="","",VLOOKUP(P648,List!$B$1:$C$6,2,0))</f>
        <v>5</v>
      </c>
      <c r="AO648" s="4">
        <f>IF(Q648="","",VLOOKUP(Q648,List!$B$1:$C$6,2,0))</f>
        <v>5</v>
      </c>
      <c r="AP648" s="4">
        <f>IF(R648="","",VLOOKUP(R648,List!$B$1:$C$6,2,0))</f>
        <v>4</v>
      </c>
      <c r="AQ648" s="4">
        <f>IF(S648="","",VLOOKUP(S648,List!$B$1:$C$6,2,0))</f>
        <v>4</v>
      </c>
      <c r="AR648" s="4">
        <f>IF(T648="","",VLOOKUP(T648,List!$B$1:$C$6,2,0))</f>
        <v>5</v>
      </c>
      <c r="AS648" s="4">
        <f>IF(U648="","",VLOOKUP(U648,List!$B$1:$C$6,2,0))</f>
        <v>5</v>
      </c>
      <c r="AT648" s="4">
        <f>IF(V648="","",VLOOKUP(V648,List!$B$1:$C$6,2,0))</f>
        <v>5</v>
      </c>
    </row>
    <row r="649" spans="1:46" ht="34.9" customHeight="1" x14ac:dyDescent="0.3">
      <c r="A649" s="4" t="s">
        <v>1223</v>
      </c>
      <c r="B649" s="4" t="s">
        <v>365</v>
      </c>
      <c r="C649" s="16" t="s">
        <v>57</v>
      </c>
      <c r="D649" s="4">
        <v>24</v>
      </c>
      <c r="E649" s="4" t="s">
        <v>1194</v>
      </c>
      <c r="F649" s="4" t="s">
        <v>58</v>
      </c>
      <c r="G649" s="4" t="s">
        <v>58</v>
      </c>
      <c r="H649" s="4" t="s">
        <v>58</v>
      </c>
      <c r="I649" s="4" t="s">
        <v>58</v>
      </c>
      <c r="J649" s="4" t="s">
        <v>58</v>
      </c>
      <c r="K649" s="4" t="s">
        <v>58</v>
      </c>
      <c r="L649" s="4" t="s">
        <v>58</v>
      </c>
      <c r="M649" s="4" t="s">
        <v>58</v>
      </c>
      <c r="N649" s="4" t="s">
        <v>58</v>
      </c>
      <c r="O649" s="4" t="s">
        <v>58</v>
      </c>
      <c r="P649" s="4" t="s">
        <v>58</v>
      </c>
      <c r="Q649" s="4" t="s">
        <v>58</v>
      </c>
      <c r="R649" s="4" t="s">
        <v>58</v>
      </c>
      <c r="S649" s="4" t="s">
        <v>58</v>
      </c>
      <c r="T649" s="4" t="s">
        <v>58</v>
      </c>
      <c r="U649" s="4" t="s">
        <v>58</v>
      </c>
      <c r="V649" s="4" t="s">
        <v>58</v>
      </c>
      <c r="W649" s="4">
        <v>10</v>
      </c>
      <c r="X649" s="4" t="s">
        <v>640</v>
      </c>
      <c r="Y649" s="4" t="s">
        <v>89</v>
      </c>
      <c r="Z649" s="4" t="s">
        <v>89</v>
      </c>
      <c r="AD649" s="4">
        <f>IF(F649="","",VLOOKUP(F649,List!$B$1:$C$6,2,0))</f>
        <v>5</v>
      </c>
      <c r="AE649" s="4">
        <f>IF(G649="","",VLOOKUP(G649,List!$B$1:$C$6,2,0))</f>
        <v>5</v>
      </c>
      <c r="AF649" s="4">
        <f>IF(H649="","",VLOOKUP(H649,List!$B$1:$C$6,2,0))</f>
        <v>5</v>
      </c>
      <c r="AG649" s="4">
        <f>IF(I649="","",VLOOKUP(I649,List!$B$1:$C$6,2,0))</f>
        <v>5</v>
      </c>
      <c r="AH649" s="4">
        <f>IF(J649="","",VLOOKUP(J649,List!$B$1:$C$6,2,0))</f>
        <v>5</v>
      </c>
      <c r="AI649" s="4">
        <f>IF(K649="","",VLOOKUP(K649,List!$B$1:$C$6,2,0))</f>
        <v>5</v>
      </c>
      <c r="AJ649" s="4">
        <f>IF(L649="","",VLOOKUP(L649,List!$B$1:$C$6,2,0))</f>
        <v>5</v>
      </c>
      <c r="AK649" s="4">
        <f>IF(M649="","",VLOOKUP(M649,List!$B$1:$C$6,2,0))</f>
        <v>5</v>
      </c>
      <c r="AL649" s="4">
        <f>IF(N649="","",VLOOKUP(N649,List!$B$1:$C$6,2,0))</f>
        <v>5</v>
      </c>
      <c r="AM649" s="4">
        <f>IF(O649="","",VLOOKUP(O649,List!$B$1:$C$6,2,0))</f>
        <v>5</v>
      </c>
      <c r="AN649" s="4">
        <f>IF(P649="","",VLOOKUP(P649,List!$B$1:$C$6,2,0))</f>
        <v>5</v>
      </c>
      <c r="AO649" s="4">
        <f>IF(Q649="","",VLOOKUP(Q649,List!$B$1:$C$6,2,0))</f>
        <v>5</v>
      </c>
      <c r="AP649" s="4">
        <f>IF(R649="","",VLOOKUP(R649,List!$B$1:$C$6,2,0))</f>
        <v>5</v>
      </c>
      <c r="AQ649" s="4">
        <f>IF(S649="","",VLOOKUP(S649,List!$B$1:$C$6,2,0))</f>
        <v>5</v>
      </c>
      <c r="AR649" s="4">
        <f>IF(T649="","",VLOOKUP(T649,List!$B$1:$C$6,2,0))</f>
        <v>5</v>
      </c>
      <c r="AS649" s="4">
        <f>IF(U649="","",VLOOKUP(U649,List!$B$1:$C$6,2,0))</f>
        <v>5</v>
      </c>
      <c r="AT649" s="4">
        <f>IF(V649="","",VLOOKUP(V649,List!$B$1:$C$6,2,0))</f>
        <v>5</v>
      </c>
    </row>
    <row r="650" spans="1:46" ht="34.9" customHeight="1" x14ac:dyDescent="0.3">
      <c r="A650" s="4" t="s">
        <v>1223</v>
      </c>
      <c r="B650" s="4" t="s">
        <v>365</v>
      </c>
      <c r="C650" s="16" t="s">
        <v>57</v>
      </c>
      <c r="D650" s="4">
        <v>25</v>
      </c>
      <c r="E650" s="4" t="s">
        <v>1194</v>
      </c>
      <c r="F650" s="4" t="s">
        <v>58</v>
      </c>
      <c r="G650" s="4" t="s">
        <v>58</v>
      </c>
      <c r="H650" s="4" t="s">
        <v>58</v>
      </c>
      <c r="I650" s="4" t="s">
        <v>58</v>
      </c>
      <c r="J650" s="4" t="s">
        <v>58</v>
      </c>
      <c r="K650" s="4" t="s">
        <v>58</v>
      </c>
      <c r="L650" s="4" t="s">
        <v>58</v>
      </c>
      <c r="M650" s="4" t="s">
        <v>58</v>
      </c>
      <c r="N650" s="4" t="s">
        <v>58</v>
      </c>
      <c r="O650" s="4" t="s">
        <v>58</v>
      </c>
      <c r="P650" s="4" t="s">
        <v>58</v>
      </c>
      <c r="Q650" s="4" t="s">
        <v>58</v>
      </c>
      <c r="R650" s="4" t="s">
        <v>58</v>
      </c>
      <c r="S650" s="4" t="s">
        <v>58</v>
      </c>
      <c r="T650" s="4" t="s">
        <v>58</v>
      </c>
      <c r="U650" s="4" t="s">
        <v>58</v>
      </c>
      <c r="V650" s="4" t="s">
        <v>58</v>
      </c>
      <c r="W650" s="4">
        <v>10</v>
      </c>
      <c r="X650" s="4" t="s">
        <v>635</v>
      </c>
      <c r="Y650" s="4" t="s">
        <v>78</v>
      </c>
      <c r="Z650" s="4" t="s">
        <v>78</v>
      </c>
      <c r="AD650" s="4">
        <f>IF(F650="","",VLOOKUP(F650,List!$B$1:$C$6,2,0))</f>
        <v>5</v>
      </c>
      <c r="AE650" s="4">
        <f>IF(G650="","",VLOOKUP(G650,List!$B$1:$C$6,2,0))</f>
        <v>5</v>
      </c>
      <c r="AF650" s="4">
        <f>IF(H650="","",VLOOKUP(H650,List!$B$1:$C$6,2,0))</f>
        <v>5</v>
      </c>
      <c r="AG650" s="4">
        <f>IF(I650="","",VLOOKUP(I650,List!$B$1:$C$6,2,0))</f>
        <v>5</v>
      </c>
      <c r="AH650" s="4">
        <f>IF(J650="","",VLOOKUP(J650,List!$B$1:$C$6,2,0))</f>
        <v>5</v>
      </c>
      <c r="AI650" s="4">
        <f>IF(K650="","",VLOOKUP(K650,List!$B$1:$C$6,2,0))</f>
        <v>5</v>
      </c>
      <c r="AJ650" s="4">
        <f>IF(L650="","",VLOOKUP(L650,List!$B$1:$C$6,2,0))</f>
        <v>5</v>
      </c>
      <c r="AK650" s="4">
        <f>IF(M650="","",VLOOKUP(M650,List!$B$1:$C$6,2,0))</f>
        <v>5</v>
      </c>
      <c r="AL650" s="4">
        <f>IF(N650="","",VLOOKUP(N650,List!$B$1:$C$6,2,0))</f>
        <v>5</v>
      </c>
      <c r="AM650" s="4">
        <f>IF(O650="","",VLOOKUP(O650,List!$B$1:$C$6,2,0))</f>
        <v>5</v>
      </c>
      <c r="AN650" s="4">
        <f>IF(P650="","",VLOOKUP(P650,List!$B$1:$C$6,2,0))</f>
        <v>5</v>
      </c>
      <c r="AO650" s="4">
        <f>IF(Q650="","",VLOOKUP(Q650,List!$B$1:$C$6,2,0))</f>
        <v>5</v>
      </c>
      <c r="AP650" s="4">
        <f>IF(R650="","",VLOOKUP(R650,List!$B$1:$C$6,2,0))</f>
        <v>5</v>
      </c>
      <c r="AQ650" s="4">
        <f>IF(S650="","",VLOOKUP(S650,List!$B$1:$C$6,2,0))</f>
        <v>5</v>
      </c>
      <c r="AR650" s="4">
        <f>IF(T650="","",VLOOKUP(T650,List!$B$1:$C$6,2,0))</f>
        <v>5</v>
      </c>
      <c r="AS650" s="4">
        <f>IF(U650="","",VLOOKUP(U650,List!$B$1:$C$6,2,0))</f>
        <v>5</v>
      </c>
      <c r="AT650" s="4">
        <f>IF(V650="","",VLOOKUP(V650,List!$B$1:$C$6,2,0))</f>
        <v>5</v>
      </c>
    </row>
    <row r="651" spans="1:46" ht="34.9" customHeight="1" x14ac:dyDescent="0.3">
      <c r="A651" s="4" t="s">
        <v>1223</v>
      </c>
      <c r="B651" s="4" t="s">
        <v>365</v>
      </c>
      <c r="C651" s="16" t="s">
        <v>57</v>
      </c>
      <c r="D651" s="4">
        <v>26</v>
      </c>
      <c r="E651" s="4" t="s">
        <v>1194</v>
      </c>
      <c r="F651" s="4" t="s">
        <v>58</v>
      </c>
      <c r="G651" s="4" t="s">
        <v>58</v>
      </c>
      <c r="H651" s="4" t="s">
        <v>58</v>
      </c>
      <c r="I651" s="4" t="s">
        <v>58</v>
      </c>
      <c r="J651" s="4" t="s">
        <v>58</v>
      </c>
      <c r="K651" s="4" t="s">
        <v>58</v>
      </c>
      <c r="L651" s="4" t="s">
        <v>58</v>
      </c>
      <c r="M651" s="4" t="s">
        <v>58</v>
      </c>
      <c r="N651" s="4" t="s">
        <v>58</v>
      </c>
      <c r="O651" s="4" t="s">
        <v>58</v>
      </c>
      <c r="P651" s="4" t="s">
        <v>58</v>
      </c>
      <c r="Q651" s="4" t="s">
        <v>58</v>
      </c>
      <c r="R651" s="4" t="s">
        <v>58</v>
      </c>
      <c r="S651" s="4" t="s">
        <v>58</v>
      </c>
      <c r="T651" s="4" t="s">
        <v>58</v>
      </c>
      <c r="U651" s="4" t="s">
        <v>58</v>
      </c>
      <c r="V651" s="4" t="s">
        <v>58</v>
      </c>
      <c r="W651" s="4">
        <v>10</v>
      </c>
      <c r="X651" s="4" t="s">
        <v>641</v>
      </c>
      <c r="Y651" s="4" t="s">
        <v>67</v>
      </c>
      <c r="Z651" s="4" t="s">
        <v>67</v>
      </c>
      <c r="AD651" s="4">
        <f>IF(F651="","",VLOOKUP(F651,List!$B$1:$C$6,2,0))</f>
        <v>5</v>
      </c>
      <c r="AE651" s="4">
        <f>IF(G651="","",VLOOKUP(G651,List!$B$1:$C$6,2,0))</f>
        <v>5</v>
      </c>
      <c r="AF651" s="4">
        <f>IF(H651="","",VLOOKUP(H651,List!$B$1:$C$6,2,0))</f>
        <v>5</v>
      </c>
      <c r="AG651" s="4">
        <f>IF(I651="","",VLOOKUP(I651,List!$B$1:$C$6,2,0))</f>
        <v>5</v>
      </c>
      <c r="AH651" s="4">
        <f>IF(J651="","",VLOOKUP(J651,List!$B$1:$C$6,2,0))</f>
        <v>5</v>
      </c>
      <c r="AI651" s="4">
        <f>IF(K651="","",VLOOKUP(K651,List!$B$1:$C$6,2,0))</f>
        <v>5</v>
      </c>
      <c r="AJ651" s="4">
        <f>IF(L651="","",VLOOKUP(L651,List!$B$1:$C$6,2,0))</f>
        <v>5</v>
      </c>
      <c r="AK651" s="4">
        <f>IF(M651="","",VLOOKUP(M651,List!$B$1:$C$6,2,0))</f>
        <v>5</v>
      </c>
      <c r="AL651" s="4">
        <f>IF(N651="","",VLOOKUP(N651,List!$B$1:$C$6,2,0))</f>
        <v>5</v>
      </c>
      <c r="AM651" s="4">
        <f>IF(O651="","",VLOOKUP(O651,List!$B$1:$C$6,2,0))</f>
        <v>5</v>
      </c>
      <c r="AN651" s="4">
        <f>IF(P651="","",VLOOKUP(P651,List!$B$1:$C$6,2,0))</f>
        <v>5</v>
      </c>
      <c r="AO651" s="4">
        <f>IF(Q651="","",VLOOKUP(Q651,List!$B$1:$C$6,2,0))</f>
        <v>5</v>
      </c>
      <c r="AP651" s="4">
        <f>IF(R651="","",VLOOKUP(R651,List!$B$1:$C$6,2,0))</f>
        <v>5</v>
      </c>
      <c r="AQ651" s="4">
        <f>IF(S651="","",VLOOKUP(S651,List!$B$1:$C$6,2,0))</f>
        <v>5</v>
      </c>
      <c r="AR651" s="4">
        <f>IF(T651="","",VLOOKUP(T651,List!$B$1:$C$6,2,0))</f>
        <v>5</v>
      </c>
      <c r="AS651" s="4">
        <f>IF(U651="","",VLOOKUP(U651,List!$B$1:$C$6,2,0))</f>
        <v>5</v>
      </c>
      <c r="AT651" s="4">
        <f>IF(V651="","",VLOOKUP(V651,List!$B$1:$C$6,2,0))</f>
        <v>5</v>
      </c>
    </row>
    <row r="652" spans="1:46" ht="34.9" customHeight="1" x14ac:dyDescent="0.3">
      <c r="A652" s="4" t="s">
        <v>1223</v>
      </c>
      <c r="B652" s="4" t="s">
        <v>365</v>
      </c>
      <c r="C652" s="16" t="s">
        <v>57</v>
      </c>
      <c r="D652" s="4">
        <v>27</v>
      </c>
      <c r="E652" s="4" t="s">
        <v>1194</v>
      </c>
      <c r="F652" s="4" t="s">
        <v>58</v>
      </c>
      <c r="G652" s="4" t="s">
        <v>58</v>
      </c>
      <c r="H652" s="4" t="s">
        <v>58</v>
      </c>
      <c r="I652" s="4" t="s">
        <v>58</v>
      </c>
      <c r="J652" s="4" t="s">
        <v>58</v>
      </c>
      <c r="K652" s="4" t="s">
        <v>58</v>
      </c>
      <c r="L652" s="4" t="s">
        <v>58</v>
      </c>
      <c r="M652" s="4" t="s">
        <v>58</v>
      </c>
      <c r="N652" s="4" t="s">
        <v>58</v>
      </c>
      <c r="O652" s="4" t="s">
        <v>58</v>
      </c>
      <c r="P652" s="4" t="s">
        <v>58</v>
      </c>
      <c r="Q652" s="4" t="s">
        <v>58</v>
      </c>
      <c r="R652" s="4" t="s">
        <v>58</v>
      </c>
      <c r="S652" s="4" t="s">
        <v>58</v>
      </c>
      <c r="T652" s="4" t="s">
        <v>58</v>
      </c>
      <c r="U652" s="4" t="s">
        <v>58</v>
      </c>
      <c r="V652" s="4" t="s">
        <v>58</v>
      </c>
      <c r="W652" s="4">
        <v>10</v>
      </c>
      <c r="X652" s="4" t="s">
        <v>642</v>
      </c>
      <c r="Y652" s="4" t="s">
        <v>643</v>
      </c>
      <c r="Z652" s="4" t="s">
        <v>643</v>
      </c>
      <c r="AD652" s="4">
        <f>IF(F652="","",VLOOKUP(F652,List!$B$1:$C$6,2,0))</f>
        <v>5</v>
      </c>
      <c r="AE652" s="4">
        <f>IF(G652="","",VLOOKUP(G652,List!$B$1:$C$6,2,0))</f>
        <v>5</v>
      </c>
      <c r="AF652" s="4">
        <f>IF(H652="","",VLOOKUP(H652,List!$B$1:$C$6,2,0))</f>
        <v>5</v>
      </c>
      <c r="AG652" s="4">
        <f>IF(I652="","",VLOOKUP(I652,List!$B$1:$C$6,2,0))</f>
        <v>5</v>
      </c>
      <c r="AH652" s="4">
        <f>IF(J652="","",VLOOKUP(J652,List!$B$1:$C$6,2,0))</f>
        <v>5</v>
      </c>
      <c r="AI652" s="4">
        <f>IF(K652="","",VLOOKUP(K652,List!$B$1:$C$6,2,0))</f>
        <v>5</v>
      </c>
      <c r="AJ652" s="4">
        <f>IF(L652="","",VLOOKUP(L652,List!$B$1:$C$6,2,0))</f>
        <v>5</v>
      </c>
      <c r="AK652" s="4">
        <f>IF(M652="","",VLOOKUP(M652,List!$B$1:$C$6,2,0))</f>
        <v>5</v>
      </c>
      <c r="AL652" s="4">
        <f>IF(N652="","",VLOOKUP(N652,List!$B$1:$C$6,2,0))</f>
        <v>5</v>
      </c>
      <c r="AM652" s="4">
        <f>IF(O652="","",VLOOKUP(O652,List!$B$1:$C$6,2,0))</f>
        <v>5</v>
      </c>
      <c r="AN652" s="4">
        <f>IF(P652="","",VLOOKUP(P652,List!$B$1:$C$6,2,0))</f>
        <v>5</v>
      </c>
      <c r="AO652" s="4">
        <f>IF(Q652="","",VLOOKUP(Q652,List!$B$1:$C$6,2,0))</f>
        <v>5</v>
      </c>
      <c r="AP652" s="4">
        <f>IF(R652="","",VLOOKUP(R652,List!$B$1:$C$6,2,0))</f>
        <v>5</v>
      </c>
      <c r="AQ652" s="4">
        <f>IF(S652="","",VLOOKUP(S652,List!$B$1:$C$6,2,0))</f>
        <v>5</v>
      </c>
      <c r="AR652" s="4">
        <f>IF(T652="","",VLOOKUP(T652,List!$B$1:$C$6,2,0))</f>
        <v>5</v>
      </c>
      <c r="AS652" s="4">
        <f>IF(U652="","",VLOOKUP(U652,List!$B$1:$C$6,2,0))</f>
        <v>5</v>
      </c>
      <c r="AT652" s="4">
        <f>IF(V652="","",VLOOKUP(V652,List!$B$1:$C$6,2,0))</f>
        <v>5</v>
      </c>
    </row>
    <row r="653" spans="1:46" ht="34.9" customHeight="1" x14ac:dyDescent="0.3">
      <c r="A653" s="4" t="s">
        <v>1223</v>
      </c>
      <c r="B653" s="4" t="s">
        <v>365</v>
      </c>
      <c r="C653" s="16" t="s">
        <v>57</v>
      </c>
      <c r="D653" s="4">
        <v>28</v>
      </c>
      <c r="E653" s="4" t="s">
        <v>1194</v>
      </c>
      <c r="F653" s="4" t="s">
        <v>59</v>
      </c>
      <c r="G653" s="4" t="s">
        <v>59</v>
      </c>
      <c r="H653" s="4" t="s">
        <v>59</v>
      </c>
      <c r="I653" s="4" t="s">
        <v>59</v>
      </c>
      <c r="J653" s="4" t="s">
        <v>59</v>
      </c>
      <c r="K653" s="4" t="s">
        <v>59</v>
      </c>
      <c r="L653" s="4" t="s">
        <v>58</v>
      </c>
      <c r="M653" s="4" t="s">
        <v>58</v>
      </c>
      <c r="N653" s="4" t="s">
        <v>58</v>
      </c>
      <c r="O653" s="4" t="s">
        <v>58</v>
      </c>
      <c r="P653" s="4" t="s">
        <v>58</v>
      </c>
      <c r="Q653" s="4" t="s">
        <v>58</v>
      </c>
      <c r="R653" s="4" t="s">
        <v>58</v>
      </c>
      <c r="S653" s="4" t="s">
        <v>58</v>
      </c>
      <c r="T653" s="4" t="s">
        <v>58</v>
      </c>
      <c r="U653" s="4" t="s">
        <v>58</v>
      </c>
      <c r="V653" s="4" t="s">
        <v>58</v>
      </c>
      <c r="W653" s="4">
        <v>10</v>
      </c>
      <c r="X653" s="4" t="s">
        <v>644</v>
      </c>
      <c r="Y653" s="4" t="s">
        <v>135</v>
      </c>
      <c r="Z653" s="4" t="s">
        <v>135</v>
      </c>
      <c r="AD653" s="4">
        <f>IF(F653="","",VLOOKUP(F653,List!$B$1:$C$6,2,0))</f>
        <v>4</v>
      </c>
      <c r="AE653" s="4">
        <f>IF(G653="","",VLOOKUP(G653,List!$B$1:$C$6,2,0))</f>
        <v>4</v>
      </c>
      <c r="AF653" s="4">
        <f>IF(H653="","",VLOOKUP(H653,List!$B$1:$C$6,2,0))</f>
        <v>4</v>
      </c>
      <c r="AG653" s="4">
        <f>IF(I653="","",VLOOKUP(I653,List!$B$1:$C$6,2,0))</f>
        <v>4</v>
      </c>
      <c r="AH653" s="4">
        <f>IF(J653="","",VLOOKUP(J653,List!$B$1:$C$6,2,0))</f>
        <v>4</v>
      </c>
      <c r="AI653" s="4">
        <f>IF(K653="","",VLOOKUP(K653,List!$B$1:$C$6,2,0))</f>
        <v>4</v>
      </c>
      <c r="AJ653" s="4">
        <f>IF(L653="","",VLOOKUP(L653,List!$B$1:$C$6,2,0))</f>
        <v>5</v>
      </c>
      <c r="AK653" s="4">
        <f>IF(M653="","",VLOOKUP(M653,List!$B$1:$C$6,2,0))</f>
        <v>5</v>
      </c>
      <c r="AL653" s="4">
        <f>IF(N653="","",VLOOKUP(N653,List!$B$1:$C$6,2,0))</f>
        <v>5</v>
      </c>
      <c r="AM653" s="4">
        <f>IF(O653="","",VLOOKUP(O653,List!$B$1:$C$6,2,0))</f>
        <v>5</v>
      </c>
      <c r="AN653" s="4">
        <f>IF(P653="","",VLOOKUP(P653,List!$B$1:$C$6,2,0))</f>
        <v>5</v>
      </c>
      <c r="AO653" s="4">
        <f>IF(Q653="","",VLOOKUP(Q653,List!$B$1:$C$6,2,0))</f>
        <v>5</v>
      </c>
      <c r="AP653" s="4">
        <f>IF(R653="","",VLOOKUP(R653,List!$B$1:$C$6,2,0))</f>
        <v>5</v>
      </c>
      <c r="AQ653" s="4">
        <f>IF(S653="","",VLOOKUP(S653,List!$B$1:$C$6,2,0))</f>
        <v>5</v>
      </c>
      <c r="AR653" s="4">
        <f>IF(T653="","",VLOOKUP(T653,List!$B$1:$C$6,2,0))</f>
        <v>5</v>
      </c>
      <c r="AS653" s="4">
        <f>IF(U653="","",VLOOKUP(U653,List!$B$1:$C$6,2,0))</f>
        <v>5</v>
      </c>
      <c r="AT653" s="4">
        <f>IF(V653="","",VLOOKUP(V653,List!$B$1:$C$6,2,0))</f>
        <v>5</v>
      </c>
    </row>
    <row r="654" spans="1:46" ht="34.9" customHeight="1" x14ac:dyDescent="0.3">
      <c r="A654" s="4" t="s">
        <v>1223</v>
      </c>
      <c r="B654" s="4" t="s">
        <v>365</v>
      </c>
      <c r="C654" s="16" t="s">
        <v>57</v>
      </c>
      <c r="D654" s="4">
        <v>29</v>
      </c>
      <c r="E654" s="4" t="s">
        <v>1194</v>
      </c>
      <c r="F654" s="4" t="s">
        <v>58</v>
      </c>
      <c r="G654" s="4" t="s">
        <v>58</v>
      </c>
      <c r="H654" s="4" t="s">
        <v>58</v>
      </c>
      <c r="I654" s="4" t="s">
        <v>58</v>
      </c>
      <c r="J654" s="4" t="s">
        <v>58</v>
      </c>
      <c r="K654" s="4" t="s">
        <v>58</v>
      </c>
      <c r="L654" s="4" t="s">
        <v>58</v>
      </c>
      <c r="M654" s="4" t="s">
        <v>58</v>
      </c>
      <c r="N654" s="4" t="s">
        <v>58</v>
      </c>
      <c r="O654" s="4" t="s">
        <v>58</v>
      </c>
      <c r="P654" s="4" t="s">
        <v>58</v>
      </c>
      <c r="Q654" s="4" t="s">
        <v>58</v>
      </c>
      <c r="R654" s="4" t="s">
        <v>58</v>
      </c>
      <c r="S654" s="4" t="s">
        <v>58</v>
      </c>
      <c r="T654" s="4" t="s">
        <v>58</v>
      </c>
      <c r="U654" s="4" t="s">
        <v>58</v>
      </c>
      <c r="V654" s="4" t="s">
        <v>58</v>
      </c>
      <c r="W654" s="4">
        <v>10</v>
      </c>
      <c r="X654" s="4" t="s">
        <v>135</v>
      </c>
      <c r="Y654" s="4" t="s">
        <v>135</v>
      </c>
      <c r="Z654" s="4" t="s">
        <v>645</v>
      </c>
      <c r="AD654" s="4">
        <f>IF(F654="","",VLOOKUP(F654,List!$B$1:$C$6,2,0))</f>
        <v>5</v>
      </c>
      <c r="AE654" s="4">
        <f>IF(G654="","",VLOOKUP(G654,List!$B$1:$C$6,2,0))</f>
        <v>5</v>
      </c>
      <c r="AF654" s="4">
        <f>IF(H654="","",VLOOKUP(H654,List!$B$1:$C$6,2,0))</f>
        <v>5</v>
      </c>
      <c r="AG654" s="4">
        <f>IF(I654="","",VLOOKUP(I654,List!$B$1:$C$6,2,0))</f>
        <v>5</v>
      </c>
      <c r="AH654" s="4">
        <f>IF(J654="","",VLOOKUP(J654,List!$B$1:$C$6,2,0))</f>
        <v>5</v>
      </c>
      <c r="AI654" s="4">
        <f>IF(K654="","",VLOOKUP(K654,List!$B$1:$C$6,2,0))</f>
        <v>5</v>
      </c>
      <c r="AJ654" s="4">
        <f>IF(L654="","",VLOOKUP(L654,List!$B$1:$C$6,2,0))</f>
        <v>5</v>
      </c>
      <c r="AK654" s="4">
        <f>IF(M654="","",VLOOKUP(M654,List!$B$1:$C$6,2,0))</f>
        <v>5</v>
      </c>
      <c r="AL654" s="4">
        <f>IF(N654="","",VLOOKUP(N654,List!$B$1:$C$6,2,0))</f>
        <v>5</v>
      </c>
      <c r="AM654" s="4">
        <f>IF(O654="","",VLOOKUP(O654,List!$B$1:$C$6,2,0))</f>
        <v>5</v>
      </c>
      <c r="AN654" s="4">
        <f>IF(P654="","",VLOOKUP(P654,List!$B$1:$C$6,2,0))</f>
        <v>5</v>
      </c>
      <c r="AO654" s="4">
        <f>IF(Q654="","",VLOOKUP(Q654,List!$B$1:$C$6,2,0))</f>
        <v>5</v>
      </c>
      <c r="AP654" s="4">
        <f>IF(R654="","",VLOOKUP(R654,List!$B$1:$C$6,2,0))</f>
        <v>5</v>
      </c>
      <c r="AQ654" s="4">
        <f>IF(S654="","",VLOOKUP(S654,List!$B$1:$C$6,2,0))</f>
        <v>5</v>
      </c>
      <c r="AR654" s="4">
        <f>IF(T654="","",VLOOKUP(T654,List!$B$1:$C$6,2,0))</f>
        <v>5</v>
      </c>
      <c r="AS654" s="4">
        <f>IF(U654="","",VLOOKUP(U654,List!$B$1:$C$6,2,0))</f>
        <v>5</v>
      </c>
      <c r="AT654" s="4">
        <f>IF(V654="","",VLOOKUP(V654,List!$B$1:$C$6,2,0))</f>
        <v>5</v>
      </c>
    </row>
    <row r="655" spans="1:46" ht="34.9" customHeight="1" x14ac:dyDescent="0.3">
      <c r="A655" s="4" t="s">
        <v>1224</v>
      </c>
      <c r="B655" s="4" t="s">
        <v>374</v>
      </c>
      <c r="C655" s="16" t="s">
        <v>56</v>
      </c>
      <c r="D655" s="4">
        <v>1</v>
      </c>
      <c r="E655" s="4" t="s">
        <v>1195</v>
      </c>
      <c r="F655" s="4" t="s">
        <v>58</v>
      </c>
      <c r="G655" s="4" t="s">
        <v>58</v>
      </c>
      <c r="H655" s="4" t="s">
        <v>58</v>
      </c>
      <c r="I655" s="4" t="s">
        <v>58</v>
      </c>
      <c r="J655" s="4" t="s">
        <v>58</v>
      </c>
      <c r="K655" s="4" t="s">
        <v>58</v>
      </c>
      <c r="L655" s="4" t="s">
        <v>58</v>
      </c>
      <c r="M655" s="4" t="s">
        <v>58</v>
      </c>
      <c r="N655" s="4" t="s">
        <v>58</v>
      </c>
      <c r="O655" s="4" t="s">
        <v>58</v>
      </c>
      <c r="P655" s="4" t="s">
        <v>58</v>
      </c>
      <c r="Q655" s="4" t="s">
        <v>58</v>
      </c>
      <c r="R655" s="4" t="s">
        <v>58</v>
      </c>
      <c r="S655" s="4" t="s">
        <v>58</v>
      </c>
      <c r="T655" s="4" t="s">
        <v>58</v>
      </c>
      <c r="U655" s="4" t="s">
        <v>58</v>
      </c>
      <c r="V655" s="4" t="s">
        <v>58</v>
      </c>
      <c r="W655" s="4">
        <v>10</v>
      </c>
      <c r="X655" s="4" t="s">
        <v>61</v>
      </c>
      <c r="Y655" s="4" t="s">
        <v>135</v>
      </c>
      <c r="Z655" s="4" t="s">
        <v>387</v>
      </c>
      <c r="AD655" s="4">
        <f>IF(F655="","",VLOOKUP(F655,List!$B$1:$C$6,2,0))</f>
        <v>5</v>
      </c>
      <c r="AE655" s="4">
        <f>IF(G655="","",VLOOKUP(G655,List!$B$1:$C$6,2,0))</f>
        <v>5</v>
      </c>
      <c r="AF655" s="4">
        <f>IF(H655="","",VLOOKUP(H655,List!$B$1:$C$6,2,0))</f>
        <v>5</v>
      </c>
      <c r="AG655" s="4">
        <f>IF(I655="","",VLOOKUP(I655,List!$B$1:$C$6,2,0))</f>
        <v>5</v>
      </c>
      <c r="AH655" s="4">
        <f>IF(J655="","",VLOOKUP(J655,List!$B$1:$C$6,2,0))</f>
        <v>5</v>
      </c>
      <c r="AI655" s="4">
        <f>IF(K655="","",VLOOKUP(K655,List!$B$1:$C$6,2,0))</f>
        <v>5</v>
      </c>
      <c r="AJ655" s="4">
        <f>IF(L655="","",VLOOKUP(L655,List!$B$1:$C$6,2,0))</f>
        <v>5</v>
      </c>
      <c r="AK655" s="4">
        <f>IF(M655="","",VLOOKUP(M655,List!$B$1:$C$6,2,0))</f>
        <v>5</v>
      </c>
      <c r="AL655" s="4">
        <f>IF(N655="","",VLOOKUP(N655,List!$B$1:$C$6,2,0))</f>
        <v>5</v>
      </c>
      <c r="AM655" s="4">
        <f>IF(O655="","",VLOOKUP(O655,List!$B$1:$C$6,2,0))</f>
        <v>5</v>
      </c>
      <c r="AN655" s="4">
        <f>IF(P655="","",VLOOKUP(P655,List!$B$1:$C$6,2,0))</f>
        <v>5</v>
      </c>
      <c r="AO655" s="4">
        <f>IF(Q655="","",VLOOKUP(Q655,List!$B$1:$C$6,2,0))</f>
        <v>5</v>
      </c>
      <c r="AP655" s="4">
        <f>IF(R655="","",VLOOKUP(R655,List!$B$1:$C$6,2,0))</f>
        <v>5</v>
      </c>
      <c r="AQ655" s="4">
        <f>IF(S655="","",VLOOKUP(S655,List!$B$1:$C$6,2,0))</f>
        <v>5</v>
      </c>
      <c r="AR655" s="4">
        <f>IF(T655="","",VLOOKUP(T655,List!$B$1:$C$6,2,0))</f>
        <v>5</v>
      </c>
      <c r="AS655" s="4">
        <f>IF(U655="","",VLOOKUP(U655,List!$B$1:$C$6,2,0))</f>
        <v>5</v>
      </c>
      <c r="AT655" s="4">
        <f>IF(V655="","",VLOOKUP(V655,List!$B$1:$C$6,2,0))</f>
        <v>5</v>
      </c>
    </row>
    <row r="656" spans="1:46" ht="34.9" customHeight="1" x14ac:dyDescent="0.3">
      <c r="A656" s="4" t="s">
        <v>1224</v>
      </c>
      <c r="B656" s="4" t="s">
        <v>374</v>
      </c>
      <c r="C656" s="16" t="s">
        <v>56</v>
      </c>
      <c r="D656" s="4">
        <v>2</v>
      </c>
      <c r="E656" s="4" t="s">
        <v>1195</v>
      </c>
      <c r="F656" s="4" t="s">
        <v>59</v>
      </c>
      <c r="G656" s="4" t="s">
        <v>59</v>
      </c>
      <c r="H656" s="4" t="s">
        <v>59</v>
      </c>
      <c r="I656" s="4" t="s">
        <v>59</v>
      </c>
      <c r="J656" s="4" t="s">
        <v>59</v>
      </c>
      <c r="K656" s="4" t="s">
        <v>59</v>
      </c>
      <c r="L656" s="4" t="s">
        <v>59</v>
      </c>
      <c r="M656" s="4" t="s">
        <v>59</v>
      </c>
      <c r="N656" s="4" t="s">
        <v>59</v>
      </c>
      <c r="O656" s="4" t="s">
        <v>59</v>
      </c>
      <c r="P656" s="4" t="s">
        <v>59</v>
      </c>
      <c r="Q656" s="4" t="s">
        <v>59</v>
      </c>
      <c r="R656" s="4" t="s">
        <v>59</v>
      </c>
      <c r="S656" s="4" t="s">
        <v>60</v>
      </c>
      <c r="T656" s="4" t="s">
        <v>59</v>
      </c>
      <c r="U656" s="4" t="s">
        <v>60</v>
      </c>
      <c r="V656" s="4" t="s">
        <v>60</v>
      </c>
      <c r="W656" s="4">
        <v>7</v>
      </c>
      <c r="X656" s="4" t="s">
        <v>416</v>
      </c>
      <c r="Y656" s="4" t="s">
        <v>91</v>
      </c>
      <c r="Z656" s="4" t="s">
        <v>91</v>
      </c>
      <c r="AD656" s="4">
        <f>IF(F656="","",VLOOKUP(F656,List!$B$1:$C$6,2,0))</f>
        <v>4</v>
      </c>
      <c r="AE656" s="4">
        <f>IF(G656="","",VLOOKUP(G656,List!$B$1:$C$6,2,0))</f>
        <v>4</v>
      </c>
      <c r="AF656" s="4">
        <f>IF(H656="","",VLOOKUP(H656,List!$B$1:$C$6,2,0))</f>
        <v>4</v>
      </c>
      <c r="AG656" s="4">
        <f>IF(I656="","",VLOOKUP(I656,List!$B$1:$C$6,2,0))</f>
        <v>4</v>
      </c>
      <c r="AH656" s="4">
        <f>IF(J656="","",VLOOKUP(J656,List!$B$1:$C$6,2,0))</f>
        <v>4</v>
      </c>
      <c r="AI656" s="4">
        <f>IF(K656="","",VLOOKUP(K656,List!$B$1:$C$6,2,0))</f>
        <v>4</v>
      </c>
      <c r="AJ656" s="4">
        <f>IF(L656="","",VLOOKUP(L656,List!$B$1:$C$6,2,0))</f>
        <v>4</v>
      </c>
      <c r="AK656" s="4">
        <f>IF(M656="","",VLOOKUP(M656,List!$B$1:$C$6,2,0))</f>
        <v>4</v>
      </c>
      <c r="AL656" s="4">
        <f>IF(N656="","",VLOOKUP(N656,List!$B$1:$C$6,2,0))</f>
        <v>4</v>
      </c>
      <c r="AM656" s="4">
        <f>IF(O656="","",VLOOKUP(O656,List!$B$1:$C$6,2,0))</f>
        <v>4</v>
      </c>
      <c r="AN656" s="4">
        <f>IF(P656="","",VLOOKUP(P656,List!$B$1:$C$6,2,0))</f>
        <v>4</v>
      </c>
      <c r="AO656" s="4">
        <f>IF(Q656="","",VLOOKUP(Q656,List!$B$1:$C$6,2,0))</f>
        <v>4</v>
      </c>
      <c r="AP656" s="4">
        <f>IF(R656="","",VLOOKUP(R656,List!$B$1:$C$6,2,0))</f>
        <v>4</v>
      </c>
      <c r="AQ656" s="4">
        <f>IF(S656="","",VLOOKUP(S656,List!$B$1:$C$6,2,0))</f>
        <v>3</v>
      </c>
      <c r="AR656" s="4">
        <f>IF(T656="","",VLOOKUP(T656,List!$B$1:$C$6,2,0))</f>
        <v>4</v>
      </c>
      <c r="AS656" s="4">
        <f>IF(U656="","",VLOOKUP(U656,List!$B$1:$C$6,2,0))</f>
        <v>3</v>
      </c>
      <c r="AT656" s="4">
        <f>IF(V656="","",VLOOKUP(V656,List!$B$1:$C$6,2,0))</f>
        <v>3</v>
      </c>
    </row>
    <row r="657" spans="1:46" ht="34.9" customHeight="1" x14ac:dyDescent="0.3">
      <c r="A657" s="4" t="s">
        <v>1224</v>
      </c>
      <c r="B657" s="4" t="s">
        <v>374</v>
      </c>
      <c r="C657" s="16" t="s">
        <v>56</v>
      </c>
      <c r="D657" s="4">
        <v>3</v>
      </c>
      <c r="E657" s="4" t="s">
        <v>1195</v>
      </c>
      <c r="F657" s="4" t="s">
        <v>59</v>
      </c>
      <c r="G657" s="4" t="s">
        <v>59</v>
      </c>
      <c r="H657" s="4" t="s">
        <v>59</v>
      </c>
      <c r="I657" s="4" t="s">
        <v>59</v>
      </c>
      <c r="J657" s="4" t="s">
        <v>59</v>
      </c>
      <c r="K657" s="4" t="s">
        <v>59</v>
      </c>
      <c r="L657" s="4" t="s">
        <v>59</v>
      </c>
      <c r="M657" s="4" t="s">
        <v>58</v>
      </c>
      <c r="N657" s="4" t="s">
        <v>58</v>
      </c>
      <c r="O657" s="4" t="s">
        <v>59</v>
      </c>
      <c r="P657" s="4" t="s">
        <v>59</v>
      </c>
      <c r="Q657" s="4" t="s">
        <v>59</v>
      </c>
      <c r="R657" s="4" t="s">
        <v>59</v>
      </c>
      <c r="S657" s="4" t="s">
        <v>59</v>
      </c>
      <c r="T657" s="4" t="s">
        <v>59</v>
      </c>
      <c r="U657" s="4" t="s">
        <v>59</v>
      </c>
      <c r="V657" s="4" t="s">
        <v>59</v>
      </c>
      <c r="W657" s="4">
        <v>9</v>
      </c>
      <c r="X657" s="4" t="s">
        <v>646</v>
      </c>
      <c r="Y657" s="4" t="s">
        <v>647</v>
      </c>
      <c r="Z657" s="4" t="s">
        <v>648</v>
      </c>
      <c r="AA657" s="4" t="s">
        <v>648</v>
      </c>
      <c r="AB657" s="4" t="s">
        <v>1168</v>
      </c>
      <c r="AC657" s="4" t="s">
        <v>1125</v>
      </c>
      <c r="AD657" s="4">
        <f>IF(F657="","",VLOOKUP(F657,List!$B$1:$C$6,2,0))</f>
        <v>4</v>
      </c>
      <c r="AE657" s="4">
        <f>IF(G657="","",VLOOKUP(G657,List!$B$1:$C$6,2,0))</f>
        <v>4</v>
      </c>
      <c r="AF657" s="4">
        <f>IF(H657="","",VLOOKUP(H657,List!$B$1:$C$6,2,0))</f>
        <v>4</v>
      </c>
      <c r="AG657" s="4">
        <f>IF(I657="","",VLOOKUP(I657,List!$B$1:$C$6,2,0))</f>
        <v>4</v>
      </c>
      <c r="AH657" s="4">
        <f>IF(J657="","",VLOOKUP(J657,List!$B$1:$C$6,2,0))</f>
        <v>4</v>
      </c>
      <c r="AI657" s="4">
        <f>IF(K657="","",VLOOKUP(K657,List!$B$1:$C$6,2,0))</f>
        <v>4</v>
      </c>
      <c r="AJ657" s="4">
        <f>IF(L657="","",VLOOKUP(L657,List!$B$1:$C$6,2,0))</f>
        <v>4</v>
      </c>
      <c r="AK657" s="4">
        <f>IF(M657="","",VLOOKUP(M657,List!$B$1:$C$6,2,0))</f>
        <v>5</v>
      </c>
      <c r="AL657" s="4">
        <f>IF(N657="","",VLOOKUP(N657,List!$B$1:$C$6,2,0))</f>
        <v>5</v>
      </c>
      <c r="AM657" s="4">
        <f>IF(O657="","",VLOOKUP(O657,List!$B$1:$C$6,2,0))</f>
        <v>4</v>
      </c>
      <c r="AN657" s="4">
        <f>IF(P657="","",VLOOKUP(P657,List!$B$1:$C$6,2,0))</f>
        <v>4</v>
      </c>
      <c r="AO657" s="4">
        <f>IF(Q657="","",VLOOKUP(Q657,List!$B$1:$C$6,2,0))</f>
        <v>4</v>
      </c>
      <c r="AP657" s="4">
        <f>IF(R657="","",VLOOKUP(R657,List!$B$1:$C$6,2,0))</f>
        <v>4</v>
      </c>
      <c r="AQ657" s="4">
        <f>IF(S657="","",VLOOKUP(S657,List!$B$1:$C$6,2,0))</f>
        <v>4</v>
      </c>
      <c r="AR657" s="4">
        <f>IF(T657="","",VLOOKUP(T657,List!$B$1:$C$6,2,0))</f>
        <v>4</v>
      </c>
      <c r="AS657" s="4">
        <f>IF(U657="","",VLOOKUP(U657,List!$B$1:$C$6,2,0))</f>
        <v>4</v>
      </c>
      <c r="AT657" s="4">
        <f>IF(V657="","",VLOOKUP(V657,List!$B$1:$C$6,2,0))</f>
        <v>4</v>
      </c>
    </row>
    <row r="658" spans="1:46" ht="34.9" customHeight="1" x14ac:dyDescent="0.3">
      <c r="A658" s="4" t="s">
        <v>1224</v>
      </c>
      <c r="B658" s="4" t="s">
        <v>374</v>
      </c>
      <c r="C658" s="16" t="s">
        <v>56</v>
      </c>
      <c r="D658" s="4">
        <v>4</v>
      </c>
      <c r="E658" s="4" t="s">
        <v>1195</v>
      </c>
      <c r="F658" s="4" t="s">
        <v>58</v>
      </c>
      <c r="G658" s="4" t="s">
        <v>58</v>
      </c>
      <c r="H658" s="4" t="s">
        <v>58</v>
      </c>
      <c r="I658" s="4" t="s">
        <v>58</v>
      </c>
      <c r="J658" s="4" t="s">
        <v>58</v>
      </c>
      <c r="K658" s="4" t="s">
        <v>58</v>
      </c>
      <c r="L658" s="4" t="s">
        <v>58</v>
      </c>
      <c r="M658" s="4" t="s">
        <v>58</v>
      </c>
      <c r="N658" s="4" t="s">
        <v>58</v>
      </c>
      <c r="O658" s="4" t="s">
        <v>58</v>
      </c>
      <c r="P658" s="4" t="s">
        <v>58</v>
      </c>
      <c r="Q658" s="4" t="s">
        <v>58</v>
      </c>
      <c r="R658" s="4" t="s">
        <v>58</v>
      </c>
      <c r="S658" s="4" t="s">
        <v>58</v>
      </c>
      <c r="T658" s="4" t="s">
        <v>58</v>
      </c>
      <c r="U658" s="4" t="s">
        <v>58</v>
      </c>
      <c r="V658" s="4" t="s">
        <v>58</v>
      </c>
      <c r="W658" s="4">
        <v>10</v>
      </c>
      <c r="X658" s="4" t="s">
        <v>649</v>
      </c>
      <c r="Y658" s="4" t="s">
        <v>91</v>
      </c>
      <c r="Z658" s="4" t="s">
        <v>91</v>
      </c>
      <c r="AD658" s="4">
        <f>IF(F658="","",VLOOKUP(F658,List!$B$1:$C$6,2,0))</f>
        <v>5</v>
      </c>
      <c r="AE658" s="4">
        <f>IF(G658="","",VLOOKUP(G658,List!$B$1:$C$6,2,0))</f>
        <v>5</v>
      </c>
      <c r="AF658" s="4">
        <f>IF(H658="","",VLOOKUP(H658,List!$B$1:$C$6,2,0))</f>
        <v>5</v>
      </c>
      <c r="AG658" s="4">
        <f>IF(I658="","",VLOOKUP(I658,List!$B$1:$C$6,2,0))</f>
        <v>5</v>
      </c>
      <c r="AH658" s="4">
        <f>IF(J658="","",VLOOKUP(J658,List!$B$1:$C$6,2,0))</f>
        <v>5</v>
      </c>
      <c r="AI658" s="4">
        <f>IF(K658="","",VLOOKUP(K658,List!$B$1:$C$6,2,0))</f>
        <v>5</v>
      </c>
      <c r="AJ658" s="4">
        <f>IF(L658="","",VLOOKUP(L658,List!$B$1:$C$6,2,0))</f>
        <v>5</v>
      </c>
      <c r="AK658" s="4">
        <f>IF(M658="","",VLOOKUP(M658,List!$B$1:$C$6,2,0))</f>
        <v>5</v>
      </c>
      <c r="AL658" s="4">
        <f>IF(N658="","",VLOOKUP(N658,List!$B$1:$C$6,2,0))</f>
        <v>5</v>
      </c>
      <c r="AM658" s="4">
        <f>IF(O658="","",VLOOKUP(O658,List!$B$1:$C$6,2,0))</f>
        <v>5</v>
      </c>
      <c r="AN658" s="4">
        <f>IF(P658="","",VLOOKUP(P658,List!$B$1:$C$6,2,0))</f>
        <v>5</v>
      </c>
      <c r="AO658" s="4">
        <f>IF(Q658="","",VLOOKUP(Q658,List!$B$1:$C$6,2,0))</f>
        <v>5</v>
      </c>
      <c r="AP658" s="4">
        <f>IF(R658="","",VLOOKUP(R658,List!$B$1:$C$6,2,0))</f>
        <v>5</v>
      </c>
      <c r="AQ658" s="4">
        <f>IF(S658="","",VLOOKUP(S658,List!$B$1:$C$6,2,0))</f>
        <v>5</v>
      </c>
      <c r="AR658" s="4">
        <f>IF(T658="","",VLOOKUP(T658,List!$B$1:$C$6,2,0))</f>
        <v>5</v>
      </c>
      <c r="AS658" s="4">
        <f>IF(U658="","",VLOOKUP(U658,List!$B$1:$C$6,2,0))</f>
        <v>5</v>
      </c>
      <c r="AT658" s="4">
        <f>IF(V658="","",VLOOKUP(V658,List!$B$1:$C$6,2,0))</f>
        <v>5</v>
      </c>
    </row>
    <row r="659" spans="1:46" ht="34.9" customHeight="1" x14ac:dyDescent="0.3">
      <c r="A659" s="4" t="s">
        <v>1224</v>
      </c>
      <c r="B659" s="4" t="s">
        <v>374</v>
      </c>
      <c r="C659" s="16" t="s">
        <v>56</v>
      </c>
      <c r="D659" s="4">
        <v>5</v>
      </c>
      <c r="E659" s="4" t="s">
        <v>1195</v>
      </c>
      <c r="F659" s="4" t="s">
        <v>59</v>
      </c>
      <c r="G659" s="4" t="s">
        <v>59</v>
      </c>
      <c r="H659" s="4" t="s">
        <v>59</v>
      </c>
      <c r="I659" s="4" t="s">
        <v>58</v>
      </c>
      <c r="J659" s="4" t="s">
        <v>58</v>
      </c>
      <c r="K659" s="4" t="s">
        <v>58</v>
      </c>
      <c r="L659" s="4" t="s">
        <v>58</v>
      </c>
      <c r="M659" s="4" t="s">
        <v>59</v>
      </c>
      <c r="N659" s="4" t="s">
        <v>59</v>
      </c>
      <c r="O659" s="4" t="s">
        <v>59</v>
      </c>
      <c r="P659" s="4" t="s">
        <v>59</v>
      </c>
      <c r="Q659" s="4" t="s">
        <v>59</v>
      </c>
      <c r="R659" s="4" t="s">
        <v>59</v>
      </c>
      <c r="S659" s="4" t="s">
        <v>59</v>
      </c>
      <c r="T659" s="4" t="s">
        <v>59</v>
      </c>
      <c r="U659" s="4" t="s">
        <v>59</v>
      </c>
      <c r="V659" s="4" t="s">
        <v>59</v>
      </c>
      <c r="W659" s="4">
        <v>8</v>
      </c>
      <c r="X659" s="4" t="s">
        <v>650</v>
      </c>
      <c r="Y659" s="4" t="s">
        <v>78</v>
      </c>
      <c r="Z659" s="4" t="s">
        <v>78</v>
      </c>
      <c r="AD659" s="4">
        <f>IF(F659="","",VLOOKUP(F659,List!$B$1:$C$6,2,0))</f>
        <v>4</v>
      </c>
      <c r="AE659" s="4">
        <f>IF(G659="","",VLOOKUP(G659,List!$B$1:$C$6,2,0))</f>
        <v>4</v>
      </c>
      <c r="AF659" s="4">
        <f>IF(H659="","",VLOOKUP(H659,List!$B$1:$C$6,2,0))</f>
        <v>4</v>
      </c>
      <c r="AG659" s="4">
        <f>IF(I659="","",VLOOKUP(I659,List!$B$1:$C$6,2,0))</f>
        <v>5</v>
      </c>
      <c r="AH659" s="4">
        <f>IF(J659="","",VLOOKUP(J659,List!$B$1:$C$6,2,0))</f>
        <v>5</v>
      </c>
      <c r="AI659" s="4">
        <f>IF(K659="","",VLOOKUP(K659,List!$B$1:$C$6,2,0))</f>
        <v>5</v>
      </c>
      <c r="AJ659" s="4">
        <f>IF(L659="","",VLOOKUP(L659,List!$B$1:$C$6,2,0))</f>
        <v>5</v>
      </c>
      <c r="AK659" s="4">
        <f>IF(M659="","",VLOOKUP(M659,List!$B$1:$C$6,2,0))</f>
        <v>4</v>
      </c>
      <c r="AL659" s="4">
        <f>IF(N659="","",VLOOKUP(N659,List!$B$1:$C$6,2,0))</f>
        <v>4</v>
      </c>
      <c r="AM659" s="4">
        <f>IF(O659="","",VLOOKUP(O659,List!$B$1:$C$6,2,0))</f>
        <v>4</v>
      </c>
      <c r="AN659" s="4">
        <f>IF(P659="","",VLOOKUP(P659,List!$B$1:$C$6,2,0))</f>
        <v>4</v>
      </c>
      <c r="AO659" s="4">
        <f>IF(Q659="","",VLOOKUP(Q659,List!$B$1:$C$6,2,0))</f>
        <v>4</v>
      </c>
      <c r="AP659" s="4">
        <f>IF(R659="","",VLOOKUP(R659,List!$B$1:$C$6,2,0))</f>
        <v>4</v>
      </c>
      <c r="AQ659" s="4">
        <f>IF(S659="","",VLOOKUP(S659,List!$B$1:$C$6,2,0))</f>
        <v>4</v>
      </c>
      <c r="AR659" s="4">
        <f>IF(T659="","",VLOOKUP(T659,List!$B$1:$C$6,2,0))</f>
        <v>4</v>
      </c>
      <c r="AS659" s="4">
        <f>IF(U659="","",VLOOKUP(U659,List!$B$1:$C$6,2,0))</f>
        <v>4</v>
      </c>
      <c r="AT659" s="4">
        <f>IF(V659="","",VLOOKUP(V659,List!$B$1:$C$6,2,0))</f>
        <v>4</v>
      </c>
    </row>
    <row r="660" spans="1:46" ht="34.9" customHeight="1" x14ac:dyDescent="0.3">
      <c r="A660" s="4" t="s">
        <v>1224</v>
      </c>
      <c r="B660" s="4" t="s">
        <v>374</v>
      </c>
      <c r="C660" s="16" t="s">
        <v>56</v>
      </c>
      <c r="D660" s="4">
        <v>6</v>
      </c>
      <c r="E660" s="4" t="s">
        <v>1195</v>
      </c>
      <c r="F660" s="4" t="s">
        <v>59</v>
      </c>
      <c r="G660" s="4" t="s">
        <v>59</v>
      </c>
      <c r="H660" s="4" t="s">
        <v>59</v>
      </c>
      <c r="I660" s="4" t="s">
        <v>59</v>
      </c>
      <c r="J660" s="4" t="s">
        <v>59</v>
      </c>
      <c r="K660" s="4" t="s">
        <v>59</v>
      </c>
      <c r="L660" s="4" t="s">
        <v>59</v>
      </c>
      <c r="M660" s="4" t="s">
        <v>59</v>
      </c>
      <c r="N660" s="4" t="s">
        <v>59</v>
      </c>
      <c r="O660" s="4" t="s">
        <v>59</v>
      </c>
      <c r="P660" s="4" t="s">
        <v>59</v>
      </c>
      <c r="Q660" s="4" t="s">
        <v>59</v>
      </c>
      <c r="R660" s="4" t="s">
        <v>59</v>
      </c>
      <c r="S660" s="4" t="s">
        <v>59</v>
      </c>
      <c r="T660" s="4" t="s">
        <v>59</v>
      </c>
      <c r="U660" s="4" t="s">
        <v>59</v>
      </c>
      <c r="V660" s="4" t="s">
        <v>59</v>
      </c>
      <c r="W660" s="4">
        <v>8</v>
      </c>
      <c r="X660" s="4" t="s">
        <v>651</v>
      </c>
      <c r="Y660" s="4" t="s">
        <v>652</v>
      </c>
      <c r="Z660" s="4" t="s">
        <v>653</v>
      </c>
      <c r="AD660" s="4">
        <f>IF(F660="","",VLOOKUP(F660,List!$B$1:$C$6,2,0))</f>
        <v>4</v>
      </c>
      <c r="AE660" s="4">
        <f>IF(G660="","",VLOOKUP(G660,List!$B$1:$C$6,2,0))</f>
        <v>4</v>
      </c>
      <c r="AF660" s="4">
        <f>IF(H660="","",VLOOKUP(H660,List!$B$1:$C$6,2,0))</f>
        <v>4</v>
      </c>
      <c r="AG660" s="4">
        <f>IF(I660="","",VLOOKUP(I660,List!$B$1:$C$6,2,0))</f>
        <v>4</v>
      </c>
      <c r="AH660" s="4">
        <f>IF(J660="","",VLOOKUP(J660,List!$B$1:$C$6,2,0))</f>
        <v>4</v>
      </c>
      <c r="AI660" s="4">
        <f>IF(K660="","",VLOOKUP(K660,List!$B$1:$C$6,2,0))</f>
        <v>4</v>
      </c>
      <c r="AJ660" s="4">
        <f>IF(L660="","",VLOOKUP(L660,List!$B$1:$C$6,2,0))</f>
        <v>4</v>
      </c>
      <c r="AK660" s="4">
        <f>IF(M660="","",VLOOKUP(M660,List!$B$1:$C$6,2,0))</f>
        <v>4</v>
      </c>
      <c r="AL660" s="4">
        <f>IF(N660="","",VLOOKUP(N660,List!$B$1:$C$6,2,0))</f>
        <v>4</v>
      </c>
      <c r="AM660" s="4">
        <f>IF(O660="","",VLOOKUP(O660,List!$B$1:$C$6,2,0))</f>
        <v>4</v>
      </c>
      <c r="AN660" s="4">
        <f>IF(P660="","",VLOOKUP(P660,List!$B$1:$C$6,2,0))</f>
        <v>4</v>
      </c>
      <c r="AO660" s="4">
        <f>IF(Q660="","",VLOOKUP(Q660,List!$B$1:$C$6,2,0))</f>
        <v>4</v>
      </c>
      <c r="AP660" s="4">
        <f>IF(R660="","",VLOOKUP(R660,List!$B$1:$C$6,2,0))</f>
        <v>4</v>
      </c>
      <c r="AQ660" s="4">
        <f>IF(S660="","",VLOOKUP(S660,List!$B$1:$C$6,2,0))</f>
        <v>4</v>
      </c>
      <c r="AR660" s="4">
        <f>IF(T660="","",VLOOKUP(T660,List!$B$1:$C$6,2,0))</f>
        <v>4</v>
      </c>
      <c r="AS660" s="4">
        <f>IF(U660="","",VLOOKUP(U660,List!$B$1:$C$6,2,0))</f>
        <v>4</v>
      </c>
      <c r="AT660" s="4">
        <f>IF(V660="","",VLOOKUP(V660,List!$B$1:$C$6,2,0))</f>
        <v>4</v>
      </c>
    </row>
    <row r="661" spans="1:46" ht="34.9" customHeight="1" x14ac:dyDescent="0.3">
      <c r="A661" s="4" t="s">
        <v>1224</v>
      </c>
      <c r="B661" s="4" t="s">
        <v>374</v>
      </c>
      <c r="C661" s="16" t="s">
        <v>56</v>
      </c>
      <c r="D661" s="4">
        <v>7</v>
      </c>
      <c r="E661" s="4" t="s">
        <v>1195</v>
      </c>
      <c r="F661" s="4" t="s">
        <v>60</v>
      </c>
      <c r="G661" s="4" t="s">
        <v>59</v>
      </c>
      <c r="H661" s="4" t="s">
        <v>59</v>
      </c>
      <c r="I661" s="4" t="s">
        <v>59</v>
      </c>
      <c r="J661" s="4" t="s">
        <v>60</v>
      </c>
      <c r="K661" s="4" t="s">
        <v>59</v>
      </c>
      <c r="L661" s="4" t="s">
        <v>59</v>
      </c>
      <c r="M661" s="4" t="s">
        <v>59</v>
      </c>
      <c r="N661" s="4" t="s">
        <v>59</v>
      </c>
      <c r="O661" s="4" t="s">
        <v>60</v>
      </c>
      <c r="P661" s="4" t="s">
        <v>59</v>
      </c>
      <c r="Q661" s="4" t="s">
        <v>59</v>
      </c>
      <c r="R661" s="4" t="s">
        <v>59</v>
      </c>
      <c r="S661" s="4" t="s">
        <v>59</v>
      </c>
      <c r="T661" s="4" t="s">
        <v>59</v>
      </c>
      <c r="U661" s="4" t="s">
        <v>59</v>
      </c>
      <c r="V661" s="4" t="s">
        <v>59</v>
      </c>
      <c r="W661" s="4">
        <v>9</v>
      </c>
      <c r="X661" s="4" t="s">
        <v>654</v>
      </c>
      <c r="Y661" s="4" t="s">
        <v>655</v>
      </c>
      <c r="Z661" s="4" t="s">
        <v>656</v>
      </c>
      <c r="AD661" s="4">
        <f>IF(F661="","",VLOOKUP(F661,List!$B$1:$C$6,2,0))</f>
        <v>3</v>
      </c>
      <c r="AE661" s="4">
        <f>IF(G661="","",VLOOKUP(G661,List!$B$1:$C$6,2,0))</f>
        <v>4</v>
      </c>
      <c r="AF661" s="4">
        <f>IF(H661="","",VLOOKUP(H661,List!$B$1:$C$6,2,0))</f>
        <v>4</v>
      </c>
      <c r="AG661" s="4">
        <f>IF(I661="","",VLOOKUP(I661,List!$B$1:$C$6,2,0))</f>
        <v>4</v>
      </c>
      <c r="AH661" s="4">
        <f>IF(J661="","",VLOOKUP(J661,List!$B$1:$C$6,2,0))</f>
        <v>3</v>
      </c>
      <c r="AI661" s="4">
        <f>IF(K661="","",VLOOKUP(K661,List!$B$1:$C$6,2,0))</f>
        <v>4</v>
      </c>
      <c r="AJ661" s="4">
        <f>IF(L661="","",VLOOKUP(L661,List!$B$1:$C$6,2,0))</f>
        <v>4</v>
      </c>
      <c r="AK661" s="4">
        <f>IF(M661="","",VLOOKUP(M661,List!$B$1:$C$6,2,0))</f>
        <v>4</v>
      </c>
      <c r="AL661" s="4">
        <f>IF(N661="","",VLOOKUP(N661,List!$B$1:$C$6,2,0))</f>
        <v>4</v>
      </c>
      <c r="AM661" s="4">
        <f>IF(O661="","",VLOOKUP(O661,List!$B$1:$C$6,2,0))</f>
        <v>3</v>
      </c>
      <c r="AN661" s="4">
        <f>IF(P661="","",VLOOKUP(P661,List!$B$1:$C$6,2,0))</f>
        <v>4</v>
      </c>
      <c r="AO661" s="4">
        <f>IF(Q661="","",VLOOKUP(Q661,List!$B$1:$C$6,2,0))</f>
        <v>4</v>
      </c>
      <c r="AP661" s="4">
        <f>IF(R661="","",VLOOKUP(R661,List!$B$1:$C$6,2,0))</f>
        <v>4</v>
      </c>
      <c r="AQ661" s="4">
        <f>IF(S661="","",VLOOKUP(S661,List!$B$1:$C$6,2,0))</f>
        <v>4</v>
      </c>
      <c r="AR661" s="4">
        <f>IF(T661="","",VLOOKUP(T661,List!$B$1:$C$6,2,0))</f>
        <v>4</v>
      </c>
      <c r="AS661" s="4">
        <f>IF(U661="","",VLOOKUP(U661,List!$B$1:$C$6,2,0))</f>
        <v>4</v>
      </c>
      <c r="AT661" s="4">
        <f>IF(V661="","",VLOOKUP(V661,List!$B$1:$C$6,2,0))</f>
        <v>4</v>
      </c>
    </row>
    <row r="662" spans="1:46" ht="34.9" customHeight="1" x14ac:dyDescent="0.3">
      <c r="A662" s="4" t="s">
        <v>1224</v>
      </c>
      <c r="B662" s="4" t="s">
        <v>374</v>
      </c>
      <c r="C662" s="16" t="s">
        <v>56</v>
      </c>
      <c r="D662" s="4">
        <v>8</v>
      </c>
      <c r="E662" s="4" t="s">
        <v>1195</v>
      </c>
      <c r="F662" s="4" t="s">
        <v>58</v>
      </c>
      <c r="G662" s="4" t="s">
        <v>58</v>
      </c>
      <c r="H662" s="4" t="s">
        <v>59</v>
      </c>
      <c r="I662" s="4" t="s">
        <v>58</v>
      </c>
      <c r="J662" s="4" t="s">
        <v>58</v>
      </c>
      <c r="K662" s="4" t="s">
        <v>58</v>
      </c>
      <c r="L662" s="4" t="s">
        <v>58</v>
      </c>
      <c r="M662" s="4" t="s">
        <v>58</v>
      </c>
      <c r="N662" s="4" t="s">
        <v>58</v>
      </c>
      <c r="O662" s="4" t="s">
        <v>58</v>
      </c>
      <c r="P662" s="4" t="s">
        <v>58</v>
      </c>
      <c r="Q662" s="4" t="s">
        <v>58</v>
      </c>
      <c r="R662" s="4" t="s">
        <v>58</v>
      </c>
      <c r="S662" s="4" t="s">
        <v>59</v>
      </c>
      <c r="T662" s="4" t="s">
        <v>59</v>
      </c>
      <c r="U662" s="4" t="s">
        <v>58</v>
      </c>
      <c r="V662" s="4" t="s">
        <v>58</v>
      </c>
      <c r="W662" s="4">
        <v>9</v>
      </c>
      <c r="X662" s="4" t="s">
        <v>657</v>
      </c>
      <c r="Y662" s="4" t="s">
        <v>658</v>
      </c>
      <c r="Z662" s="4" t="s">
        <v>658</v>
      </c>
      <c r="AD662" s="4">
        <f>IF(F662="","",VLOOKUP(F662,List!$B$1:$C$6,2,0))</f>
        <v>5</v>
      </c>
      <c r="AE662" s="4">
        <f>IF(G662="","",VLOOKUP(G662,List!$B$1:$C$6,2,0))</f>
        <v>5</v>
      </c>
      <c r="AF662" s="4">
        <f>IF(H662="","",VLOOKUP(H662,List!$B$1:$C$6,2,0))</f>
        <v>4</v>
      </c>
      <c r="AG662" s="4">
        <f>IF(I662="","",VLOOKUP(I662,List!$B$1:$C$6,2,0))</f>
        <v>5</v>
      </c>
      <c r="AH662" s="4">
        <f>IF(J662="","",VLOOKUP(J662,List!$B$1:$C$6,2,0))</f>
        <v>5</v>
      </c>
      <c r="AI662" s="4">
        <f>IF(K662="","",VLOOKUP(K662,List!$B$1:$C$6,2,0))</f>
        <v>5</v>
      </c>
      <c r="AJ662" s="4">
        <f>IF(L662="","",VLOOKUP(L662,List!$B$1:$C$6,2,0))</f>
        <v>5</v>
      </c>
      <c r="AK662" s="4">
        <f>IF(M662="","",VLOOKUP(M662,List!$B$1:$C$6,2,0))</f>
        <v>5</v>
      </c>
      <c r="AL662" s="4">
        <f>IF(N662="","",VLOOKUP(N662,List!$B$1:$C$6,2,0))</f>
        <v>5</v>
      </c>
      <c r="AM662" s="4">
        <f>IF(O662="","",VLOOKUP(O662,List!$B$1:$C$6,2,0))</f>
        <v>5</v>
      </c>
      <c r="AN662" s="4">
        <f>IF(P662="","",VLOOKUP(P662,List!$B$1:$C$6,2,0))</f>
        <v>5</v>
      </c>
      <c r="AO662" s="4">
        <f>IF(Q662="","",VLOOKUP(Q662,List!$B$1:$C$6,2,0))</f>
        <v>5</v>
      </c>
      <c r="AP662" s="4">
        <f>IF(R662="","",VLOOKUP(R662,List!$B$1:$C$6,2,0))</f>
        <v>5</v>
      </c>
      <c r="AQ662" s="4">
        <f>IF(S662="","",VLOOKUP(S662,List!$B$1:$C$6,2,0))</f>
        <v>4</v>
      </c>
      <c r="AR662" s="4">
        <f>IF(T662="","",VLOOKUP(T662,List!$B$1:$C$6,2,0))</f>
        <v>4</v>
      </c>
      <c r="AS662" s="4">
        <f>IF(U662="","",VLOOKUP(U662,List!$B$1:$C$6,2,0))</f>
        <v>5</v>
      </c>
      <c r="AT662" s="4">
        <f>IF(V662="","",VLOOKUP(V662,List!$B$1:$C$6,2,0))</f>
        <v>5</v>
      </c>
    </row>
    <row r="663" spans="1:46" ht="34.9" customHeight="1" x14ac:dyDescent="0.3">
      <c r="A663" s="4" t="s">
        <v>1224</v>
      </c>
      <c r="B663" s="4" t="s">
        <v>374</v>
      </c>
      <c r="C663" s="16" t="s">
        <v>56</v>
      </c>
      <c r="D663" s="4">
        <v>9</v>
      </c>
      <c r="E663" s="4" t="s">
        <v>1195</v>
      </c>
      <c r="F663" s="4" t="s">
        <v>58</v>
      </c>
      <c r="G663" s="4" t="s">
        <v>58</v>
      </c>
      <c r="H663" s="4" t="s">
        <v>58</v>
      </c>
      <c r="I663" s="4" t="s">
        <v>58</v>
      </c>
      <c r="J663" s="4" t="s">
        <v>58</v>
      </c>
      <c r="K663" s="4" t="s">
        <v>58</v>
      </c>
      <c r="L663" s="4" t="s">
        <v>58</v>
      </c>
      <c r="M663" s="4" t="s">
        <v>58</v>
      </c>
      <c r="N663" s="4" t="s">
        <v>58</v>
      </c>
      <c r="O663" s="4" t="s">
        <v>58</v>
      </c>
      <c r="P663" s="4" t="s">
        <v>58</v>
      </c>
      <c r="Q663" s="4" t="s">
        <v>58</v>
      </c>
      <c r="R663" s="4" t="s">
        <v>58</v>
      </c>
      <c r="S663" s="4" t="s">
        <v>58</v>
      </c>
      <c r="T663" s="4" t="s">
        <v>58</v>
      </c>
      <c r="U663" s="4" t="s">
        <v>58</v>
      </c>
      <c r="V663" s="4" t="s">
        <v>58</v>
      </c>
      <c r="W663" s="4">
        <v>10</v>
      </c>
      <c r="X663" s="4" t="s">
        <v>301</v>
      </c>
      <c r="Y663" s="4" t="s">
        <v>85</v>
      </c>
      <c r="Z663" s="4" t="s">
        <v>85</v>
      </c>
      <c r="AD663" s="4">
        <f>IF(F663="","",VLOOKUP(F663,List!$B$1:$C$6,2,0))</f>
        <v>5</v>
      </c>
      <c r="AE663" s="4">
        <f>IF(G663="","",VLOOKUP(G663,List!$B$1:$C$6,2,0))</f>
        <v>5</v>
      </c>
      <c r="AF663" s="4">
        <f>IF(H663="","",VLOOKUP(H663,List!$B$1:$C$6,2,0))</f>
        <v>5</v>
      </c>
      <c r="AG663" s="4">
        <f>IF(I663="","",VLOOKUP(I663,List!$B$1:$C$6,2,0))</f>
        <v>5</v>
      </c>
      <c r="AH663" s="4">
        <f>IF(J663="","",VLOOKUP(J663,List!$B$1:$C$6,2,0))</f>
        <v>5</v>
      </c>
      <c r="AI663" s="4">
        <f>IF(K663="","",VLOOKUP(K663,List!$B$1:$C$6,2,0))</f>
        <v>5</v>
      </c>
      <c r="AJ663" s="4">
        <f>IF(L663="","",VLOOKUP(L663,List!$B$1:$C$6,2,0))</f>
        <v>5</v>
      </c>
      <c r="AK663" s="4">
        <f>IF(M663="","",VLOOKUP(M663,List!$B$1:$C$6,2,0))</f>
        <v>5</v>
      </c>
      <c r="AL663" s="4">
        <f>IF(N663="","",VLOOKUP(N663,List!$B$1:$C$6,2,0))</f>
        <v>5</v>
      </c>
      <c r="AM663" s="4">
        <f>IF(O663="","",VLOOKUP(O663,List!$B$1:$C$6,2,0))</f>
        <v>5</v>
      </c>
      <c r="AN663" s="4">
        <f>IF(P663="","",VLOOKUP(P663,List!$B$1:$C$6,2,0))</f>
        <v>5</v>
      </c>
      <c r="AO663" s="4">
        <f>IF(Q663="","",VLOOKUP(Q663,List!$B$1:$C$6,2,0))</f>
        <v>5</v>
      </c>
      <c r="AP663" s="4">
        <f>IF(R663="","",VLOOKUP(R663,List!$B$1:$C$6,2,0))</f>
        <v>5</v>
      </c>
      <c r="AQ663" s="4">
        <f>IF(S663="","",VLOOKUP(S663,List!$B$1:$C$6,2,0))</f>
        <v>5</v>
      </c>
      <c r="AR663" s="4">
        <f>IF(T663="","",VLOOKUP(T663,List!$B$1:$C$6,2,0))</f>
        <v>5</v>
      </c>
      <c r="AS663" s="4">
        <f>IF(U663="","",VLOOKUP(U663,List!$B$1:$C$6,2,0))</f>
        <v>5</v>
      </c>
      <c r="AT663" s="4">
        <f>IF(V663="","",VLOOKUP(V663,List!$B$1:$C$6,2,0))</f>
        <v>5</v>
      </c>
    </row>
    <row r="664" spans="1:46" ht="34.9" customHeight="1" x14ac:dyDescent="0.3">
      <c r="A664" s="4" t="s">
        <v>1224</v>
      </c>
      <c r="B664" s="4" t="s">
        <v>374</v>
      </c>
      <c r="C664" s="16" t="s">
        <v>56</v>
      </c>
      <c r="D664" s="4">
        <v>10</v>
      </c>
      <c r="E664" s="4" t="s">
        <v>1195</v>
      </c>
      <c r="F664" s="4" t="s">
        <v>58</v>
      </c>
      <c r="G664" s="4" t="s">
        <v>59</v>
      </c>
      <c r="H664" s="4" t="s">
        <v>59</v>
      </c>
      <c r="I664" s="4" t="s">
        <v>59</v>
      </c>
      <c r="J664" s="4" t="s">
        <v>59</v>
      </c>
      <c r="K664" s="4" t="s">
        <v>59</v>
      </c>
      <c r="L664" s="4" t="s">
        <v>58</v>
      </c>
      <c r="M664" s="4" t="s">
        <v>58</v>
      </c>
      <c r="N664" s="4" t="s">
        <v>58</v>
      </c>
      <c r="O664" s="4" t="s">
        <v>59</v>
      </c>
      <c r="P664" s="4" t="s">
        <v>59</v>
      </c>
      <c r="Q664" s="4" t="s">
        <v>59</v>
      </c>
      <c r="R664" s="4" t="s">
        <v>59</v>
      </c>
      <c r="S664" s="4" t="s">
        <v>59</v>
      </c>
      <c r="T664" s="4" t="s">
        <v>59</v>
      </c>
      <c r="U664" s="4" t="s">
        <v>58</v>
      </c>
      <c r="V664" s="4" t="s">
        <v>59</v>
      </c>
      <c r="W664" s="4">
        <v>10</v>
      </c>
      <c r="X664" s="4" t="s">
        <v>659</v>
      </c>
      <c r="Y664" s="4" t="s">
        <v>76</v>
      </c>
      <c r="Z664" s="4" t="s">
        <v>76</v>
      </c>
      <c r="AD664" s="4">
        <f>IF(F664="","",VLOOKUP(F664,List!$B$1:$C$6,2,0))</f>
        <v>5</v>
      </c>
      <c r="AE664" s="4">
        <f>IF(G664="","",VLOOKUP(G664,List!$B$1:$C$6,2,0))</f>
        <v>4</v>
      </c>
      <c r="AF664" s="4">
        <f>IF(H664="","",VLOOKUP(H664,List!$B$1:$C$6,2,0))</f>
        <v>4</v>
      </c>
      <c r="AG664" s="4">
        <f>IF(I664="","",VLOOKUP(I664,List!$B$1:$C$6,2,0))</f>
        <v>4</v>
      </c>
      <c r="AH664" s="4">
        <f>IF(J664="","",VLOOKUP(J664,List!$B$1:$C$6,2,0))</f>
        <v>4</v>
      </c>
      <c r="AI664" s="4">
        <f>IF(K664="","",VLOOKUP(K664,List!$B$1:$C$6,2,0))</f>
        <v>4</v>
      </c>
      <c r="AJ664" s="4">
        <f>IF(L664="","",VLOOKUP(L664,List!$B$1:$C$6,2,0))</f>
        <v>5</v>
      </c>
      <c r="AK664" s="4">
        <f>IF(M664="","",VLOOKUP(M664,List!$B$1:$C$6,2,0))</f>
        <v>5</v>
      </c>
      <c r="AL664" s="4">
        <f>IF(N664="","",VLOOKUP(N664,List!$B$1:$C$6,2,0))</f>
        <v>5</v>
      </c>
      <c r="AM664" s="4">
        <f>IF(O664="","",VLOOKUP(O664,List!$B$1:$C$6,2,0))</f>
        <v>4</v>
      </c>
      <c r="AN664" s="4">
        <f>IF(P664="","",VLOOKUP(P664,List!$B$1:$C$6,2,0))</f>
        <v>4</v>
      </c>
      <c r="AO664" s="4">
        <f>IF(Q664="","",VLOOKUP(Q664,List!$B$1:$C$6,2,0))</f>
        <v>4</v>
      </c>
      <c r="AP664" s="4">
        <f>IF(R664="","",VLOOKUP(R664,List!$B$1:$C$6,2,0))</f>
        <v>4</v>
      </c>
      <c r="AQ664" s="4">
        <f>IF(S664="","",VLOOKUP(S664,List!$B$1:$C$6,2,0))</f>
        <v>4</v>
      </c>
      <c r="AR664" s="4">
        <f>IF(T664="","",VLOOKUP(T664,List!$B$1:$C$6,2,0))</f>
        <v>4</v>
      </c>
      <c r="AS664" s="4">
        <f>IF(U664="","",VLOOKUP(U664,List!$B$1:$C$6,2,0))</f>
        <v>5</v>
      </c>
      <c r="AT664" s="4">
        <f>IF(V664="","",VLOOKUP(V664,List!$B$1:$C$6,2,0))</f>
        <v>4</v>
      </c>
    </row>
    <row r="665" spans="1:46" ht="34.9" customHeight="1" x14ac:dyDescent="0.3">
      <c r="A665" s="4" t="s">
        <v>1224</v>
      </c>
      <c r="B665" s="4" t="s">
        <v>374</v>
      </c>
      <c r="C665" s="16" t="s">
        <v>56</v>
      </c>
      <c r="D665" s="4">
        <v>11</v>
      </c>
      <c r="E665" s="4" t="s">
        <v>1195</v>
      </c>
      <c r="F665" s="4" t="s">
        <v>59</v>
      </c>
      <c r="G665" s="4" t="s">
        <v>59</v>
      </c>
      <c r="H665" s="4" t="s">
        <v>59</v>
      </c>
      <c r="I665" s="4" t="s">
        <v>59</v>
      </c>
      <c r="J665" s="4" t="s">
        <v>59</v>
      </c>
      <c r="K665" s="4" t="s">
        <v>59</v>
      </c>
      <c r="L665" s="4" t="s">
        <v>59</v>
      </c>
      <c r="M665" s="4" t="s">
        <v>59</v>
      </c>
      <c r="N665" s="4" t="s">
        <v>59</v>
      </c>
      <c r="O665" s="4" t="s">
        <v>59</v>
      </c>
      <c r="P665" s="4" t="s">
        <v>59</v>
      </c>
      <c r="Q665" s="4" t="s">
        <v>59</v>
      </c>
      <c r="R665" s="4" t="s">
        <v>59</v>
      </c>
      <c r="S665" s="4" t="s">
        <v>59</v>
      </c>
      <c r="T665" s="4" t="s">
        <v>59</v>
      </c>
      <c r="U665" s="4" t="s">
        <v>59</v>
      </c>
      <c r="V665" s="4" t="s">
        <v>59</v>
      </c>
      <c r="W665" s="4">
        <v>7</v>
      </c>
      <c r="X665" s="4" t="s">
        <v>660</v>
      </c>
      <c r="Y665" s="4" t="s">
        <v>76</v>
      </c>
      <c r="Z665" s="4" t="s">
        <v>78</v>
      </c>
      <c r="AD665" s="4">
        <f>IF(F665="","",VLOOKUP(F665,List!$B$1:$C$6,2,0))</f>
        <v>4</v>
      </c>
      <c r="AE665" s="4">
        <f>IF(G665="","",VLOOKUP(G665,List!$B$1:$C$6,2,0))</f>
        <v>4</v>
      </c>
      <c r="AF665" s="4">
        <f>IF(H665="","",VLOOKUP(H665,List!$B$1:$C$6,2,0))</f>
        <v>4</v>
      </c>
      <c r="AG665" s="4">
        <f>IF(I665="","",VLOOKUP(I665,List!$B$1:$C$6,2,0))</f>
        <v>4</v>
      </c>
      <c r="AH665" s="4">
        <f>IF(J665="","",VLOOKUP(J665,List!$B$1:$C$6,2,0))</f>
        <v>4</v>
      </c>
      <c r="AI665" s="4">
        <f>IF(K665="","",VLOOKUP(K665,List!$B$1:$C$6,2,0))</f>
        <v>4</v>
      </c>
      <c r="AJ665" s="4">
        <f>IF(L665="","",VLOOKUP(L665,List!$B$1:$C$6,2,0))</f>
        <v>4</v>
      </c>
      <c r="AK665" s="4">
        <f>IF(M665="","",VLOOKUP(M665,List!$B$1:$C$6,2,0))</f>
        <v>4</v>
      </c>
      <c r="AL665" s="4">
        <f>IF(N665="","",VLOOKUP(N665,List!$B$1:$C$6,2,0))</f>
        <v>4</v>
      </c>
      <c r="AM665" s="4">
        <f>IF(O665="","",VLOOKUP(O665,List!$B$1:$C$6,2,0))</f>
        <v>4</v>
      </c>
      <c r="AN665" s="4">
        <f>IF(P665="","",VLOOKUP(P665,List!$B$1:$C$6,2,0))</f>
        <v>4</v>
      </c>
      <c r="AO665" s="4">
        <f>IF(Q665="","",VLOOKUP(Q665,List!$B$1:$C$6,2,0))</f>
        <v>4</v>
      </c>
      <c r="AP665" s="4">
        <f>IF(R665="","",VLOOKUP(R665,List!$B$1:$C$6,2,0))</f>
        <v>4</v>
      </c>
      <c r="AQ665" s="4">
        <f>IF(S665="","",VLOOKUP(S665,List!$B$1:$C$6,2,0))</f>
        <v>4</v>
      </c>
      <c r="AR665" s="4">
        <f>IF(T665="","",VLOOKUP(T665,List!$B$1:$C$6,2,0))</f>
        <v>4</v>
      </c>
      <c r="AS665" s="4">
        <f>IF(U665="","",VLOOKUP(U665,List!$B$1:$C$6,2,0))</f>
        <v>4</v>
      </c>
      <c r="AT665" s="4">
        <f>IF(V665="","",VLOOKUP(V665,List!$B$1:$C$6,2,0))</f>
        <v>4</v>
      </c>
    </row>
    <row r="666" spans="1:46" ht="34.9" customHeight="1" x14ac:dyDescent="0.3">
      <c r="A666" s="4" t="s">
        <v>1224</v>
      </c>
      <c r="B666" s="4" t="s">
        <v>374</v>
      </c>
      <c r="C666" s="16" t="s">
        <v>56</v>
      </c>
      <c r="D666" s="4">
        <v>12</v>
      </c>
      <c r="E666" s="4" t="s">
        <v>1195</v>
      </c>
      <c r="F666" s="4" t="s">
        <v>73</v>
      </c>
      <c r="G666" s="4" t="s">
        <v>73</v>
      </c>
      <c r="H666" s="4" t="s">
        <v>73</v>
      </c>
      <c r="I666" s="4" t="s">
        <v>73</v>
      </c>
      <c r="J666" s="4" t="s">
        <v>73</v>
      </c>
      <c r="K666" s="4" t="s">
        <v>73</v>
      </c>
      <c r="L666" s="4" t="s">
        <v>73</v>
      </c>
      <c r="M666" s="4" t="s">
        <v>73</v>
      </c>
      <c r="N666" s="4" t="s">
        <v>73</v>
      </c>
      <c r="O666" s="4" t="s">
        <v>73</v>
      </c>
      <c r="P666" s="4" t="s">
        <v>73</v>
      </c>
      <c r="Q666" s="4" t="s">
        <v>73</v>
      </c>
      <c r="R666" s="4" t="s">
        <v>73</v>
      </c>
      <c r="S666" s="4" t="s">
        <v>73</v>
      </c>
      <c r="T666" s="4" t="s">
        <v>73</v>
      </c>
      <c r="U666" s="4" t="s">
        <v>73</v>
      </c>
      <c r="V666" s="4" t="s">
        <v>73</v>
      </c>
      <c r="W666" s="4">
        <v>10</v>
      </c>
      <c r="X666" s="4" t="s">
        <v>661</v>
      </c>
      <c r="Y666" s="4" t="s">
        <v>662</v>
      </c>
      <c r="Z666" s="4" t="s">
        <v>663</v>
      </c>
      <c r="AD666" s="4">
        <f>IF(F666="","",VLOOKUP(F666,List!$B$1:$C$6,2,0))</f>
        <v>1</v>
      </c>
      <c r="AE666" s="4">
        <f>IF(G666="","",VLOOKUP(G666,List!$B$1:$C$6,2,0))</f>
        <v>1</v>
      </c>
      <c r="AF666" s="4">
        <f>IF(H666="","",VLOOKUP(H666,List!$B$1:$C$6,2,0))</f>
        <v>1</v>
      </c>
      <c r="AG666" s="4">
        <f>IF(I666="","",VLOOKUP(I666,List!$B$1:$C$6,2,0))</f>
        <v>1</v>
      </c>
      <c r="AH666" s="4">
        <f>IF(J666="","",VLOOKUP(J666,List!$B$1:$C$6,2,0))</f>
        <v>1</v>
      </c>
      <c r="AI666" s="4">
        <f>IF(K666="","",VLOOKUP(K666,List!$B$1:$C$6,2,0))</f>
        <v>1</v>
      </c>
      <c r="AJ666" s="4">
        <f>IF(L666="","",VLOOKUP(L666,List!$B$1:$C$6,2,0))</f>
        <v>1</v>
      </c>
      <c r="AK666" s="4">
        <f>IF(M666="","",VLOOKUP(M666,List!$B$1:$C$6,2,0))</f>
        <v>1</v>
      </c>
      <c r="AL666" s="4">
        <f>IF(N666="","",VLOOKUP(N666,List!$B$1:$C$6,2,0))</f>
        <v>1</v>
      </c>
      <c r="AM666" s="4">
        <f>IF(O666="","",VLOOKUP(O666,List!$B$1:$C$6,2,0))</f>
        <v>1</v>
      </c>
      <c r="AN666" s="4">
        <f>IF(P666="","",VLOOKUP(P666,List!$B$1:$C$6,2,0))</f>
        <v>1</v>
      </c>
      <c r="AO666" s="4">
        <f>IF(Q666="","",VLOOKUP(Q666,List!$B$1:$C$6,2,0))</f>
        <v>1</v>
      </c>
      <c r="AP666" s="4">
        <f>IF(R666="","",VLOOKUP(R666,List!$B$1:$C$6,2,0))</f>
        <v>1</v>
      </c>
      <c r="AQ666" s="4">
        <f>IF(S666="","",VLOOKUP(S666,List!$B$1:$C$6,2,0))</f>
        <v>1</v>
      </c>
      <c r="AR666" s="4">
        <f>IF(T666="","",VLOOKUP(T666,List!$B$1:$C$6,2,0))</f>
        <v>1</v>
      </c>
      <c r="AS666" s="4">
        <f>IF(U666="","",VLOOKUP(U666,List!$B$1:$C$6,2,0))</f>
        <v>1</v>
      </c>
      <c r="AT666" s="4">
        <f>IF(V666="","",VLOOKUP(V666,List!$B$1:$C$6,2,0))</f>
        <v>1</v>
      </c>
    </row>
    <row r="667" spans="1:46" ht="34.9" customHeight="1" x14ac:dyDescent="0.3">
      <c r="A667" s="4" t="s">
        <v>1224</v>
      </c>
      <c r="B667" s="4" t="s">
        <v>374</v>
      </c>
      <c r="C667" s="16" t="s">
        <v>56</v>
      </c>
      <c r="D667" s="4">
        <v>13</v>
      </c>
      <c r="E667" s="4" t="s">
        <v>10</v>
      </c>
      <c r="F667" s="4" t="s">
        <v>73</v>
      </c>
      <c r="G667" s="4" t="s">
        <v>73</v>
      </c>
      <c r="H667" s="4" t="s">
        <v>73</v>
      </c>
      <c r="I667" s="4" t="s">
        <v>73</v>
      </c>
      <c r="J667" s="4" t="s">
        <v>73</v>
      </c>
      <c r="K667" s="4" t="s">
        <v>73</v>
      </c>
      <c r="L667" s="4" t="s">
        <v>73</v>
      </c>
      <c r="M667" s="4" t="s">
        <v>73</v>
      </c>
      <c r="N667" s="4" t="s">
        <v>73</v>
      </c>
      <c r="O667" s="4" t="s">
        <v>73</v>
      </c>
      <c r="P667" s="4" t="s">
        <v>73</v>
      </c>
      <c r="Q667" s="4" t="s">
        <v>73</v>
      </c>
      <c r="R667" s="4" t="s">
        <v>73</v>
      </c>
      <c r="S667" s="4" t="s">
        <v>73</v>
      </c>
      <c r="T667" s="4" t="s">
        <v>73</v>
      </c>
      <c r="U667" s="4" t="s">
        <v>73</v>
      </c>
      <c r="V667" s="4" t="s">
        <v>73</v>
      </c>
      <c r="W667" s="4">
        <v>10</v>
      </c>
      <c r="X667" s="4" t="s">
        <v>664</v>
      </c>
      <c r="Y667" s="4" t="s">
        <v>665</v>
      </c>
      <c r="Z667" s="4" t="s">
        <v>666</v>
      </c>
      <c r="AA667" s="4" t="s">
        <v>666</v>
      </c>
      <c r="AB667" s="4" t="s">
        <v>639</v>
      </c>
      <c r="AC667" s="4" t="s">
        <v>1121</v>
      </c>
      <c r="AD667" s="4">
        <f>IF(F667="","",VLOOKUP(F667,List!$B$1:$C$6,2,0))</f>
        <v>1</v>
      </c>
      <c r="AE667" s="4">
        <f>IF(G667="","",VLOOKUP(G667,List!$B$1:$C$6,2,0))</f>
        <v>1</v>
      </c>
      <c r="AF667" s="4">
        <f>IF(H667="","",VLOOKUP(H667,List!$B$1:$C$6,2,0))</f>
        <v>1</v>
      </c>
      <c r="AG667" s="4">
        <f>IF(I667="","",VLOOKUP(I667,List!$B$1:$C$6,2,0))</f>
        <v>1</v>
      </c>
      <c r="AH667" s="4">
        <f>IF(J667="","",VLOOKUP(J667,List!$B$1:$C$6,2,0))</f>
        <v>1</v>
      </c>
      <c r="AI667" s="4">
        <f>IF(K667="","",VLOOKUP(K667,List!$B$1:$C$6,2,0))</f>
        <v>1</v>
      </c>
      <c r="AJ667" s="4">
        <f>IF(L667="","",VLOOKUP(L667,List!$B$1:$C$6,2,0))</f>
        <v>1</v>
      </c>
      <c r="AK667" s="4">
        <f>IF(M667="","",VLOOKUP(M667,List!$B$1:$C$6,2,0))</f>
        <v>1</v>
      </c>
      <c r="AL667" s="4">
        <f>IF(N667="","",VLOOKUP(N667,List!$B$1:$C$6,2,0))</f>
        <v>1</v>
      </c>
      <c r="AM667" s="4">
        <f>IF(O667="","",VLOOKUP(O667,List!$B$1:$C$6,2,0))</f>
        <v>1</v>
      </c>
      <c r="AN667" s="4">
        <f>IF(P667="","",VLOOKUP(P667,List!$B$1:$C$6,2,0))</f>
        <v>1</v>
      </c>
      <c r="AO667" s="4">
        <f>IF(Q667="","",VLOOKUP(Q667,List!$B$1:$C$6,2,0))</f>
        <v>1</v>
      </c>
      <c r="AP667" s="4">
        <f>IF(R667="","",VLOOKUP(R667,List!$B$1:$C$6,2,0))</f>
        <v>1</v>
      </c>
      <c r="AQ667" s="4">
        <f>IF(S667="","",VLOOKUP(S667,List!$B$1:$C$6,2,0))</f>
        <v>1</v>
      </c>
      <c r="AR667" s="4">
        <f>IF(T667="","",VLOOKUP(T667,List!$B$1:$C$6,2,0))</f>
        <v>1</v>
      </c>
      <c r="AS667" s="4">
        <f>IF(U667="","",VLOOKUP(U667,List!$B$1:$C$6,2,0))</f>
        <v>1</v>
      </c>
      <c r="AT667" s="4">
        <f>IF(V667="","",VLOOKUP(V667,List!$B$1:$C$6,2,0))</f>
        <v>1</v>
      </c>
    </row>
    <row r="668" spans="1:46" ht="34.9" customHeight="1" x14ac:dyDescent="0.3">
      <c r="A668" s="4" t="s">
        <v>1224</v>
      </c>
      <c r="B668" s="4" t="s">
        <v>374</v>
      </c>
      <c r="C668" s="16" t="s">
        <v>56</v>
      </c>
      <c r="D668" s="4">
        <v>14</v>
      </c>
      <c r="E668" s="4" t="s">
        <v>1195</v>
      </c>
      <c r="F668" s="4" t="s">
        <v>58</v>
      </c>
      <c r="G668" s="4" t="s">
        <v>58</v>
      </c>
      <c r="H668" s="4" t="s">
        <v>58</v>
      </c>
      <c r="I668" s="4" t="s">
        <v>58</v>
      </c>
      <c r="J668" s="4" t="s">
        <v>58</v>
      </c>
      <c r="K668" s="4" t="s">
        <v>58</v>
      </c>
      <c r="L668" s="4" t="s">
        <v>58</v>
      </c>
      <c r="M668" s="4" t="s">
        <v>58</v>
      </c>
      <c r="N668" s="4" t="s">
        <v>58</v>
      </c>
      <c r="O668" s="4" t="s">
        <v>58</v>
      </c>
      <c r="P668" s="4" t="s">
        <v>58</v>
      </c>
      <c r="Q668" s="4" t="s">
        <v>58</v>
      </c>
      <c r="R668" s="4" t="s">
        <v>58</v>
      </c>
      <c r="S668" s="4" t="s">
        <v>58</v>
      </c>
      <c r="T668" s="4" t="s">
        <v>58</v>
      </c>
      <c r="U668" s="4" t="s">
        <v>58</v>
      </c>
      <c r="V668" s="4" t="s">
        <v>58</v>
      </c>
      <c r="W668" s="4">
        <v>10</v>
      </c>
      <c r="X668" s="4" t="s">
        <v>667</v>
      </c>
      <c r="Y668" s="4" t="s">
        <v>668</v>
      </c>
      <c r="Z668" s="4" t="s">
        <v>76</v>
      </c>
      <c r="AD668" s="4">
        <f>IF(F668="","",VLOOKUP(F668,List!$B$1:$C$6,2,0))</f>
        <v>5</v>
      </c>
      <c r="AE668" s="4">
        <f>IF(G668="","",VLOOKUP(G668,List!$B$1:$C$6,2,0))</f>
        <v>5</v>
      </c>
      <c r="AF668" s="4">
        <f>IF(H668="","",VLOOKUP(H668,List!$B$1:$C$6,2,0))</f>
        <v>5</v>
      </c>
      <c r="AG668" s="4">
        <f>IF(I668="","",VLOOKUP(I668,List!$B$1:$C$6,2,0))</f>
        <v>5</v>
      </c>
      <c r="AH668" s="4">
        <f>IF(J668="","",VLOOKUP(J668,List!$B$1:$C$6,2,0))</f>
        <v>5</v>
      </c>
      <c r="AI668" s="4">
        <f>IF(K668="","",VLOOKUP(K668,List!$B$1:$C$6,2,0))</f>
        <v>5</v>
      </c>
      <c r="AJ668" s="4">
        <f>IF(L668="","",VLOOKUP(L668,List!$B$1:$C$6,2,0))</f>
        <v>5</v>
      </c>
      <c r="AK668" s="4">
        <f>IF(M668="","",VLOOKUP(M668,List!$B$1:$C$6,2,0))</f>
        <v>5</v>
      </c>
      <c r="AL668" s="4">
        <f>IF(N668="","",VLOOKUP(N668,List!$B$1:$C$6,2,0))</f>
        <v>5</v>
      </c>
      <c r="AM668" s="4">
        <f>IF(O668="","",VLOOKUP(O668,List!$B$1:$C$6,2,0))</f>
        <v>5</v>
      </c>
      <c r="AN668" s="4">
        <f>IF(P668="","",VLOOKUP(P668,List!$B$1:$C$6,2,0))</f>
        <v>5</v>
      </c>
      <c r="AO668" s="4">
        <f>IF(Q668="","",VLOOKUP(Q668,List!$B$1:$C$6,2,0))</f>
        <v>5</v>
      </c>
      <c r="AP668" s="4">
        <f>IF(R668="","",VLOOKUP(R668,List!$B$1:$C$6,2,0))</f>
        <v>5</v>
      </c>
      <c r="AQ668" s="4">
        <f>IF(S668="","",VLOOKUP(S668,List!$B$1:$C$6,2,0))</f>
        <v>5</v>
      </c>
      <c r="AR668" s="4">
        <f>IF(T668="","",VLOOKUP(T668,List!$B$1:$C$6,2,0))</f>
        <v>5</v>
      </c>
      <c r="AS668" s="4">
        <f>IF(U668="","",VLOOKUP(U668,List!$B$1:$C$6,2,0))</f>
        <v>5</v>
      </c>
      <c r="AT668" s="4">
        <f>IF(V668="","",VLOOKUP(V668,List!$B$1:$C$6,2,0))</f>
        <v>5</v>
      </c>
    </row>
    <row r="669" spans="1:46" ht="34.9" customHeight="1" x14ac:dyDescent="0.3">
      <c r="A669" s="4" t="s">
        <v>1224</v>
      </c>
      <c r="B669" s="4" t="s">
        <v>374</v>
      </c>
      <c r="C669" s="16" t="s">
        <v>56</v>
      </c>
      <c r="D669" s="4">
        <v>15</v>
      </c>
      <c r="E669" s="4" t="s">
        <v>1195</v>
      </c>
      <c r="F669" s="4" t="s">
        <v>58</v>
      </c>
      <c r="G669" s="4" t="s">
        <v>58</v>
      </c>
      <c r="H669" s="4" t="s">
        <v>58</v>
      </c>
      <c r="I669" s="4" t="s">
        <v>58</v>
      </c>
      <c r="J669" s="4" t="s">
        <v>58</v>
      </c>
      <c r="K669" s="4" t="s">
        <v>58</v>
      </c>
      <c r="L669" s="4" t="s">
        <v>58</v>
      </c>
      <c r="M669" s="4" t="s">
        <v>58</v>
      </c>
      <c r="N669" s="4" t="s">
        <v>58</v>
      </c>
      <c r="O669" s="4" t="s">
        <v>58</v>
      </c>
      <c r="P669" s="4" t="s">
        <v>58</v>
      </c>
      <c r="Q669" s="4" t="s">
        <v>58</v>
      </c>
      <c r="R669" s="4" t="s">
        <v>58</v>
      </c>
      <c r="S669" s="4" t="s">
        <v>58</v>
      </c>
      <c r="T669" s="4" t="s">
        <v>58</v>
      </c>
      <c r="U669" s="4" t="s">
        <v>58</v>
      </c>
      <c r="V669" s="4" t="s">
        <v>58</v>
      </c>
      <c r="W669" s="4">
        <v>8</v>
      </c>
      <c r="X669" s="4" t="s">
        <v>669</v>
      </c>
      <c r="Y669" s="4" t="s">
        <v>670</v>
      </c>
      <c r="Z669" s="4" t="s">
        <v>671</v>
      </c>
      <c r="AA669" s="4" t="s">
        <v>677</v>
      </c>
      <c r="AB669" s="4" t="s">
        <v>1171</v>
      </c>
      <c r="AC669" s="4" t="s">
        <v>1125</v>
      </c>
      <c r="AD669" s="4">
        <f>IF(F669="","",VLOOKUP(F669,List!$B$1:$C$6,2,0))</f>
        <v>5</v>
      </c>
      <c r="AE669" s="4">
        <f>IF(G669="","",VLOOKUP(G669,List!$B$1:$C$6,2,0))</f>
        <v>5</v>
      </c>
      <c r="AF669" s="4">
        <f>IF(H669="","",VLOOKUP(H669,List!$B$1:$C$6,2,0))</f>
        <v>5</v>
      </c>
      <c r="AG669" s="4">
        <f>IF(I669="","",VLOOKUP(I669,List!$B$1:$C$6,2,0))</f>
        <v>5</v>
      </c>
      <c r="AH669" s="4">
        <f>IF(J669="","",VLOOKUP(J669,List!$B$1:$C$6,2,0))</f>
        <v>5</v>
      </c>
      <c r="AI669" s="4">
        <f>IF(K669="","",VLOOKUP(K669,List!$B$1:$C$6,2,0))</f>
        <v>5</v>
      </c>
      <c r="AJ669" s="4">
        <f>IF(L669="","",VLOOKUP(L669,List!$B$1:$C$6,2,0))</f>
        <v>5</v>
      </c>
      <c r="AK669" s="4">
        <f>IF(M669="","",VLOOKUP(M669,List!$B$1:$C$6,2,0))</f>
        <v>5</v>
      </c>
      <c r="AL669" s="4">
        <f>IF(N669="","",VLOOKUP(N669,List!$B$1:$C$6,2,0))</f>
        <v>5</v>
      </c>
      <c r="AM669" s="4">
        <f>IF(O669="","",VLOOKUP(O669,List!$B$1:$C$6,2,0))</f>
        <v>5</v>
      </c>
      <c r="AN669" s="4">
        <f>IF(P669="","",VLOOKUP(P669,List!$B$1:$C$6,2,0))</f>
        <v>5</v>
      </c>
      <c r="AO669" s="4">
        <f>IF(Q669="","",VLOOKUP(Q669,List!$B$1:$C$6,2,0))</f>
        <v>5</v>
      </c>
      <c r="AP669" s="4">
        <f>IF(R669="","",VLOOKUP(R669,List!$B$1:$C$6,2,0))</f>
        <v>5</v>
      </c>
      <c r="AQ669" s="4">
        <f>IF(S669="","",VLOOKUP(S669,List!$B$1:$C$6,2,0))</f>
        <v>5</v>
      </c>
      <c r="AR669" s="4">
        <f>IF(T669="","",VLOOKUP(T669,List!$B$1:$C$6,2,0))</f>
        <v>5</v>
      </c>
      <c r="AS669" s="4">
        <f>IF(U669="","",VLOOKUP(U669,List!$B$1:$C$6,2,0))</f>
        <v>5</v>
      </c>
      <c r="AT669" s="4">
        <f>IF(V669="","",VLOOKUP(V669,List!$B$1:$C$6,2,0))</f>
        <v>5</v>
      </c>
    </row>
    <row r="670" spans="1:46" ht="34.9" customHeight="1" x14ac:dyDescent="0.3">
      <c r="A670" s="4" t="s">
        <v>1224</v>
      </c>
      <c r="B670" s="4" t="s">
        <v>374</v>
      </c>
      <c r="C670" s="16" t="s">
        <v>56</v>
      </c>
      <c r="D670" s="4">
        <v>16</v>
      </c>
      <c r="E670" s="4" t="s">
        <v>1195</v>
      </c>
      <c r="F670" s="4" t="s">
        <v>58</v>
      </c>
      <c r="G670" s="4" t="s">
        <v>58</v>
      </c>
      <c r="H670" s="4" t="s">
        <v>58</v>
      </c>
      <c r="I670" s="4" t="s">
        <v>58</v>
      </c>
      <c r="J670" s="4" t="s">
        <v>58</v>
      </c>
      <c r="K670" s="4" t="s">
        <v>58</v>
      </c>
      <c r="L670" s="4" t="s">
        <v>58</v>
      </c>
      <c r="M670" s="4" t="s">
        <v>58</v>
      </c>
      <c r="N670" s="4" t="s">
        <v>58</v>
      </c>
      <c r="O670" s="4" t="s">
        <v>58</v>
      </c>
      <c r="P670" s="4" t="s">
        <v>58</v>
      </c>
      <c r="Q670" s="4" t="s">
        <v>58</v>
      </c>
      <c r="R670" s="4" t="s">
        <v>58</v>
      </c>
      <c r="S670" s="4" t="s">
        <v>58</v>
      </c>
      <c r="T670" s="4" t="s">
        <v>58</v>
      </c>
      <c r="U670" s="4" t="s">
        <v>58</v>
      </c>
      <c r="V670" s="4" t="s">
        <v>58</v>
      </c>
      <c r="W670" s="4">
        <v>5</v>
      </c>
      <c r="X670" s="4" t="s">
        <v>159</v>
      </c>
      <c r="Y670" s="4" t="s">
        <v>67</v>
      </c>
      <c r="Z670" s="4" t="s">
        <v>85</v>
      </c>
      <c r="AD670" s="4">
        <f>IF(F670="","",VLOOKUP(F670,List!$B$1:$C$6,2,0))</f>
        <v>5</v>
      </c>
      <c r="AE670" s="4">
        <f>IF(G670="","",VLOOKUP(G670,List!$B$1:$C$6,2,0))</f>
        <v>5</v>
      </c>
      <c r="AF670" s="4">
        <f>IF(H670="","",VLOOKUP(H670,List!$B$1:$C$6,2,0))</f>
        <v>5</v>
      </c>
      <c r="AG670" s="4">
        <f>IF(I670="","",VLOOKUP(I670,List!$B$1:$C$6,2,0))</f>
        <v>5</v>
      </c>
      <c r="AH670" s="4">
        <f>IF(J670="","",VLOOKUP(J670,List!$B$1:$C$6,2,0))</f>
        <v>5</v>
      </c>
      <c r="AI670" s="4">
        <f>IF(K670="","",VLOOKUP(K670,List!$B$1:$C$6,2,0))</f>
        <v>5</v>
      </c>
      <c r="AJ670" s="4">
        <f>IF(L670="","",VLOOKUP(L670,List!$B$1:$C$6,2,0))</f>
        <v>5</v>
      </c>
      <c r="AK670" s="4">
        <f>IF(M670="","",VLOOKUP(M670,List!$B$1:$C$6,2,0))</f>
        <v>5</v>
      </c>
      <c r="AL670" s="4">
        <f>IF(N670="","",VLOOKUP(N670,List!$B$1:$C$6,2,0))</f>
        <v>5</v>
      </c>
      <c r="AM670" s="4">
        <f>IF(O670="","",VLOOKUP(O670,List!$B$1:$C$6,2,0))</f>
        <v>5</v>
      </c>
      <c r="AN670" s="4">
        <f>IF(P670="","",VLOOKUP(P670,List!$B$1:$C$6,2,0))</f>
        <v>5</v>
      </c>
      <c r="AO670" s="4">
        <f>IF(Q670="","",VLOOKUP(Q670,List!$B$1:$C$6,2,0))</f>
        <v>5</v>
      </c>
      <c r="AP670" s="4">
        <f>IF(R670="","",VLOOKUP(R670,List!$B$1:$C$6,2,0))</f>
        <v>5</v>
      </c>
      <c r="AQ670" s="4">
        <f>IF(S670="","",VLOOKUP(S670,List!$B$1:$C$6,2,0))</f>
        <v>5</v>
      </c>
      <c r="AR670" s="4">
        <f>IF(T670="","",VLOOKUP(T670,List!$B$1:$C$6,2,0))</f>
        <v>5</v>
      </c>
      <c r="AS670" s="4">
        <f>IF(U670="","",VLOOKUP(U670,List!$B$1:$C$6,2,0))</f>
        <v>5</v>
      </c>
      <c r="AT670" s="4">
        <f>IF(V670="","",VLOOKUP(V670,List!$B$1:$C$6,2,0))</f>
        <v>5</v>
      </c>
    </row>
    <row r="671" spans="1:46" ht="34.9" customHeight="1" x14ac:dyDescent="0.3">
      <c r="A671" s="4" t="s">
        <v>1224</v>
      </c>
      <c r="B671" s="4" t="s">
        <v>374</v>
      </c>
      <c r="C671" s="16" t="s">
        <v>56</v>
      </c>
      <c r="D671" s="4">
        <v>17</v>
      </c>
      <c r="E671" s="4" t="s">
        <v>1195</v>
      </c>
      <c r="F671" s="4" t="s">
        <v>58</v>
      </c>
      <c r="G671" s="4" t="s">
        <v>58</v>
      </c>
      <c r="H671" s="4" t="s">
        <v>58</v>
      </c>
      <c r="I671" s="4" t="s">
        <v>58</v>
      </c>
      <c r="J671" s="4" t="s">
        <v>58</v>
      </c>
      <c r="K671" s="4" t="s">
        <v>58</v>
      </c>
      <c r="L671" s="4" t="s">
        <v>58</v>
      </c>
      <c r="M671" s="4" t="s">
        <v>58</v>
      </c>
      <c r="N671" s="4" t="s">
        <v>58</v>
      </c>
      <c r="O671" s="4" t="s">
        <v>58</v>
      </c>
      <c r="P671" s="4" t="s">
        <v>58</v>
      </c>
      <c r="Q671" s="4" t="s">
        <v>58</v>
      </c>
      <c r="R671" s="4" t="s">
        <v>58</v>
      </c>
      <c r="S671" s="4" t="s">
        <v>58</v>
      </c>
      <c r="T671" s="4" t="s">
        <v>58</v>
      </c>
      <c r="U671" s="4" t="s">
        <v>58</v>
      </c>
      <c r="V671" s="4" t="s">
        <v>58</v>
      </c>
      <c r="W671" s="4">
        <v>10</v>
      </c>
      <c r="X671" s="4" t="s">
        <v>672</v>
      </c>
      <c r="Y671" s="4" t="s">
        <v>67</v>
      </c>
      <c r="Z671" s="4" t="s">
        <v>673</v>
      </c>
      <c r="AA671" s="4" t="s">
        <v>673</v>
      </c>
      <c r="AB671" s="4" t="s">
        <v>690</v>
      </c>
      <c r="AC671" s="4" t="s">
        <v>1126</v>
      </c>
      <c r="AD671" s="4">
        <f>IF(F671="","",VLOOKUP(F671,List!$B$1:$C$6,2,0))</f>
        <v>5</v>
      </c>
      <c r="AE671" s="4">
        <f>IF(G671="","",VLOOKUP(G671,List!$B$1:$C$6,2,0))</f>
        <v>5</v>
      </c>
      <c r="AF671" s="4">
        <f>IF(H671="","",VLOOKUP(H671,List!$B$1:$C$6,2,0))</f>
        <v>5</v>
      </c>
      <c r="AG671" s="4">
        <f>IF(I671="","",VLOOKUP(I671,List!$B$1:$C$6,2,0))</f>
        <v>5</v>
      </c>
      <c r="AH671" s="4">
        <f>IF(J671="","",VLOOKUP(J671,List!$B$1:$C$6,2,0))</f>
        <v>5</v>
      </c>
      <c r="AI671" s="4">
        <f>IF(K671="","",VLOOKUP(K671,List!$B$1:$C$6,2,0))</f>
        <v>5</v>
      </c>
      <c r="AJ671" s="4">
        <f>IF(L671="","",VLOOKUP(L671,List!$B$1:$C$6,2,0))</f>
        <v>5</v>
      </c>
      <c r="AK671" s="4">
        <f>IF(M671="","",VLOOKUP(M671,List!$B$1:$C$6,2,0))</f>
        <v>5</v>
      </c>
      <c r="AL671" s="4">
        <f>IF(N671="","",VLOOKUP(N671,List!$B$1:$C$6,2,0))</f>
        <v>5</v>
      </c>
      <c r="AM671" s="4">
        <f>IF(O671="","",VLOOKUP(O671,List!$B$1:$C$6,2,0))</f>
        <v>5</v>
      </c>
      <c r="AN671" s="4">
        <f>IF(P671="","",VLOOKUP(P671,List!$B$1:$C$6,2,0))</f>
        <v>5</v>
      </c>
      <c r="AO671" s="4">
        <f>IF(Q671="","",VLOOKUP(Q671,List!$B$1:$C$6,2,0))</f>
        <v>5</v>
      </c>
      <c r="AP671" s="4">
        <f>IF(R671="","",VLOOKUP(R671,List!$B$1:$C$6,2,0))</f>
        <v>5</v>
      </c>
      <c r="AQ671" s="4">
        <f>IF(S671="","",VLOOKUP(S671,List!$B$1:$C$6,2,0))</f>
        <v>5</v>
      </c>
      <c r="AR671" s="4">
        <f>IF(T671="","",VLOOKUP(T671,List!$B$1:$C$6,2,0))</f>
        <v>5</v>
      </c>
      <c r="AS671" s="4">
        <f>IF(U671="","",VLOOKUP(U671,List!$B$1:$C$6,2,0))</f>
        <v>5</v>
      </c>
      <c r="AT671" s="4">
        <f>IF(V671="","",VLOOKUP(V671,List!$B$1:$C$6,2,0))</f>
        <v>5</v>
      </c>
    </row>
    <row r="672" spans="1:46" ht="34.9" customHeight="1" x14ac:dyDescent="0.3">
      <c r="A672" s="4" t="s">
        <v>1224</v>
      </c>
      <c r="B672" s="4" t="s">
        <v>374</v>
      </c>
      <c r="C672" s="16" t="s">
        <v>56</v>
      </c>
      <c r="D672" s="4">
        <v>18</v>
      </c>
      <c r="E672" s="4" t="s">
        <v>1195</v>
      </c>
      <c r="F672" s="4" t="s">
        <v>58</v>
      </c>
      <c r="G672" s="4" t="s">
        <v>58</v>
      </c>
      <c r="H672" s="4" t="s">
        <v>58</v>
      </c>
      <c r="I672" s="4" t="s">
        <v>59</v>
      </c>
      <c r="J672" s="4" t="s">
        <v>58</v>
      </c>
      <c r="K672" s="4" t="s">
        <v>58</v>
      </c>
      <c r="L672" s="4" t="s">
        <v>58</v>
      </c>
      <c r="M672" s="4" t="s">
        <v>58</v>
      </c>
      <c r="N672" s="4" t="s">
        <v>58</v>
      </c>
      <c r="O672" s="4" t="s">
        <v>59</v>
      </c>
      <c r="P672" s="4" t="s">
        <v>58</v>
      </c>
      <c r="Q672" s="4" t="s">
        <v>59</v>
      </c>
      <c r="R672" s="4" t="s">
        <v>58</v>
      </c>
      <c r="S672" s="4" t="s">
        <v>58</v>
      </c>
      <c r="T672" s="4" t="s">
        <v>58</v>
      </c>
      <c r="U672" s="4" t="s">
        <v>58</v>
      </c>
      <c r="V672" s="4" t="s">
        <v>58</v>
      </c>
      <c r="W672" s="4">
        <v>9</v>
      </c>
      <c r="X672" s="4" t="s">
        <v>674</v>
      </c>
      <c r="Y672" s="4" t="s">
        <v>85</v>
      </c>
      <c r="Z672" s="4" t="s">
        <v>85</v>
      </c>
      <c r="AD672" s="4">
        <f>IF(F672="","",VLOOKUP(F672,List!$B$1:$C$6,2,0))</f>
        <v>5</v>
      </c>
      <c r="AE672" s="4">
        <f>IF(G672="","",VLOOKUP(G672,List!$B$1:$C$6,2,0))</f>
        <v>5</v>
      </c>
      <c r="AF672" s="4">
        <f>IF(H672="","",VLOOKUP(H672,List!$B$1:$C$6,2,0))</f>
        <v>5</v>
      </c>
      <c r="AG672" s="4">
        <f>IF(I672="","",VLOOKUP(I672,List!$B$1:$C$6,2,0))</f>
        <v>4</v>
      </c>
      <c r="AH672" s="4">
        <f>IF(J672="","",VLOOKUP(J672,List!$B$1:$C$6,2,0))</f>
        <v>5</v>
      </c>
      <c r="AI672" s="4">
        <f>IF(K672="","",VLOOKUP(K672,List!$B$1:$C$6,2,0))</f>
        <v>5</v>
      </c>
      <c r="AJ672" s="4">
        <f>IF(L672="","",VLOOKUP(L672,List!$B$1:$C$6,2,0))</f>
        <v>5</v>
      </c>
      <c r="AK672" s="4">
        <f>IF(M672="","",VLOOKUP(M672,List!$B$1:$C$6,2,0))</f>
        <v>5</v>
      </c>
      <c r="AL672" s="4">
        <f>IF(N672="","",VLOOKUP(N672,List!$B$1:$C$6,2,0))</f>
        <v>5</v>
      </c>
      <c r="AM672" s="4">
        <f>IF(O672="","",VLOOKUP(O672,List!$B$1:$C$6,2,0))</f>
        <v>4</v>
      </c>
      <c r="AN672" s="4">
        <f>IF(P672="","",VLOOKUP(P672,List!$B$1:$C$6,2,0))</f>
        <v>5</v>
      </c>
      <c r="AO672" s="4">
        <f>IF(Q672="","",VLOOKUP(Q672,List!$B$1:$C$6,2,0))</f>
        <v>4</v>
      </c>
      <c r="AP672" s="4">
        <f>IF(R672="","",VLOOKUP(R672,List!$B$1:$C$6,2,0))</f>
        <v>5</v>
      </c>
      <c r="AQ672" s="4">
        <f>IF(S672="","",VLOOKUP(S672,List!$B$1:$C$6,2,0))</f>
        <v>5</v>
      </c>
      <c r="AR672" s="4">
        <f>IF(T672="","",VLOOKUP(T672,List!$B$1:$C$6,2,0))</f>
        <v>5</v>
      </c>
      <c r="AS672" s="4">
        <f>IF(U672="","",VLOOKUP(U672,List!$B$1:$C$6,2,0))</f>
        <v>5</v>
      </c>
      <c r="AT672" s="4">
        <f>IF(V672="","",VLOOKUP(V672,List!$B$1:$C$6,2,0))</f>
        <v>5</v>
      </c>
    </row>
    <row r="673" spans="1:46" ht="34.9" customHeight="1" x14ac:dyDescent="0.3">
      <c r="A673" s="4" t="s">
        <v>1224</v>
      </c>
      <c r="B673" s="4" t="s">
        <v>374</v>
      </c>
      <c r="C673" s="16" t="s">
        <v>56</v>
      </c>
      <c r="D673" s="4">
        <v>19</v>
      </c>
      <c r="E673" s="4" t="s">
        <v>1195</v>
      </c>
      <c r="F673" s="4" t="s">
        <v>58</v>
      </c>
      <c r="G673" s="4" t="s">
        <v>58</v>
      </c>
      <c r="H673" s="4" t="s">
        <v>59</v>
      </c>
      <c r="I673" s="4" t="s">
        <v>59</v>
      </c>
      <c r="J673" s="4" t="s">
        <v>59</v>
      </c>
      <c r="K673" s="4" t="s">
        <v>59</v>
      </c>
      <c r="L673" s="4" t="s">
        <v>58</v>
      </c>
      <c r="M673" s="4" t="s">
        <v>59</v>
      </c>
      <c r="N673" s="4" t="s">
        <v>59</v>
      </c>
      <c r="O673" s="4" t="s">
        <v>59</v>
      </c>
      <c r="P673" s="4" t="s">
        <v>59</v>
      </c>
      <c r="Q673" s="4" t="s">
        <v>59</v>
      </c>
      <c r="R673" s="4" t="s">
        <v>59</v>
      </c>
      <c r="S673" s="4" t="s">
        <v>59</v>
      </c>
      <c r="T673" s="4" t="s">
        <v>59</v>
      </c>
      <c r="U673" s="4" t="s">
        <v>59</v>
      </c>
      <c r="V673" s="4" t="s">
        <v>59</v>
      </c>
      <c r="W673" s="4">
        <v>9</v>
      </c>
      <c r="X673" s="4" t="s">
        <v>675</v>
      </c>
      <c r="Y673" s="4" t="s">
        <v>67</v>
      </c>
      <c r="Z673" s="4" t="s">
        <v>676</v>
      </c>
      <c r="AD673" s="4">
        <f>IF(F673="","",VLOOKUP(F673,List!$B$1:$C$6,2,0))</f>
        <v>5</v>
      </c>
      <c r="AE673" s="4">
        <f>IF(G673="","",VLOOKUP(G673,List!$B$1:$C$6,2,0))</f>
        <v>5</v>
      </c>
      <c r="AF673" s="4">
        <f>IF(H673="","",VLOOKUP(H673,List!$B$1:$C$6,2,0))</f>
        <v>4</v>
      </c>
      <c r="AG673" s="4">
        <f>IF(I673="","",VLOOKUP(I673,List!$B$1:$C$6,2,0))</f>
        <v>4</v>
      </c>
      <c r="AH673" s="4">
        <f>IF(J673="","",VLOOKUP(J673,List!$B$1:$C$6,2,0))</f>
        <v>4</v>
      </c>
      <c r="AI673" s="4">
        <f>IF(K673="","",VLOOKUP(K673,List!$B$1:$C$6,2,0))</f>
        <v>4</v>
      </c>
      <c r="AJ673" s="4">
        <f>IF(L673="","",VLOOKUP(L673,List!$B$1:$C$6,2,0))</f>
        <v>5</v>
      </c>
      <c r="AK673" s="4">
        <f>IF(M673="","",VLOOKUP(M673,List!$B$1:$C$6,2,0))</f>
        <v>4</v>
      </c>
      <c r="AL673" s="4">
        <f>IF(N673="","",VLOOKUP(N673,List!$B$1:$C$6,2,0))</f>
        <v>4</v>
      </c>
      <c r="AM673" s="4">
        <f>IF(O673="","",VLOOKUP(O673,List!$B$1:$C$6,2,0))</f>
        <v>4</v>
      </c>
      <c r="AN673" s="4">
        <f>IF(P673="","",VLOOKUP(P673,List!$B$1:$C$6,2,0))</f>
        <v>4</v>
      </c>
      <c r="AO673" s="4">
        <f>IF(Q673="","",VLOOKUP(Q673,List!$B$1:$C$6,2,0))</f>
        <v>4</v>
      </c>
      <c r="AP673" s="4">
        <f>IF(R673="","",VLOOKUP(R673,List!$B$1:$C$6,2,0))</f>
        <v>4</v>
      </c>
      <c r="AQ673" s="4">
        <f>IF(S673="","",VLOOKUP(S673,List!$B$1:$C$6,2,0))</f>
        <v>4</v>
      </c>
      <c r="AR673" s="4">
        <f>IF(T673="","",VLOOKUP(T673,List!$B$1:$C$6,2,0))</f>
        <v>4</v>
      </c>
      <c r="AS673" s="4">
        <f>IF(U673="","",VLOOKUP(U673,List!$B$1:$C$6,2,0))</f>
        <v>4</v>
      </c>
      <c r="AT673" s="4">
        <f>IF(V673="","",VLOOKUP(V673,List!$B$1:$C$6,2,0))</f>
        <v>4</v>
      </c>
    </row>
    <row r="674" spans="1:46" ht="34.9" customHeight="1" x14ac:dyDescent="0.3">
      <c r="A674" s="4" t="s">
        <v>1225</v>
      </c>
      <c r="B674" s="4" t="s">
        <v>365</v>
      </c>
      <c r="C674" s="16" t="s">
        <v>55</v>
      </c>
      <c r="D674" s="4">
        <v>1</v>
      </c>
      <c r="E674" s="4" t="s">
        <v>1194</v>
      </c>
      <c r="F674" s="4" t="s">
        <v>73</v>
      </c>
      <c r="G674" s="4" t="s">
        <v>73</v>
      </c>
      <c r="H674" s="4" t="s">
        <v>73</v>
      </c>
      <c r="I674" s="4" t="s">
        <v>73</v>
      </c>
      <c r="J674" s="4" t="s">
        <v>73</v>
      </c>
      <c r="K674" s="4" t="s">
        <v>73</v>
      </c>
      <c r="L674" s="4" t="s">
        <v>73</v>
      </c>
      <c r="M674" s="4" t="s">
        <v>73</v>
      </c>
      <c r="N674" s="4" t="s">
        <v>73</v>
      </c>
      <c r="O674" s="4" t="s">
        <v>73</v>
      </c>
      <c r="P674" s="4" t="s">
        <v>73</v>
      </c>
      <c r="Q674" s="4" t="s">
        <v>73</v>
      </c>
      <c r="R674" s="4" t="s">
        <v>73</v>
      </c>
      <c r="S674" s="4" t="s">
        <v>73</v>
      </c>
      <c r="T674" s="4" t="s">
        <v>73</v>
      </c>
      <c r="U674" s="4" t="s">
        <v>73</v>
      </c>
      <c r="V674" s="4" t="s">
        <v>73</v>
      </c>
      <c r="W674" s="4">
        <v>10</v>
      </c>
      <c r="X674" s="4" t="s">
        <v>678</v>
      </c>
      <c r="Y674" s="4" t="s">
        <v>67</v>
      </c>
      <c r="Z674" s="4" t="s">
        <v>67</v>
      </c>
      <c r="AD674" s="4">
        <f>IF(F674="","",VLOOKUP(F674,List!$B$1:$C$6,2,0))</f>
        <v>1</v>
      </c>
      <c r="AE674" s="4">
        <f>IF(G674="","",VLOOKUP(G674,List!$B$1:$C$6,2,0))</f>
        <v>1</v>
      </c>
      <c r="AF674" s="4">
        <f>IF(H674="","",VLOOKUP(H674,List!$B$1:$C$6,2,0))</f>
        <v>1</v>
      </c>
      <c r="AG674" s="4">
        <f>IF(I674="","",VLOOKUP(I674,List!$B$1:$C$6,2,0))</f>
        <v>1</v>
      </c>
      <c r="AH674" s="4">
        <f>IF(J674="","",VLOOKUP(J674,List!$B$1:$C$6,2,0))</f>
        <v>1</v>
      </c>
      <c r="AI674" s="4">
        <f>IF(K674="","",VLOOKUP(K674,List!$B$1:$C$6,2,0))</f>
        <v>1</v>
      </c>
      <c r="AJ674" s="4">
        <f>IF(L674="","",VLOOKUP(L674,List!$B$1:$C$6,2,0))</f>
        <v>1</v>
      </c>
      <c r="AK674" s="4">
        <f>IF(M674="","",VLOOKUP(M674,List!$B$1:$C$6,2,0))</f>
        <v>1</v>
      </c>
      <c r="AL674" s="4">
        <f>IF(N674="","",VLOOKUP(N674,List!$B$1:$C$6,2,0))</f>
        <v>1</v>
      </c>
      <c r="AM674" s="4">
        <f>IF(O674="","",VLOOKUP(O674,List!$B$1:$C$6,2,0))</f>
        <v>1</v>
      </c>
      <c r="AN674" s="4">
        <f>IF(P674="","",VLOOKUP(P674,List!$B$1:$C$6,2,0))</f>
        <v>1</v>
      </c>
      <c r="AO674" s="4">
        <f>IF(Q674="","",VLOOKUP(Q674,List!$B$1:$C$6,2,0))</f>
        <v>1</v>
      </c>
      <c r="AP674" s="4">
        <f>IF(R674="","",VLOOKUP(R674,List!$B$1:$C$6,2,0))</f>
        <v>1</v>
      </c>
      <c r="AQ674" s="4">
        <f>IF(S674="","",VLOOKUP(S674,List!$B$1:$C$6,2,0))</f>
        <v>1</v>
      </c>
      <c r="AR674" s="4">
        <f>IF(T674="","",VLOOKUP(T674,List!$B$1:$C$6,2,0))</f>
        <v>1</v>
      </c>
      <c r="AS674" s="4">
        <f>IF(U674="","",VLOOKUP(U674,List!$B$1:$C$6,2,0))</f>
        <v>1</v>
      </c>
      <c r="AT674" s="4">
        <f>IF(V674="","",VLOOKUP(V674,List!$B$1:$C$6,2,0))</f>
        <v>1</v>
      </c>
    </row>
    <row r="675" spans="1:46" ht="34.9" customHeight="1" x14ac:dyDescent="0.3">
      <c r="A675" s="4" t="s">
        <v>1225</v>
      </c>
      <c r="B675" s="4" t="s">
        <v>365</v>
      </c>
      <c r="C675" s="16" t="s">
        <v>55</v>
      </c>
      <c r="D675" s="4">
        <v>2</v>
      </c>
      <c r="E675" s="4" t="s">
        <v>4</v>
      </c>
      <c r="F675" s="4" t="s">
        <v>73</v>
      </c>
      <c r="G675" s="4" t="s">
        <v>60</v>
      </c>
      <c r="H675" s="4" t="s">
        <v>60</v>
      </c>
      <c r="I675" s="4" t="s">
        <v>60</v>
      </c>
      <c r="J675" s="4" t="s">
        <v>60</v>
      </c>
      <c r="K675" s="4" t="s">
        <v>60</v>
      </c>
      <c r="L675" s="4" t="s">
        <v>60</v>
      </c>
      <c r="M675" s="4" t="s">
        <v>60</v>
      </c>
      <c r="N675" s="4" t="s">
        <v>60</v>
      </c>
      <c r="O675" s="4" t="s">
        <v>60</v>
      </c>
      <c r="P675" s="4" t="s">
        <v>60</v>
      </c>
      <c r="Q675" s="4" t="s">
        <v>60</v>
      </c>
      <c r="R675" s="4" t="s">
        <v>60</v>
      </c>
      <c r="S675" s="4" t="s">
        <v>60</v>
      </c>
      <c r="T675" s="4" t="s">
        <v>60</v>
      </c>
      <c r="U675" s="4" t="s">
        <v>60</v>
      </c>
      <c r="V675" s="4" t="s">
        <v>60</v>
      </c>
      <c r="W675" s="4">
        <v>7</v>
      </c>
      <c r="X675" s="4" t="s">
        <v>85</v>
      </c>
      <c r="Y675" s="4" t="s">
        <v>85</v>
      </c>
      <c r="Z675" s="4" t="s">
        <v>85</v>
      </c>
      <c r="AD675" s="4">
        <f>IF(F675="","",VLOOKUP(F675,List!$B$1:$C$6,2,0))</f>
        <v>1</v>
      </c>
      <c r="AE675" s="4">
        <f>IF(G675="","",VLOOKUP(G675,List!$B$1:$C$6,2,0))</f>
        <v>3</v>
      </c>
      <c r="AF675" s="4">
        <f>IF(H675="","",VLOOKUP(H675,List!$B$1:$C$6,2,0))</f>
        <v>3</v>
      </c>
      <c r="AG675" s="4">
        <f>IF(I675="","",VLOOKUP(I675,List!$B$1:$C$6,2,0))</f>
        <v>3</v>
      </c>
      <c r="AH675" s="4">
        <f>IF(J675="","",VLOOKUP(J675,List!$B$1:$C$6,2,0))</f>
        <v>3</v>
      </c>
      <c r="AI675" s="4">
        <f>IF(K675="","",VLOOKUP(K675,List!$B$1:$C$6,2,0))</f>
        <v>3</v>
      </c>
      <c r="AJ675" s="4">
        <f>IF(L675="","",VLOOKUP(L675,List!$B$1:$C$6,2,0))</f>
        <v>3</v>
      </c>
      <c r="AK675" s="4">
        <f>IF(M675="","",VLOOKUP(M675,List!$B$1:$C$6,2,0))</f>
        <v>3</v>
      </c>
      <c r="AL675" s="4">
        <f>IF(N675="","",VLOOKUP(N675,List!$B$1:$C$6,2,0))</f>
        <v>3</v>
      </c>
      <c r="AM675" s="4">
        <f>IF(O675="","",VLOOKUP(O675,List!$B$1:$C$6,2,0))</f>
        <v>3</v>
      </c>
      <c r="AN675" s="4">
        <f>IF(P675="","",VLOOKUP(P675,List!$B$1:$C$6,2,0))</f>
        <v>3</v>
      </c>
      <c r="AO675" s="4">
        <f>IF(Q675="","",VLOOKUP(Q675,List!$B$1:$C$6,2,0))</f>
        <v>3</v>
      </c>
      <c r="AP675" s="4">
        <f>IF(R675="","",VLOOKUP(R675,List!$B$1:$C$6,2,0))</f>
        <v>3</v>
      </c>
      <c r="AQ675" s="4">
        <f>IF(S675="","",VLOOKUP(S675,List!$B$1:$C$6,2,0))</f>
        <v>3</v>
      </c>
      <c r="AR675" s="4">
        <f>IF(T675="","",VLOOKUP(T675,List!$B$1:$C$6,2,0))</f>
        <v>3</v>
      </c>
      <c r="AS675" s="4">
        <f>IF(U675="","",VLOOKUP(U675,List!$B$1:$C$6,2,0))</f>
        <v>3</v>
      </c>
      <c r="AT675" s="4">
        <f>IF(V675="","",VLOOKUP(V675,List!$B$1:$C$6,2,0))</f>
        <v>3</v>
      </c>
    </row>
    <row r="676" spans="1:46" ht="34.9" customHeight="1" x14ac:dyDescent="0.3">
      <c r="A676" s="4" t="s">
        <v>1225</v>
      </c>
      <c r="B676" s="4" t="s">
        <v>365</v>
      </c>
      <c r="C676" s="16" t="s">
        <v>55</v>
      </c>
      <c r="D676" s="4">
        <v>3</v>
      </c>
      <c r="E676" s="4" t="s">
        <v>5</v>
      </c>
      <c r="F676" s="4" t="s">
        <v>58</v>
      </c>
      <c r="G676" s="4" t="s">
        <v>58</v>
      </c>
      <c r="H676" s="4" t="s">
        <v>58</v>
      </c>
      <c r="I676" s="4" t="s">
        <v>58</v>
      </c>
      <c r="J676" s="4" t="s">
        <v>58</v>
      </c>
      <c r="K676" s="4" t="s">
        <v>58</v>
      </c>
      <c r="L676" s="4" t="s">
        <v>58</v>
      </c>
      <c r="M676" s="4" t="s">
        <v>58</v>
      </c>
      <c r="N676" s="4" t="s">
        <v>58</v>
      </c>
      <c r="O676" s="4" t="s">
        <v>58</v>
      </c>
      <c r="P676" s="4" t="s">
        <v>58</v>
      </c>
      <c r="Q676" s="4" t="s">
        <v>58</v>
      </c>
      <c r="R676" s="4" t="s">
        <v>58</v>
      </c>
      <c r="S676" s="4" t="s">
        <v>58</v>
      </c>
      <c r="T676" s="4" t="s">
        <v>58</v>
      </c>
      <c r="U676" s="4" t="s">
        <v>58</v>
      </c>
      <c r="V676" s="4" t="s">
        <v>58</v>
      </c>
      <c r="W676" s="4">
        <v>9</v>
      </c>
      <c r="X676" s="4" t="s">
        <v>67</v>
      </c>
      <c r="Y676" s="4" t="s">
        <v>67</v>
      </c>
      <c r="Z676" s="4" t="s">
        <v>244</v>
      </c>
      <c r="AD676" s="4">
        <f>IF(F676="","",VLOOKUP(F676,List!$B$1:$C$6,2,0))</f>
        <v>5</v>
      </c>
      <c r="AE676" s="4">
        <f>IF(G676="","",VLOOKUP(G676,List!$B$1:$C$6,2,0))</f>
        <v>5</v>
      </c>
      <c r="AF676" s="4">
        <f>IF(H676="","",VLOOKUP(H676,List!$B$1:$C$6,2,0))</f>
        <v>5</v>
      </c>
      <c r="AG676" s="4">
        <f>IF(I676="","",VLOOKUP(I676,List!$B$1:$C$6,2,0))</f>
        <v>5</v>
      </c>
      <c r="AH676" s="4">
        <f>IF(J676="","",VLOOKUP(J676,List!$B$1:$C$6,2,0))</f>
        <v>5</v>
      </c>
      <c r="AI676" s="4">
        <f>IF(K676="","",VLOOKUP(K676,List!$B$1:$C$6,2,0))</f>
        <v>5</v>
      </c>
      <c r="AJ676" s="4">
        <f>IF(L676="","",VLOOKUP(L676,List!$B$1:$C$6,2,0))</f>
        <v>5</v>
      </c>
      <c r="AK676" s="4">
        <f>IF(M676="","",VLOOKUP(M676,List!$B$1:$C$6,2,0))</f>
        <v>5</v>
      </c>
      <c r="AL676" s="4">
        <f>IF(N676="","",VLOOKUP(N676,List!$B$1:$C$6,2,0))</f>
        <v>5</v>
      </c>
      <c r="AM676" s="4">
        <f>IF(O676="","",VLOOKUP(O676,List!$B$1:$C$6,2,0))</f>
        <v>5</v>
      </c>
      <c r="AN676" s="4">
        <f>IF(P676="","",VLOOKUP(P676,List!$B$1:$C$6,2,0))</f>
        <v>5</v>
      </c>
      <c r="AO676" s="4">
        <f>IF(Q676="","",VLOOKUP(Q676,List!$B$1:$C$6,2,0))</f>
        <v>5</v>
      </c>
      <c r="AP676" s="4">
        <f>IF(R676="","",VLOOKUP(R676,List!$B$1:$C$6,2,0))</f>
        <v>5</v>
      </c>
      <c r="AQ676" s="4">
        <f>IF(S676="","",VLOOKUP(S676,List!$B$1:$C$6,2,0))</f>
        <v>5</v>
      </c>
      <c r="AR676" s="4">
        <f>IF(T676="","",VLOOKUP(T676,List!$B$1:$C$6,2,0))</f>
        <v>5</v>
      </c>
      <c r="AS676" s="4">
        <f>IF(U676="","",VLOOKUP(U676,List!$B$1:$C$6,2,0))</f>
        <v>5</v>
      </c>
      <c r="AT676" s="4">
        <f>IF(V676="","",VLOOKUP(V676,List!$B$1:$C$6,2,0))</f>
        <v>5</v>
      </c>
    </row>
    <row r="677" spans="1:46" ht="34.9" customHeight="1" x14ac:dyDescent="0.3">
      <c r="A677" s="4" t="s">
        <v>1225</v>
      </c>
      <c r="B677" s="4" t="s">
        <v>365</v>
      </c>
      <c r="C677" s="16" t="s">
        <v>55</v>
      </c>
      <c r="D677" s="4">
        <v>4</v>
      </c>
      <c r="E677" s="4" t="s">
        <v>3</v>
      </c>
      <c r="F677" s="4" t="s">
        <v>58</v>
      </c>
      <c r="G677" s="4" t="s">
        <v>59</v>
      </c>
      <c r="H677" s="4" t="s">
        <v>58</v>
      </c>
      <c r="I677" s="4" t="s">
        <v>59</v>
      </c>
      <c r="J677" s="4" t="s">
        <v>58</v>
      </c>
      <c r="K677" s="4" t="s">
        <v>58</v>
      </c>
      <c r="L677" s="4" t="s">
        <v>59</v>
      </c>
      <c r="M677" s="4" t="s">
        <v>59</v>
      </c>
      <c r="N677" s="4" t="s">
        <v>59</v>
      </c>
      <c r="O677" s="4" t="s">
        <v>59</v>
      </c>
      <c r="P677" s="4" t="s">
        <v>59</v>
      </c>
      <c r="Q677" s="4" t="s">
        <v>58</v>
      </c>
      <c r="R677" s="4" t="s">
        <v>58</v>
      </c>
      <c r="S677" s="4" t="s">
        <v>58</v>
      </c>
      <c r="T677" s="4" t="s">
        <v>58</v>
      </c>
      <c r="U677" s="4" t="s">
        <v>58</v>
      </c>
      <c r="V677" s="4" t="s">
        <v>58</v>
      </c>
      <c r="W677" s="4">
        <v>8</v>
      </c>
      <c r="X677" s="4" t="s">
        <v>679</v>
      </c>
      <c r="Y677" s="4" t="s">
        <v>680</v>
      </c>
      <c r="Z677" s="4" t="s">
        <v>335</v>
      </c>
      <c r="AA677" s="4" t="s">
        <v>335</v>
      </c>
      <c r="AB677" s="4" t="s">
        <v>1162</v>
      </c>
      <c r="AC677" s="4" t="s">
        <v>1120</v>
      </c>
      <c r="AD677" s="4">
        <f>IF(F677="","",VLOOKUP(F677,List!$B$1:$C$6,2,0))</f>
        <v>5</v>
      </c>
      <c r="AE677" s="4">
        <f>IF(G677="","",VLOOKUP(G677,List!$B$1:$C$6,2,0))</f>
        <v>4</v>
      </c>
      <c r="AF677" s="4">
        <f>IF(H677="","",VLOOKUP(H677,List!$B$1:$C$6,2,0))</f>
        <v>5</v>
      </c>
      <c r="AG677" s="4">
        <f>IF(I677="","",VLOOKUP(I677,List!$B$1:$C$6,2,0))</f>
        <v>4</v>
      </c>
      <c r="AH677" s="4">
        <f>IF(J677="","",VLOOKUP(J677,List!$B$1:$C$6,2,0))</f>
        <v>5</v>
      </c>
      <c r="AI677" s="4">
        <f>IF(K677="","",VLOOKUP(K677,List!$B$1:$C$6,2,0))</f>
        <v>5</v>
      </c>
      <c r="AJ677" s="4">
        <f>IF(L677="","",VLOOKUP(L677,List!$B$1:$C$6,2,0))</f>
        <v>4</v>
      </c>
      <c r="AK677" s="4">
        <f>IF(M677="","",VLOOKUP(M677,List!$B$1:$C$6,2,0))</f>
        <v>4</v>
      </c>
      <c r="AL677" s="4">
        <f>IF(N677="","",VLOOKUP(N677,List!$B$1:$C$6,2,0))</f>
        <v>4</v>
      </c>
      <c r="AM677" s="4">
        <f>IF(O677="","",VLOOKUP(O677,List!$B$1:$C$6,2,0))</f>
        <v>4</v>
      </c>
      <c r="AN677" s="4">
        <f>IF(P677="","",VLOOKUP(P677,List!$B$1:$C$6,2,0))</f>
        <v>4</v>
      </c>
      <c r="AO677" s="4">
        <f>IF(Q677="","",VLOOKUP(Q677,List!$B$1:$C$6,2,0))</f>
        <v>5</v>
      </c>
      <c r="AP677" s="4">
        <f>IF(R677="","",VLOOKUP(R677,List!$B$1:$C$6,2,0))</f>
        <v>5</v>
      </c>
      <c r="AQ677" s="4">
        <f>IF(S677="","",VLOOKUP(S677,List!$B$1:$C$6,2,0))</f>
        <v>5</v>
      </c>
      <c r="AR677" s="4">
        <f>IF(T677="","",VLOOKUP(T677,List!$B$1:$C$6,2,0))</f>
        <v>5</v>
      </c>
      <c r="AS677" s="4">
        <f>IF(U677="","",VLOOKUP(U677,List!$B$1:$C$6,2,0))</f>
        <v>5</v>
      </c>
      <c r="AT677" s="4">
        <f>IF(V677="","",VLOOKUP(V677,List!$B$1:$C$6,2,0))</f>
        <v>5</v>
      </c>
    </row>
    <row r="678" spans="1:46" ht="34.9" customHeight="1" x14ac:dyDescent="0.3">
      <c r="A678" s="4" t="s">
        <v>1225</v>
      </c>
      <c r="B678" s="4" t="s">
        <v>365</v>
      </c>
      <c r="C678" s="16" t="s">
        <v>55</v>
      </c>
      <c r="D678" s="4">
        <v>5</v>
      </c>
      <c r="E678" s="4" t="s">
        <v>5</v>
      </c>
      <c r="F678" s="4" t="s">
        <v>58</v>
      </c>
      <c r="G678" s="4" t="s">
        <v>58</v>
      </c>
      <c r="H678" s="4" t="s">
        <v>58</v>
      </c>
      <c r="I678" s="4" t="s">
        <v>58</v>
      </c>
      <c r="J678" s="4" t="s">
        <v>58</v>
      </c>
      <c r="K678" s="4" t="s">
        <v>58</v>
      </c>
      <c r="L678" s="4" t="s">
        <v>58</v>
      </c>
      <c r="M678" s="4" t="s">
        <v>58</v>
      </c>
      <c r="N678" s="4" t="s">
        <v>58</v>
      </c>
      <c r="O678" s="4" t="s">
        <v>58</v>
      </c>
      <c r="P678" s="4" t="s">
        <v>58</v>
      </c>
      <c r="Q678" s="4" t="s">
        <v>58</v>
      </c>
      <c r="R678" s="4" t="s">
        <v>58</v>
      </c>
      <c r="S678" s="4" t="s">
        <v>58</v>
      </c>
      <c r="T678" s="4" t="s">
        <v>58</v>
      </c>
      <c r="U678" s="4" t="s">
        <v>58</v>
      </c>
      <c r="V678" s="4" t="s">
        <v>58</v>
      </c>
      <c r="W678" s="4">
        <v>8</v>
      </c>
      <c r="X678" s="4" t="s">
        <v>681</v>
      </c>
      <c r="Y678" s="4" t="s">
        <v>681</v>
      </c>
      <c r="Z678" s="4" t="s">
        <v>681</v>
      </c>
      <c r="AD678" s="4">
        <f>IF(F678="","",VLOOKUP(F678,List!$B$1:$C$6,2,0))</f>
        <v>5</v>
      </c>
      <c r="AE678" s="4">
        <f>IF(G678="","",VLOOKUP(G678,List!$B$1:$C$6,2,0))</f>
        <v>5</v>
      </c>
      <c r="AF678" s="4">
        <f>IF(H678="","",VLOOKUP(H678,List!$B$1:$C$6,2,0))</f>
        <v>5</v>
      </c>
      <c r="AG678" s="4">
        <f>IF(I678="","",VLOOKUP(I678,List!$B$1:$C$6,2,0))</f>
        <v>5</v>
      </c>
      <c r="AH678" s="4">
        <f>IF(J678="","",VLOOKUP(J678,List!$B$1:$C$6,2,0))</f>
        <v>5</v>
      </c>
      <c r="AI678" s="4">
        <f>IF(K678="","",VLOOKUP(K678,List!$B$1:$C$6,2,0))</f>
        <v>5</v>
      </c>
      <c r="AJ678" s="4">
        <f>IF(L678="","",VLOOKUP(L678,List!$B$1:$C$6,2,0))</f>
        <v>5</v>
      </c>
      <c r="AK678" s="4">
        <f>IF(M678="","",VLOOKUP(M678,List!$B$1:$C$6,2,0))</f>
        <v>5</v>
      </c>
      <c r="AL678" s="4">
        <f>IF(N678="","",VLOOKUP(N678,List!$B$1:$C$6,2,0))</f>
        <v>5</v>
      </c>
      <c r="AM678" s="4">
        <f>IF(O678="","",VLOOKUP(O678,List!$B$1:$C$6,2,0))</f>
        <v>5</v>
      </c>
      <c r="AN678" s="4">
        <f>IF(P678="","",VLOOKUP(P678,List!$B$1:$C$6,2,0))</f>
        <v>5</v>
      </c>
      <c r="AO678" s="4">
        <f>IF(Q678="","",VLOOKUP(Q678,List!$B$1:$C$6,2,0))</f>
        <v>5</v>
      </c>
      <c r="AP678" s="4">
        <f>IF(R678="","",VLOOKUP(R678,List!$B$1:$C$6,2,0))</f>
        <v>5</v>
      </c>
      <c r="AQ678" s="4">
        <f>IF(S678="","",VLOOKUP(S678,List!$B$1:$C$6,2,0))</f>
        <v>5</v>
      </c>
      <c r="AR678" s="4">
        <f>IF(T678="","",VLOOKUP(T678,List!$B$1:$C$6,2,0))</f>
        <v>5</v>
      </c>
      <c r="AS678" s="4">
        <f>IF(U678="","",VLOOKUP(U678,List!$B$1:$C$6,2,0))</f>
        <v>5</v>
      </c>
      <c r="AT678" s="4">
        <f>IF(V678="","",VLOOKUP(V678,List!$B$1:$C$6,2,0))</f>
        <v>5</v>
      </c>
    </row>
    <row r="679" spans="1:46" ht="34.9" customHeight="1" x14ac:dyDescent="0.3">
      <c r="A679" s="4" t="s">
        <v>1225</v>
      </c>
      <c r="B679" s="4" t="s">
        <v>365</v>
      </c>
      <c r="C679" s="16" t="s">
        <v>55</v>
      </c>
      <c r="D679" s="4">
        <v>6</v>
      </c>
      <c r="E679" s="4" t="s">
        <v>1194</v>
      </c>
      <c r="F679" s="4" t="s">
        <v>58</v>
      </c>
      <c r="G679" s="4" t="s">
        <v>58</v>
      </c>
      <c r="H679" s="4" t="s">
        <v>58</v>
      </c>
      <c r="I679" s="4" t="s">
        <v>58</v>
      </c>
      <c r="J679" s="4" t="s">
        <v>58</v>
      </c>
      <c r="K679" s="4" t="s">
        <v>58</v>
      </c>
      <c r="L679" s="4" t="s">
        <v>58</v>
      </c>
      <c r="M679" s="4" t="s">
        <v>58</v>
      </c>
      <c r="N679" s="4" t="s">
        <v>58</v>
      </c>
      <c r="O679" s="4" t="s">
        <v>58</v>
      </c>
      <c r="P679" s="4" t="s">
        <v>58</v>
      </c>
      <c r="Q679" s="4" t="s">
        <v>58</v>
      </c>
      <c r="R679" s="4" t="s">
        <v>58</v>
      </c>
      <c r="S679" s="4" t="s">
        <v>58</v>
      </c>
      <c r="T679" s="4" t="s">
        <v>58</v>
      </c>
      <c r="U679" s="4" t="s">
        <v>58</v>
      </c>
      <c r="V679" s="4" t="s">
        <v>58</v>
      </c>
      <c r="W679" s="4">
        <v>10</v>
      </c>
      <c r="X679" s="4" t="s">
        <v>682</v>
      </c>
      <c r="Y679" s="4" t="s">
        <v>67</v>
      </c>
      <c r="Z679" s="4" t="s">
        <v>683</v>
      </c>
      <c r="AD679" s="4">
        <f>IF(F679="","",VLOOKUP(F679,List!$B$1:$C$6,2,0))</f>
        <v>5</v>
      </c>
      <c r="AE679" s="4">
        <f>IF(G679="","",VLOOKUP(G679,List!$B$1:$C$6,2,0))</f>
        <v>5</v>
      </c>
      <c r="AF679" s="4">
        <f>IF(H679="","",VLOOKUP(H679,List!$B$1:$C$6,2,0))</f>
        <v>5</v>
      </c>
      <c r="AG679" s="4">
        <f>IF(I679="","",VLOOKUP(I679,List!$B$1:$C$6,2,0))</f>
        <v>5</v>
      </c>
      <c r="AH679" s="4">
        <f>IF(J679="","",VLOOKUP(J679,List!$B$1:$C$6,2,0))</f>
        <v>5</v>
      </c>
      <c r="AI679" s="4">
        <f>IF(K679="","",VLOOKUP(K679,List!$B$1:$C$6,2,0))</f>
        <v>5</v>
      </c>
      <c r="AJ679" s="4">
        <f>IF(L679="","",VLOOKUP(L679,List!$B$1:$C$6,2,0))</f>
        <v>5</v>
      </c>
      <c r="AK679" s="4">
        <f>IF(M679="","",VLOOKUP(M679,List!$B$1:$C$6,2,0))</f>
        <v>5</v>
      </c>
      <c r="AL679" s="4">
        <f>IF(N679="","",VLOOKUP(N679,List!$B$1:$C$6,2,0))</f>
        <v>5</v>
      </c>
      <c r="AM679" s="4">
        <f>IF(O679="","",VLOOKUP(O679,List!$B$1:$C$6,2,0))</f>
        <v>5</v>
      </c>
      <c r="AN679" s="4">
        <f>IF(P679="","",VLOOKUP(P679,List!$B$1:$C$6,2,0))</f>
        <v>5</v>
      </c>
      <c r="AO679" s="4">
        <f>IF(Q679="","",VLOOKUP(Q679,List!$B$1:$C$6,2,0))</f>
        <v>5</v>
      </c>
      <c r="AP679" s="4">
        <f>IF(R679="","",VLOOKUP(R679,List!$B$1:$C$6,2,0))</f>
        <v>5</v>
      </c>
      <c r="AQ679" s="4">
        <f>IF(S679="","",VLOOKUP(S679,List!$B$1:$C$6,2,0))</f>
        <v>5</v>
      </c>
      <c r="AR679" s="4">
        <f>IF(T679="","",VLOOKUP(T679,List!$B$1:$C$6,2,0))</f>
        <v>5</v>
      </c>
      <c r="AS679" s="4">
        <f>IF(U679="","",VLOOKUP(U679,List!$B$1:$C$6,2,0))</f>
        <v>5</v>
      </c>
      <c r="AT679" s="4">
        <f>IF(V679="","",VLOOKUP(V679,List!$B$1:$C$6,2,0))</f>
        <v>5</v>
      </c>
    </row>
    <row r="680" spans="1:46" ht="34.9" customHeight="1" x14ac:dyDescent="0.3">
      <c r="A680" s="4" t="s">
        <v>1225</v>
      </c>
      <c r="B680" s="4" t="s">
        <v>365</v>
      </c>
      <c r="C680" s="16" t="s">
        <v>55</v>
      </c>
      <c r="D680" s="4">
        <v>7</v>
      </c>
      <c r="E680" s="4" t="s">
        <v>0</v>
      </c>
      <c r="F680" s="4" t="s">
        <v>58</v>
      </c>
      <c r="G680" s="4" t="s">
        <v>59</v>
      </c>
      <c r="H680" s="4" t="s">
        <v>59</v>
      </c>
      <c r="I680" s="4" t="s">
        <v>59</v>
      </c>
      <c r="J680" s="4" t="s">
        <v>59</v>
      </c>
      <c r="K680" s="4" t="s">
        <v>60</v>
      </c>
      <c r="L680" s="4" t="s">
        <v>59</v>
      </c>
      <c r="M680" s="4" t="s">
        <v>58</v>
      </c>
      <c r="N680" s="4" t="s">
        <v>59</v>
      </c>
      <c r="O680" s="4" t="s">
        <v>58</v>
      </c>
      <c r="P680" s="4" t="s">
        <v>58</v>
      </c>
      <c r="Q680" s="4" t="s">
        <v>60</v>
      </c>
      <c r="R680" s="4" t="s">
        <v>60</v>
      </c>
      <c r="S680" s="4" t="s">
        <v>58</v>
      </c>
      <c r="T680" s="4" t="s">
        <v>60</v>
      </c>
      <c r="U680" s="4" t="s">
        <v>60</v>
      </c>
      <c r="V680" s="4" t="s">
        <v>60</v>
      </c>
      <c r="W680" s="4">
        <v>8</v>
      </c>
      <c r="X680" s="4" t="s">
        <v>684</v>
      </c>
      <c r="Y680" s="4" t="s">
        <v>67</v>
      </c>
      <c r="Z680" s="4" t="s">
        <v>67</v>
      </c>
      <c r="AD680" s="4">
        <f>IF(F680="","",VLOOKUP(F680,List!$B$1:$C$6,2,0))</f>
        <v>5</v>
      </c>
      <c r="AE680" s="4">
        <f>IF(G680="","",VLOOKUP(G680,List!$B$1:$C$6,2,0))</f>
        <v>4</v>
      </c>
      <c r="AF680" s="4">
        <f>IF(H680="","",VLOOKUP(H680,List!$B$1:$C$6,2,0))</f>
        <v>4</v>
      </c>
      <c r="AG680" s="4">
        <f>IF(I680="","",VLOOKUP(I680,List!$B$1:$C$6,2,0))</f>
        <v>4</v>
      </c>
      <c r="AH680" s="4">
        <f>IF(J680="","",VLOOKUP(J680,List!$B$1:$C$6,2,0))</f>
        <v>4</v>
      </c>
      <c r="AI680" s="4">
        <f>IF(K680="","",VLOOKUP(K680,List!$B$1:$C$6,2,0))</f>
        <v>3</v>
      </c>
      <c r="AJ680" s="4">
        <f>IF(L680="","",VLOOKUP(L680,List!$B$1:$C$6,2,0))</f>
        <v>4</v>
      </c>
      <c r="AK680" s="4">
        <f>IF(M680="","",VLOOKUP(M680,List!$B$1:$C$6,2,0))</f>
        <v>5</v>
      </c>
      <c r="AL680" s="4">
        <f>IF(N680="","",VLOOKUP(N680,List!$B$1:$C$6,2,0))</f>
        <v>4</v>
      </c>
      <c r="AM680" s="4">
        <f>IF(O680="","",VLOOKUP(O680,List!$B$1:$C$6,2,0))</f>
        <v>5</v>
      </c>
      <c r="AN680" s="4">
        <f>IF(P680="","",VLOOKUP(P680,List!$B$1:$C$6,2,0))</f>
        <v>5</v>
      </c>
      <c r="AO680" s="4">
        <f>IF(Q680="","",VLOOKUP(Q680,List!$B$1:$C$6,2,0))</f>
        <v>3</v>
      </c>
      <c r="AP680" s="4">
        <f>IF(R680="","",VLOOKUP(R680,List!$B$1:$C$6,2,0))</f>
        <v>3</v>
      </c>
      <c r="AQ680" s="4">
        <f>IF(S680="","",VLOOKUP(S680,List!$B$1:$C$6,2,0))</f>
        <v>5</v>
      </c>
      <c r="AR680" s="4">
        <f>IF(T680="","",VLOOKUP(T680,List!$B$1:$C$6,2,0))</f>
        <v>3</v>
      </c>
      <c r="AS680" s="4">
        <f>IF(U680="","",VLOOKUP(U680,List!$B$1:$C$6,2,0))</f>
        <v>3</v>
      </c>
      <c r="AT680" s="4">
        <f>IF(V680="","",VLOOKUP(V680,List!$B$1:$C$6,2,0))</f>
        <v>3</v>
      </c>
    </row>
    <row r="681" spans="1:46" ht="34.9" customHeight="1" x14ac:dyDescent="0.3">
      <c r="A681" s="4" t="s">
        <v>1225</v>
      </c>
      <c r="B681" s="4" t="s">
        <v>365</v>
      </c>
      <c r="C681" s="16" t="s">
        <v>55</v>
      </c>
      <c r="D681" s="4">
        <v>8</v>
      </c>
      <c r="E681" s="4" t="s">
        <v>1194</v>
      </c>
      <c r="F681" s="4" t="s">
        <v>58</v>
      </c>
      <c r="G681" s="4" t="s">
        <v>58</v>
      </c>
      <c r="H681" s="4" t="s">
        <v>58</v>
      </c>
      <c r="I681" s="4" t="s">
        <v>58</v>
      </c>
      <c r="J681" s="4" t="s">
        <v>58</v>
      </c>
      <c r="K681" s="4" t="s">
        <v>58</v>
      </c>
      <c r="L681" s="4" t="s">
        <v>58</v>
      </c>
      <c r="M681" s="4" t="s">
        <v>58</v>
      </c>
      <c r="N681" s="4" t="s">
        <v>58</v>
      </c>
      <c r="O681" s="4" t="s">
        <v>58</v>
      </c>
      <c r="P681" s="4" t="s">
        <v>58</v>
      </c>
      <c r="Q681" s="4" t="s">
        <v>58</v>
      </c>
      <c r="R681" s="4" t="s">
        <v>58</v>
      </c>
      <c r="S681" s="4" t="s">
        <v>58</v>
      </c>
      <c r="T681" s="4" t="s">
        <v>58</v>
      </c>
      <c r="U681" s="4" t="s">
        <v>58</v>
      </c>
      <c r="V681" s="4" t="s">
        <v>58</v>
      </c>
      <c r="W681" s="4">
        <v>10</v>
      </c>
      <c r="X681" s="4" t="s">
        <v>685</v>
      </c>
      <c r="Y681" s="4" t="s">
        <v>686</v>
      </c>
      <c r="Z681" s="4" t="s">
        <v>576</v>
      </c>
      <c r="AD681" s="4">
        <f>IF(F681="","",VLOOKUP(F681,List!$B$1:$C$6,2,0))</f>
        <v>5</v>
      </c>
      <c r="AE681" s="4">
        <f>IF(G681="","",VLOOKUP(G681,List!$B$1:$C$6,2,0))</f>
        <v>5</v>
      </c>
      <c r="AF681" s="4">
        <f>IF(H681="","",VLOOKUP(H681,List!$B$1:$C$6,2,0))</f>
        <v>5</v>
      </c>
      <c r="AG681" s="4">
        <f>IF(I681="","",VLOOKUP(I681,List!$B$1:$C$6,2,0))</f>
        <v>5</v>
      </c>
      <c r="AH681" s="4">
        <f>IF(J681="","",VLOOKUP(J681,List!$B$1:$C$6,2,0))</f>
        <v>5</v>
      </c>
      <c r="AI681" s="4">
        <f>IF(K681="","",VLOOKUP(K681,List!$B$1:$C$6,2,0))</f>
        <v>5</v>
      </c>
      <c r="AJ681" s="4">
        <f>IF(L681="","",VLOOKUP(L681,List!$B$1:$C$6,2,0))</f>
        <v>5</v>
      </c>
      <c r="AK681" s="4">
        <f>IF(M681="","",VLOOKUP(M681,List!$B$1:$C$6,2,0))</f>
        <v>5</v>
      </c>
      <c r="AL681" s="4">
        <f>IF(N681="","",VLOOKUP(N681,List!$B$1:$C$6,2,0))</f>
        <v>5</v>
      </c>
      <c r="AM681" s="4">
        <f>IF(O681="","",VLOOKUP(O681,List!$B$1:$C$6,2,0))</f>
        <v>5</v>
      </c>
      <c r="AN681" s="4">
        <f>IF(P681="","",VLOOKUP(P681,List!$B$1:$C$6,2,0))</f>
        <v>5</v>
      </c>
      <c r="AO681" s="4">
        <f>IF(Q681="","",VLOOKUP(Q681,List!$B$1:$C$6,2,0))</f>
        <v>5</v>
      </c>
      <c r="AP681" s="4">
        <f>IF(R681="","",VLOOKUP(R681,List!$B$1:$C$6,2,0))</f>
        <v>5</v>
      </c>
      <c r="AQ681" s="4">
        <f>IF(S681="","",VLOOKUP(S681,List!$B$1:$C$6,2,0))</f>
        <v>5</v>
      </c>
      <c r="AR681" s="4">
        <f>IF(T681="","",VLOOKUP(T681,List!$B$1:$C$6,2,0))</f>
        <v>5</v>
      </c>
      <c r="AS681" s="4">
        <f>IF(U681="","",VLOOKUP(U681,List!$B$1:$C$6,2,0))</f>
        <v>5</v>
      </c>
      <c r="AT681" s="4">
        <f>IF(V681="","",VLOOKUP(V681,List!$B$1:$C$6,2,0))</f>
        <v>5</v>
      </c>
    </row>
    <row r="682" spans="1:46" ht="34.9" customHeight="1" x14ac:dyDescent="0.3">
      <c r="A682" s="4" t="s">
        <v>1225</v>
      </c>
      <c r="B682" s="4" t="s">
        <v>365</v>
      </c>
      <c r="C682" s="16" t="s">
        <v>55</v>
      </c>
      <c r="D682" s="4">
        <v>9</v>
      </c>
      <c r="E682" s="4" t="s">
        <v>3</v>
      </c>
      <c r="F682" s="4" t="s">
        <v>58</v>
      </c>
      <c r="G682" s="4" t="s">
        <v>58</v>
      </c>
      <c r="H682" s="4" t="s">
        <v>58</v>
      </c>
      <c r="I682" s="4" t="s">
        <v>59</v>
      </c>
      <c r="J682" s="4" t="s">
        <v>59</v>
      </c>
      <c r="K682" s="4" t="s">
        <v>58</v>
      </c>
      <c r="L682" s="4" t="s">
        <v>59</v>
      </c>
      <c r="M682" s="4" t="s">
        <v>59</v>
      </c>
      <c r="N682" s="4" t="s">
        <v>59</v>
      </c>
      <c r="O682" s="4" t="s">
        <v>59</v>
      </c>
      <c r="P682" s="4" t="s">
        <v>59</v>
      </c>
      <c r="Q682" s="4" t="s">
        <v>59</v>
      </c>
      <c r="R682" s="4" t="s">
        <v>59</v>
      </c>
      <c r="S682" s="4" t="s">
        <v>59</v>
      </c>
      <c r="T682" s="4" t="s">
        <v>59</v>
      </c>
      <c r="U682" s="4" t="s">
        <v>59</v>
      </c>
      <c r="V682" s="4" t="s">
        <v>59</v>
      </c>
      <c r="W682" s="4">
        <v>9</v>
      </c>
      <c r="X682" s="4" t="s">
        <v>687</v>
      </c>
      <c r="Y682" s="4" t="s">
        <v>688</v>
      </c>
      <c r="Z682" s="4" t="s">
        <v>723</v>
      </c>
      <c r="AA682" s="4" t="s">
        <v>723</v>
      </c>
      <c r="AB682" s="4" t="s">
        <v>1164</v>
      </c>
      <c r="AC682" s="4" t="s">
        <v>1120</v>
      </c>
      <c r="AD682" s="4">
        <f>IF(F682="","",VLOOKUP(F682,List!$B$1:$C$6,2,0))</f>
        <v>5</v>
      </c>
      <c r="AE682" s="4">
        <f>IF(G682="","",VLOOKUP(G682,List!$B$1:$C$6,2,0))</f>
        <v>5</v>
      </c>
      <c r="AF682" s="4">
        <f>IF(H682="","",VLOOKUP(H682,List!$B$1:$C$6,2,0))</f>
        <v>5</v>
      </c>
      <c r="AG682" s="4">
        <f>IF(I682="","",VLOOKUP(I682,List!$B$1:$C$6,2,0))</f>
        <v>4</v>
      </c>
      <c r="AH682" s="4">
        <f>IF(J682="","",VLOOKUP(J682,List!$B$1:$C$6,2,0))</f>
        <v>4</v>
      </c>
      <c r="AI682" s="4">
        <f>IF(K682="","",VLOOKUP(K682,List!$B$1:$C$6,2,0))</f>
        <v>5</v>
      </c>
      <c r="AJ682" s="4">
        <f>IF(L682="","",VLOOKUP(L682,List!$B$1:$C$6,2,0))</f>
        <v>4</v>
      </c>
      <c r="AK682" s="4">
        <f>IF(M682="","",VLOOKUP(M682,List!$B$1:$C$6,2,0))</f>
        <v>4</v>
      </c>
      <c r="AL682" s="4">
        <f>IF(N682="","",VLOOKUP(N682,List!$B$1:$C$6,2,0))</f>
        <v>4</v>
      </c>
      <c r="AM682" s="4">
        <f>IF(O682="","",VLOOKUP(O682,List!$B$1:$C$6,2,0))</f>
        <v>4</v>
      </c>
      <c r="AN682" s="4">
        <f>IF(P682="","",VLOOKUP(P682,List!$B$1:$C$6,2,0))</f>
        <v>4</v>
      </c>
      <c r="AO682" s="4">
        <f>IF(Q682="","",VLOOKUP(Q682,List!$B$1:$C$6,2,0))</f>
        <v>4</v>
      </c>
      <c r="AP682" s="4">
        <f>IF(R682="","",VLOOKUP(R682,List!$B$1:$C$6,2,0))</f>
        <v>4</v>
      </c>
      <c r="AQ682" s="4">
        <f>IF(S682="","",VLOOKUP(S682,List!$B$1:$C$6,2,0))</f>
        <v>4</v>
      </c>
      <c r="AR682" s="4">
        <f>IF(T682="","",VLOOKUP(T682,List!$B$1:$C$6,2,0))</f>
        <v>4</v>
      </c>
      <c r="AS682" s="4">
        <f>IF(U682="","",VLOOKUP(U682,List!$B$1:$C$6,2,0))</f>
        <v>4</v>
      </c>
      <c r="AT682" s="4">
        <f>IF(V682="","",VLOOKUP(V682,List!$B$1:$C$6,2,0))</f>
        <v>4</v>
      </c>
    </row>
    <row r="683" spans="1:46" ht="34.9" customHeight="1" x14ac:dyDescent="0.3">
      <c r="A683" s="4" t="s">
        <v>1225</v>
      </c>
      <c r="B683" s="4" t="s">
        <v>365</v>
      </c>
      <c r="C683" s="16" t="s">
        <v>55</v>
      </c>
      <c r="D683" s="4">
        <v>10</v>
      </c>
      <c r="E683" s="4" t="s">
        <v>1194</v>
      </c>
      <c r="F683" s="4" t="s">
        <v>59</v>
      </c>
      <c r="G683" s="4" t="s">
        <v>59</v>
      </c>
      <c r="H683" s="4" t="s">
        <v>59</v>
      </c>
      <c r="I683" s="4" t="s">
        <v>59</v>
      </c>
      <c r="J683" s="4" t="s">
        <v>59</v>
      </c>
      <c r="K683" s="4" t="s">
        <v>59</v>
      </c>
      <c r="L683" s="4" t="s">
        <v>59</v>
      </c>
      <c r="M683" s="4" t="s">
        <v>59</v>
      </c>
      <c r="N683" s="4" t="s">
        <v>59</v>
      </c>
      <c r="O683" s="4" t="s">
        <v>59</v>
      </c>
      <c r="P683" s="4" t="s">
        <v>59</v>
      </c>
      <c r="Q683" s="4" t="s">
        <v>59</v>
      </c>
      <c r="R683" s="4" t="s">
        <v>59</v>
      </c>
      <c r="S683" s="4" t="s">
        <v>59</v>
      </c>
      <c r="T683" s="4" t="s">
        <v>59</v>
      </c>
      <c r="U683" s="4" t="s">
        <v>59</v>
      </c>
      <c r="V683" s="4" t="s">
        <v>59</v>
      </c>
      <c r="W683" s="4">
        <v>9</v>
      </c>
      <c r="X683" s="4" t="s">
        <v>689</v>
      </c>
      <c r="Y683" s="4" t="s">
        <v>62</v>
      </c>
      <c r="Z683" s="4" t="s">
        <v>690</v>
      </c>
      <c r="AA683" s="4" t="s">
        <v>690</v>
      </c>
      <c r="AB683" s="4" t="s">
        <v>690</v>
      </c>
      <c r="AC683" s="4" t="s">
        <v>1126</v>
      </c>
      <c r="AD683" s="4">
        <f>IF(F683="","",VLOOKUP(F683,List!$B$1:$C$6,2,0))</f>
        <v>4</v>
      </c>
      <c r="AE683" s="4">
        <f>IF(G683="","",VLOOKUP(G683,List!$B$1:$C$6,2,0))</f>
        <v>4</v>
      </c>
      <c r="AF683" s="4">
        <f>IF(H683="","",VLOOKUP(H683,List!$B$1:$C$6,2,0))</f>
        <v>4</v>
      </c>
      <c r="AG683" s="4">
        <f>IF(I683="","",VLOOKUP(I683,List!$B$1:$C$6,2,0))</f>
        <v>4</v>
      </c>
      <c r="AH683" s="4">
        <f>IF(J683="","",VLOOKUP(J683,List!$B$1:$C$6,2,0))</f>
        <v>4</v>
      </c>
      <c r="AI683" s="4">
        <f>IF(K683="","",VLOOKUP(K683,List!$B$1:$C$6,2,0))</f>
        <v>4</v>
      </c>
      <c r="AJ683" s="4">
        <f>IF(L683="","",VLOOKUP(L683,List!$B$1:$C$6,2,0))</f>
        <v>4</v>
      </c>
      <c r="AK683" s="4">
        <f>IF(M683="","",VLOOKUP(M683,List!$B$1:$C$6,2,0))</f>
        <v>4</v>
      </c>
      <c r="AL683" s="4">
        <f>IF(N683="","",VLOOKUP(N683,List!$B$1:$C$6,2,0))</f>
        <v>4</v>
      </c>
      <c r="AM683" s="4">
        <f>IF(O683="","",VLOOKUP(O683,List!$B$1:$C$6,2,0))</f>
        <v>4</v>
      </c>
      <c r="AN683" s="4">
        <f>IF(P683="","",VLOOKUP(P683,List!$B$1:$C$6,2,0))</f>
        <v>4</v>
      </c>
      <c r="AO683" s="4">
        <f>IF(Q683="","",VLOOKUP(Q683,List!$B$1:$C$6,2,0))</f>
        <v>4</v>
      </c>
      <c r="AP683" s="4">
        <f>IF(R683="","",VLOOKUP(R683,List!$B$1:$C$6,2,0))</f>
        <v>4</v>
      </c>
      <c r="AQ683" s="4">
        <f>IF(S683="","",VLOOKUP(S683,List!$B$1:$C$6,2,0))</f>
        <v>4</v>
      </c>
      <c r="AR683" s="4">
        <f>IF(T683="","",VLOOKUP(T683,List!$B$1:$C$6,2,0))</f>
        <v>4</v>
      </c>
      <c r="AS683" s="4">
        <f>IF(U683="","",VLOOKUP(U683,List!$B$1:$C$6,2,0))</f>
        <v>4</v>
      </c>
      <c r="AT683" s="4">
        <f>IF(V683="","",VLOOKUP(V683,List!$B$1:$C$6,2,0))</f>
        <v>4</v>
      </c>
    </row>
    <row r="684" spans="1:46" ht="34.9" customHeight="1" x14ac:dyDescent="0.3">
      <c r="A684" s="4" t="s">
        <v>1225</v>
      </c>
      <c r="B684" s="4" t="s">
        <v>365</v>
      </c>
      <c r="C684" s="16" t="s">
        <v>55</v>
      </c>
      <c r="D684" s="4">
        <v>11</v>
      </c>
      <c r="E684" s="4" t="s">
        <v>1194</v>
      </c>
      <c r="F684" s="4" t="s">
        <v>58</v>
      </c>
      <c r="G684" s="4" t="s">
        <v>58</v>
      </c>
      <c r="H684" s="4" t="s">
        <v>58</v>
      </c>
      <c r="I684" s="4" t="s">
        <v>58</v>
      </c>
      <c r="J684" s="4" t="s">
        <v>58</v>
      </c>
      <c r="K684" s="4" t="s">
        <v>58</v>
      </c>
      <c r="L684" s="4" t="s">
        <v>58</v>
      </c>
      <c r="M684" s="4" t="s">
        <v>58</v>
      </c>
      <c r="N684" s="4" t="s">
        <v>58</v>
      </c>
      <c r="O684" s="4" t="s">
        <v>58</v>
      </c>
      <c r="P684" s="4" t="s">
        <v>58</v>
      </c>
      <c r="Q684" s="4" t="s">
        <v>59</v>
      </c>
      <c r="R684" s="4" t="s">
        <v>58</v>
      </c>
      <c r="S684" s="4" t="s">
        <v>59</v>
      </c>
      <c r="T684" s="4" t="s">
        <v>58</v>
      </c>
      <c r="U684" s="4" t="s">
        <v>58</v>
      </c>
      <c r="V684" s="4" t="s">
        <v>58</v>
      </c>
      <c r="W684" s="4">
        <v>9</v>
      </c>
      <c r="X684" s="4" t="s">
        <v>691</v>
      </c>
      <c r="Y684" s="4" t="s">
        <v>692</v>
      </c>
      <c r="Z684" s="4" t="s">
        <v>693</v>
      </c>
      <c r="AD684" s="4">
        <f>IF(F684="","",VLOOKUP(F684,List!$B$1:$C$6,2,0))</f>
        <v>5</v>
      </c>
      <c r="AE684" s="4">
        <f>IF(G684="","",VLOOKUP(G684,List!$B$1:$C$6,2,0))</f>
        <v>5</v>
      </c>
      <c r="AF684" s="4">
        <f>IF(H684="","",VLOOKUP(H684,List!$B$1:$C$6,2,0))</f>
        <v>5</v>
      </c>
      <c r="AG684" s="4">
        <f>IF(I684="","",VLOOKUP(I684,List!$B$1:$C$6,2,0))</f>
        <v>5</v>
      </c>
      <c r="AH684" s="4">
        <f>IF(J684="","",VLOOKUP(J684,List!$B$1:$C$6,2,0))</f>
        <v>5</v>
      </c>
      <c r="AI684" s="4">
        <f>IF(K684="","",VLOOKUP(K684,List!$B$1:$C$6,2,0))</f>
        <v>5</v>
      </c>
      <c r="AJ684" s="4">
        <f>IF(L684="","",VLOOKUP(L684,List!$B$1:$C$6,2,0))</f>
        <v>5</v>
      </c>
      <c r="AK684" s="4">
        <f>IF(M684="","",VLOOKUP(M684,List!$B$1:$C$6,2,0))</f>
        <v>5</v>
      </c>
      <c r="AL684" s="4">
        <f>IF(N684="","",VLOOKUP(N684,List!$B$1:$C$6,2,0))</f>
        <v>5</v>
      </c>
      <c r="AM684" s="4">
        <f>IF(O684="","",VLOOKUP(O684,List!$B$1:$C$6,2,0))</f>
        <v>5</v>
      </c>
      <c r="AN684" s="4">
        <f>IF(P684="","",VLOOKUP(P684,List!$B$1:$C$6,2,0))</f>
        <v>5</v>
      </c>
      <c r="AO684" s="4">
        <f>IF(Q684="","",VLOOKUP(Q684,List!$B$1:$C$6,2,0))</f>
        <v>4</v>
      </c>
      <c r="AP684" s="4">
        <f>IF(R684="","",VLOOKUP(R684,List!$B$1:$C$6,2,0))</f>
        <v>5</v>
      </c>
      <c r="AQ684" s="4">
        <f>IF(S684="","",VLOOKUP(S684,List!$B$1:$C$6,2,0))</f>
        <v>4</v>
      </c>
      <c r="AR684" s="4">
        <f>IF(T684="","",VLOOKUP(T684,List!$B$1:$C$6,2,0))</f>
        <v>5</v>
      </c>
      <c r="AS684" s="4">
        <f>IF(U684="","",VLOOKUP(U684,List!$B$1:$C$6,2,0))</f>
        <v>5</v>
      </c>
      <c r="AT684" s="4">
        <f>IF(V684="","",VLOOKUP(V684,List!$B$1:$C$6,2,0))</f>
        <v>5</v>
      </c>
    </row>
    <row r="685" spans="1:46" ht="34.9" customHeight="1" x14ac:dyDescent="0.3">
      <c r="A685" s="4" t="s">
        <v>1225</v>
      </c>
      <c r="B685" s="4" t="s">
        <v>365</v>
      </c>
      <c r="C685" s="16" t="s">
        <v>55</v>
      </c>
      <c r="D685" s="4">
        <v>12</v>
      </c>
      <c r="E685" s="4" t="s">
        <v>1194</v>
      </c>
      <c r="F685" s="4" t="s">
        <v>58</v>
      </c>
      <c r="G685" s="4" t="s">
        <v>58</v>
      </c>
      <c r="H685" s="4" t="s">
        <v>58</v>
      </c>
      <c r="I685" s="4" t="s">
        <v>58</v>
      </c>
      <c r="J685" s="4" t="s">
        <v>58</v>
      </c>
      <c r="K685" s="4" t="s">
        <v>58</v>
      </c>
      <c r="L685" s="4" t="s">
        <v>58</v>
      </c>
      <c r="M685" s="4" t="s">
        <v>58</v>
      </c>
      <c r="N685" s="4" t="s">
        <v>58</v>
      </c>
      <c r="O685" s="4" t="s">
        <v>58</v>
      </c>
      <c r="P685" s="4" t="s">
        <v>58</v>
      </c>
      <c r="Q685" s="4" t="s">
        <v>58</v>
      </c>
      <c r="R685" s="4" t="s">
        <v>58</v>
      </c>
      <c r="S685" s="4" t="s">
        <v>58</v>
      </c>
      <c r="T685" s="4" t="s">
        <v>58</v>
      </c>
      <c r="U685" s="4" t="s">
        <v>58</v>
      </c>
      <c r="V685" s="4" t="s">
        <v>58</v>
      </c>
      <c r="W685" s="4">
        <v>10</v>
      </c>
      <c r="X685" s="4" t="s">
        <v>694</v>
      </c>
      <c r="Y685" s="4" t="s">
        <v>62</v>
      </c>
      <c r="Z685" s="4" t="s">
        <v>62</v>
      </c>
      <c r="AD685" s="4">
        <f>IF(F685="","",VLOOKUP(F685,List!$B$1:$C$6,2,0))</f>
        <v>5</v>
      </c>
      <c r="AE685" s="4">
        <f>IF(G685="","",VLOOKUP(G685,List!$B$1:$C$6,2,0))</f>
        <v>5</v>
      </c>
      <c r="AF685" s="4">
        <f>IF(H685="","",VLOOKUP(H685,List!$B$1:$C$6,2,0))</f>
        <v>5</v>
      </c>
      <c r="AG685" s="4">
        <f>IF(I685="","",VLOOKUP(I685,List!$B$1:$C$6,2,0))</f>
        <v>5</v>
      </c>
      <c r="AH685" s="4">
        <f>IF(J685="","",VLOOKUP(J685,List!$B$1:$C$6,2,0))</f>
        <v>5</v>
      </c>
      <c r="AI685" s="4">
        <f>IF(K685="","",VLOOKUP(K685,List!$B$1:$C$6,2,0))</f>
        <v>5</v>
      </c>
      <c r="AJ685" s="4">
        <f>IF(L685="","",VLOOKUP(L685,List!$B$1:$C$6,2,0))</f>
        <v>5</v>
      </c>
      <c r="AK685" s="4">
        <f>IF(M685="","",VLOOKUP(M685,List!$B$1:$C$6,2,0))</f>
        <v>5</v>
      </c>
      <c r="AL685" s="4">
        <f>IF(N685="","",VLOOKUP(N685,List!$B$1:$C$6,2,0))</f>
        <v>5</v>
      </c>
      <c r="AM685" s="4">
        <f>IF(O685="","",VLOOKUP(O685,List!$B$1:$C$6,2,0))</f>
        <v>5</v>
      </c>
      <c r="AN685" s="4">
        <f>IF(P685="","",VLOOKUP(P685,List!$B$1:$C$6,2,0))</f>
        <v>5</v>
      </c>
      <c r="AO685" s="4">
        <f>IF(Q685="","",VLOOKUP(Q685,List!$B$1:$C$6,2,0))</f>
        <v>5</v>
      </c>
      <c r="AP685" s="4">
        <f>IF(R685="","",VLOOKUP(R685,List!$B$1:$C$6,2,0))</f>
        <v>5</v>
      </c>
      <c r="AQ685" s="4">
        <f>IF(S685="","",VLOOKUP(S685,List!$B$1:$C$6,2,0))</f>
        <v>5</v>
      </c>
      <c r="AR685" s="4">
        <f>IF(T685="","",VLOOKUP(T685,List!$B$1:$C$6,2,0))</f>
        <v>5</v>
      </c>
      <c r="AS685" s="4">
        <f>IF(U685="","",VLOOKUP(U685,List!$B$1:$C$6,2,0))</f>
        <v>5</v>
      </c>
      <c r="AT685" s="4">
        <f>IF(V685="","",VLOOKUP(V685,List!$B$1:$C$6,2,0))</f>
        <v>5</v>
      </c>
    </row>
    <row r="686" spans="1:46" ht="34.9" customHeight="1" x14ac:dyDescent="0.3">
      <c r="A686" s="4" t="s">
        <v>1225</v>
      </c>
      <c r="B686" s="4" t="s">
        <v>365</v>
      </c>
      <c r="C686" s="16" t="s">
        <v>55</v>
      </c>
      <c r="D686" s="4">
        <v>13</v>
      </c>
      <c r="E686" s="4" t="s">
        <v>1194</v>
      </c>
      <c r="F686" s="4" t="s">
        <v>58</v>
      </c>
      <c r="G686" s="4" t="s">
        <v>58</v>
      </c>
      <c r="H686" s="4" t="s">
        <v>58</v>
      </c>
      <c r="I686" s="4" t="s">
        <v>58</v>
      </c>
      <c r="J686" s="4" t="s">
        <v>58</v>
      </c>
      <c r="K686" s="4" t="s">
        <v>58</v>
      </c>
      <c r="L686" s="4" t="s">
        <v>58</v>
      </c>
      <c r="M686" s="4" t="s">
        <v>58</v>
      </c>
      <c r="N686" s="4" t="s">
        <v>58</v>
      </c>
      <c r="O686" s="4" t="s">
        <v>58</v>
      </c>
      <c r="P686" s="4" t="s">
        <v>58</v>
      </c>
      <c r="Q686" s="4" t="s">
        <v>58</v>
      </c>
      <c r="R686" s="4" t="s">
        <v>58</v>
      </c>
      <c r="S686" s="4" t="s">
        <v>58</v>
      </c>
      <c r="T686" s="4" t="s">
        <v>58</v>
      </c>
      <c r="U686" s="4" t="s">
        <v>58</v>
      </c>
      <c r="V686" s="4" t="s">
        <v>58</v>
      </c>
      <c r="W686" s="4">
        <v>10</v>
      </c>
      <c r="X686" s="4" t="s">
        <v>695</v>
      </c>
      <c r="Y686" s="4" t="s">
        <v>696</v>
      </c>
      <c r="Z686" s="4" t="s">
        <v>697</v>
      </c>
      <c r="AA686" s="4" t="s">
        <v>690</v>
      </c>
      <c r="AB686" s="4" t="s">
        <v>690</v>
      </c>
      <c r="AC686" s="4" t="s">
        <v>1126</v>
      </c>
      <c r="AD686" s="4">
        <f>IF(F686="","",VLOOKUP(F686,List!$B$1:$C$6,2,0))</f>
        <v>5</v>
      </c>
      <c r="AE686" s="4">
        <f>IF(G686="","",VLOOKUP(G686,List!$B$1:$C$6,2,0))</f>
        <v>5</v>
      </c>
      <c r="AF686" s="4">
        <f>IF(H686="","",VLOOKUP(H686,List!$B$1:$C$6,2,0))</f>
        <v>5</v>
      </c>
      <c r="AG686" s="4">
        <f>IF(I686="","",VLOOKUP(I686,List!$B$1:$C$6,2,0))</f>
        <v>5</v>
      </c>
      <c r="AH686" s="4">
        <f>IF(J686="","",VLOOKUP(J686,List!$B$1:$C$6,2,0))</f>
        <v>5</v>
      </c>
      <c r="AI686" s="4">
        <f>IF(K686="","",VLOOKUP(K686,List!$B$1:$C$6,2,0))</f>
        <v>5</v>
      </c>
      <c r="AJ686" s="4">
        <f>IF(L686="","",VLOOKUP(L686,List!$B$1:$C$6,2,0))</f>
        <v>5</v>
      </c>
      <c r="AK686" s="4">
        <f>IF(M686="","",VLOOKUP(M686,List!$B$1:$C$6,2,0))</f>
        <v>5</v>
      </c>
      <c r="AL686" s="4">
        <f>IF(N686="","",VLOOKUP(N686,List!$B$1:$C$6,2,0))</f>
        <v>5</v>
      </c>
      <c r="AM686" s="4">
        <f>IF(O686="","",VLOOKUP(O686,List!$B$1:$C$6,2,0))</f>
        <v>5</v>
      </c>
      <c r="AN686" s="4">
        <f>IF(P686="","",VLOOKUP(P686,List!$B$1:$C$6,2,0))</f>
        <v>5</v>
      </c>
      <c r="AO686" s="4">
        <f>IF(Q686="","",VLOOKUP(Q686,List!$B$1:$C$6,2,0))</f>
        <v>5</v>
      </c>
      <c r="AP686" s="4">
        <f>IF(R686="","",VLOOKUP(R686,List!$B$1:$C$6,2,0))</f>
        <v>5</v>
      </c>
      <c r="AQ686" s="4">
        <f>IF(S686="","",VLOOKUP(S686,List!$B$1:$C$6,2,0))</f>
        <v>5</v>
      </c>
      <c r="AR686" s="4">
        <f>IF(T686="","",VLOOKUP(T686,List!$B$1:$C$6,2,0))</f>
        <v>5</v>
      </c>
      <c r="AS686" s="4">
        <f>IF(U686="","",VLOOKUP(U686,List!$B$1:$C$6,2,0))</f>
        <v>5</v>
      </c>
      <c r="AT686" s="4">
        <f>IF(V686="","",VLOOKUP(V686,List!$B$1:$C$6,2,0))</f>
        <v>5</v>
      </c>
    </row>
    <row r="687" spans="1:46" ht="34.9" customHeight="1" x14ac:dyDescent="0.3">
      <c r="A687" s="4" t="s">
        <v>1225</v>
      </c>
      <c r="B687" s="4" t="s">
        <v>365</v>
      </c>
      <c r="C687" s="16" t="s">
        <v>55</v>
      </c>
      <c r="D687" s="4">
        <v>14</v>
      </c>
      <c r="E687" s="4" t="s">
        <v>9</v>
      </c>
      <c r="F687" s="4" t="s">
        <v>58</v>
      </c>
      <c r="G687" s="4" t="s">
        <v>59</v>
      </c>
      <c r="H687" s="4" t="s">
        <v>58</v>
      </c>
      <c r="I687" s="4" t="s">
        <v>59</v>
      </c>
      <c r="J687" s="4" t="s">
        <v>60</v>
      </c>
      <c r="K687" s="4" t="s">
        <v>59</v>
      </c>
      <c r="L687" s="4" t="s">
        <v>60</v>
      </c>
      <c r="M687" s="4" t="s">
        <v>60</v>
      </c>
      <c r="N687" s="4" t="s">
        <v>59</v>
      </c>
      <c r="O687" s="4" t="s">
        <v>59</v>
      </c>
      <c r="P687" s="4" t="s">
        <v>59</v>
      </c>
      <c r="Q687" s="4" t="s">
        <v>59</v>
      </c>
      <c r="R687" s="4" t="s">
        <v>59</v>
      </c>
      <c r="S687" s="4" t="s">
        <v>59</v>
      </c>
      <c r="T687" s="4" t="s">
        <v>59</v>
      </c>
      <c r="U687" s="4" t="s">
        <v>58</v>
      </c>
      <c r="V687" s="4" t="s">
        <v>58</v>
      </c>
      <c r="W687" s="4">
        <v>10</v>
      </c>
      <c r="X687" s="4" t="s">
        <v>698</v>
      </c>
      <c r="Y687" s="4" t="s">
        <v>699</v>
      </c>
      <c r="Z687" s="4" t="s">
        <v>138</v>
      </c>
      <c r="AD687" s="4">
        <f>IF(F687="","",VLOOKUP(F687,List!$B$1:$C$6,2,0))</f>
        <v>5</v>
      </c>
      <c r="AE687" s="4">
        <f>IF(G687="","",VLOOKUP(G687,List!$B$1:$C$6,2,0))</f>
        <v>4</v>
      </c>
      <c r="AF687" s="4">
        <f>IF(H687="","",VLOOKUP(H687,List!$B$1:$C$6,2,0))</f>
        <v>5</v>
      </c>
      <c r="AG687" s="4">
        <f>IF(I687="","",VLOOKUP(I687,List!$B$1:$C$6,2,0))</f>
        <v>4</v>
      </c>
      <c r="AH687" s="4">
        <f>IF(J687="","",VLOOKUP(J687,List!$B$1:$C$6,2,0))</f>
        <v>3</v>
      </c>
      <c r="AI687" s="4">
        <f>IF(K687="","",VLOOKUP(K687,List!$B$1:$C$6,2,0))</f>
        <v>4</v>
      </c>
      <c r="AJ687" s="4">
        <f>IF(L687="","",VLOOKUP(L687,List!$B$1:$C$6,2,0))</f>
        <v>3</v>
      </c>
      <c r="AK687" s="4">
        <f>IF(M687="","",VLOOKUP(M687,List!$B$1:$C$6,2,0))</f>
        <v>3</v>
      </c>
      <c r="AL687" s="4">
        <f>IF(N687="","",VLOOKUP(N687,List!$B$1:$C$6,2,0))</f>
        <v>4</v>
      </c>
      <c r="AM687" s="4">
        <f>IF(O687="","",VLOOKUP(O687,List!$B$1:$C$6,2,0))</f>
        <v>4</v>
      </c>
      <c r="AN687" s="4">
        <f>IF(P687="","",VLOOKUP(P687,List!$B$1:$C$6,2,0))</f>
        <v>4</v>
      </c>
      <c r="AO687" s="4">
        <f>IF(Q687="","",VLOOKUP(Q687,List!$B$1:$C$6,2,0))</f>
        <v>4</v>
      </c>
      <c r="AP687" s="4">
        <f>IF(R687="","",VLOOKUP(R687,List!$B$1:$C$6,2,0))</f>
        <v>4</v>
      </c>
      <c r="AQ687" s="4">
        <f>IF(S687="","",VLOOKUP(S687,List!$B$1:$C$6,2,0))</f>
        <v>4</v>
      </c>
      <c r="AR687" s="4">
        <f>IF(T687="","",VLOOKUP(T687,List!$B$1:$C$6,2,0))</f>
        <v>4</v>
      </c>
      <c r="AS687" s="4">
        <f>IF(U687="","",VLOOKUP(U687,List!$B$1:$C$6,2,0))</f>
        <v>5</v>
      </c>
      <c r="AT687" s="4">
        <f>IF(V687="","",VLOOKUP(V687,List!$B$1:$C$6,2,0))</f>
        <v>5</v>
      </c>
    </row>
    <row r="688" spans="1:46" ht="34.9" customHeight="1" x14ac:dyDescent="0.3">
      <c r="A688" s="4" t="s">
        <v>1225</v>
      </c>
      <c r="B688" s="4" t="s">
        <v>365</v>
      </c>
      <c r="C688" s="16" t="s">
        <v>55</v>
      </c>
      <c r="D688" s="4">
        <v>15</v>
      </c>
      <c r="E688" s="4" t="s">
        <v>9</v>
      </c>
      <c r="F688" s="4" t="s">
        <v>58</v>
      </c>
      <c r="G688" s="4" t="s">
        <v>58</v>
      </c>
      <c r="H688" s="4" t="s">
        <v>58</v>
      </c>
      <c r="I688" s="4" t="s">
        <v>58</v>
      </c>
      <c r="J688" s="4" t="s">
        <v>58</v>
      </c>
      <c r="K688" s="4" t="s">
        <v>58</v>
      </c>
      <c r="L688" s="4" t="s">
        <v>58</v>
      </c>
      <c r="M688" s="4" t="s">
        <v>58</v>
      </c>
      <c r="N688" s="4" t="s">
        <v>58</v>
      </c>
      <c r="O688" s="4" t="s">
        <v>58</v>
      </c>
      <c r="P688" s="4" t="s">
        <v>58</v>
      </c>
      <c r="Q688" s="4" t="s">
        <v>58</v>
      </c>
      <c r="R688" s="4" t="s">
        <v>58</v>
      </c>
      <c r="S688" s="4" t="s">
        <v>58</v>
      </c>
      <c r="T688" s="4" t="s">
        <v>58</v>
      </c>
      <c r="U688" s="4" t="s">
        <v>58</v>
      </c>
      <c r="V688" s="4" t="s">
        <v>58</v>
      </c>
      <c r="W688" s="4">
        <v>10</v>
      </c>
      <c r="X688" s="4" t="s">
        <v>700</v>
      </c>
      <c r="Y688" s="4" t="s">
        <v>67</v>
      </c>
      <c r="Z688" s="4" t="s">
        <v>138</v>
      </c>
      <c r="AD688" s="4">
        <f>IF(F688="","",VLOOKUP(F688,List!$B$1:$C$6,2,0))</f>
        <v>5</v>
      </c>
      <c r="AE688" s="4">
        <f>IF(G688="","",VLOOKUP(G688,List!$B$1:$C$6,2,0))</f>
        <v>5</v>
      </c>
      <c r="AF688" s="4">
        <f>IF(H688="","",VLOOKUP(H688,List!$B$1:$C$6,2,0))</f>
        <v>5</v>
      </c>
      <c r="AG688" s="4">
        <f>IF(I688="","",VLOOKUP(I688,List!$B$1:$C$6,2,0))</f>
        <v>5</v>
      </c>
      <c r="AH688" s="4">
        <f>IF(J688="","",VLOOKUP(J688,List!$B$1:$C$6,2,0))</f>
        <v>5</v>
      </c>
      <c r="AI688" s="4">
        <f>IF(K688="","",VLOOKUP(K688,List!$B$1:$C$6,2,0))</f>
        <v>5</v>
      </c>
      <c r="AJ688" s="4">
        <f>IF(L688="","",VLOOKUP(L688,List!$B$1:$C$6,2,0))</f>
        <v>5</v>
      </c>
      <c r="AK688" s="4">
        <f>IF(M688="","",VLOOKUP(M688,List!$B$1:$C$6,2,0))</f>
        <v>5</v>
      </c>
      <c r="AL688" s="4">
        <f>IF(N688="","",VLOOKUP(N688,List!$B$1:$C$6,2,0))</f>
        <v>5</v>
      </c>
      <c r="AM688" s="4">
        <f>IF(O688="","",VLOOKUP(O688,List!$B$1:$C$6,2,0))</f>
        <v>5</v>
      </c>
      <c r="AN688" s="4">
        <f>IF(P688="","",VLOOKUP(P688,List!$B$1:$C$6,2,0))</f>
        <v>5</v>
      </c>
      <c r="AO688" s="4">
        <f>IF(Q688="","",VLOOKUP(Q688,List!$B$1:$C$6,2,0))</f>
        <v>5</v>
      </c>
      <c r="AP688" s="4">
        <f>IF(R688="","",VLOOKUP(R688,List!$B$1:$C$6,2,0))</f>
        <v>5</v>
      </c>
      <c r="AQ688" s="4">
        <f>IF(S688="","",VLOOKUP(S688,List!$B$1:$C$6,2,0))</f>
        <v>5</v>
      </c>
      <c r="AR688" s="4">
        <f>IF(T688="","",VLOOKUP(T688,List!$B$1:$C$6,2,0))</f>
        <v>5</v>
      </c>
      <c r="AS688" s="4">
        <f>IF(U688="","",VLOOKUP(U688,List!$B$1:$C$6,2,0))</f>
        <v>5</v>
      </c>
      <c r="AT688" s="4">
        <f>IF(V688="","",VLOOKUP(V688,List!$B$1:$C$6,2,0))</f>
        <v>5</v>
      </c>
    </row>
    <row r="689" spans="1:46" ht="34.9" customHeight="1" x14ac:dyDescent="0.3">
      <c r="A689" s="4" t="s">
        <v>1225</v>
      </c>
      <c r="B689" s="4" t="s">
        <v>365</v>
      </c>
      <c r="C689" s="16" t="s">
        <v>55</v>
      </c>
      <c r="D689" s="4">
        <v>16</v>
      </c>
      <c r="E689" s="4" t="s">
        <v>8</v>
      </c>
      <c r="F689" s="4" t="s">
        <v>59</v>
      </c>
      <c r="G689" s="4" t="s">
        <v>59</v>
      </c>
      <c r="H689" s="4" t="s">
        <v>59</v>
      </c>
      <c r="I689" s="4" t="s">
        <v>59</v>
      </c>
      <c r="J689" s="4" t="s">
        <v>59</v>
      </c>
      <c r="K689" s="4" t="s">
        <v>59</v>
      </c>
      <c r="L689" s="4" t="s">
        <v>59</v>
      </c>
      <c r="M689" s="4" t="s">
        <v>59</v>
      </c>
      <c r="N689" s="4" t="s">
        <v>59</v>
      </c>
      <c r="O689" s="4" t="s">
        <v>59</v>
      </c>
      <c r="P689" s="4" t="s">
        <v>59</v>
      </c>
      <c r="Q689" s="4" t="s">
        <v>59</v>
      </c>
      <c r="R689" s="4" t="s">
        <v>59</v>
      </c>
      <c r="S689" s="4" t="s">
        <v>59</v>
      </c>
      <c r="T689" s="4" t="s">
        <v>59</v>
      </c>
      <c r="U689" s="4" t="s">
        <v>59</v>
      </c>
      <c r="V689" s="4" t="s">
        <v>59</v>
      </c>
      <c r="W689" s="4">
        <v>9</v>
      </c>
      <c r="X689" s="4" t="s">
        <v>701</v>
      </c>
      <c r="Y689" s="4" t="s">
        <v>67</v>
      </c>
      <c r="Z689" s="4" t="s">
        <v>702</v>
      </c>
      <c r="AA689" s="4" t="s">
        <v>702</v>
      </c>
      <c r="AB689" s="4" t="s">
        <v>484</v>
      </c>
      <c r="AC689" s="4" t="s">
        <v>1123</v>
      </c>
      <c r="AD689" s="4">
        <f>IF(F689="","",VLOOKUP(F689,List!$B$1:$C$6,2,0))</f>
        <v>4</v>
      </c>
      <c r="AE689" s="4">
        <f>IF(G689="","",VLOOKUP(G689,List!$B$1:$C$6,2,0))</f>
        <v>4</v>
      </c>
      <c r="AF689" s="4">
        <f>IF(H689="","",VLOOKUP(H689,List!$B$1:$C$6,2,0))</f>
        <v>4</v>
      </c>
      <c r="AG689" s="4">
        <f>IF(I689="","",VLOOKUP(I689,List!$B$1:$C$6,2,0))</f>
        <v>4</v>
      </c>
      <c r="AH689" s="4">
        <f>IF(J689="","",VLOOKUP(J689,List!$B$1:$C$6,2,0))</f>
        <v>4</v>
      </c>
      <c r="AI689" s="4">
        <f>IF(K689="","",VLOOKUP(K689,List!$B$1:$C$6,2,0))</f>
        <v>4</v>
      </c>
      <c r="AJ689" s="4">
        <f>IF(L689="","",VLOOKUP(L689,List!$B$1:$C$6,2,0))</f>
        <v>4</v>
      </c>
      <c r="AK689" s="4">
        <f>IF(M689="","",VLOOKUP(M689,List!$B$1:$C$6,2,0))</f>
        <v>4</v>
      </c>
      <c r="AL689" s="4">
        <f>IF(N689="","",VLOOKUP(N689,List!$B$1:$C$6,2,0))</f>
        <v>4</v>
      </c>
      <c r="AM689" s="4">
        <f>IF(O689="","",VLOOKUP(O689,List!$B$1:$C$6,2,0))</f>
        <v>4</v>
      </c>
      <c r="AN689" s="4">
        <f>IF(P689="","",VLOOKUP(P689,List!$B$1:$C$6,2,0))</f>
        <v>4</v>
      </c>
      <c r="AO689" s="4">
        <f>IF(Q689="","",VLOOKUP(Q689,List!$B$1:$C$6,2,0))</f>
        <v>4</v>
      </c>
      <c r="AP689" s="4">
        <f>IF(R689="","",VLOOKUP(R689,List!$B$1:$C$6,2,0))</f>
        <v>4</v>
      </c>
      <c r="AQ689" s="4">
        <f>IF(S689="","",VLOOKUP(S689,List!$B$1:$C$6,2,0))</f>
        <v>4</v>
      </c>
      <c r="AR689" s="4">
        <f>IF(T689="","",VLOOKUP(T689,List!$B$1:$C$6,2,0))</f>
        <v>4</v>
      </c>
      <c r="AS689" s="4">
        <f>IF(U689="","",VLOOKUP(U689,List!$B$1:$C$6,2,0))</f>
        <v>4</v>
      </c>
      <c r="AT689" s="4">
        <f>IF(V689="","",VLOOKUP(V689,List!$B$1:$C$6,2,0))</f>
        <v>4</v>
      </c>
    </row>
    <row r="690" spans="1:46" ht="34.9" customHeight="1" x14ac:dyDescent="0.3">
      <c r="A690" s="4" t="s">
        <v>1225</v>
      </c>
      <c r="B690" s="4" t="s">
        <v>365</v>
      </c>
      <c r="C690" s="16" t="s">
        <v>55</v>
      </c>
      <c r="D690" s="4">
        <v>17</v>
      </c>
      <c r="E690" s="4" t="s">
        <v>1194</v>
      </c>
      <c r="F690" s="4" t="s">
        <v>58</v>
      </c>
      <c r="G690" s="4" t="s">
        <v>58</v>
      </c>
      <c r="H690" s="4" t="s">
        <v>58</v>
      </c>
      <c r="I690" s="4" t="s">
        <v>58</v>
      </c>
      <c r="J690" s="4" t="s">
        <v>58</v>
      </c>
      <c r="K690" s="4" t="s">
        <v>58</v>
      </c>
      <c r="L690" s="4" t="s">
        <v>58</v>
      </c>
      <c r="M690" s="4" t="s">
        <v>58</v>
      </c>
      <c r="N690" s="4" t="s">
        <v>58</v>
      </c>
      <c r="O690" s="4" t="s">
        <v>58</v>
      </c>
      <c r="P690" s="4" t="s">
        <v>58</v>
      </c>
      <c r="Q690" s="4" t="s">
        <v>58</v>
      </c>
      <c r="R690" s="4" t="s">
        <v>58</v>
      </c>
      <c r="S690" s="4" t="s">
        <v>58</v>
      </c>
      <c r="T690" s="4" t="s">
        <v>58</v>
      </c>
      <c r="U690" s="4" t="s">
        <v>58</v>
      </c>
      <c r="V690" s="4" t="s">
        <v>58</v>
      </c>
      <c r="W690" s="4">
        <v>10</v>
      </c>
      <c r="X690" s="4" t="s">
        <v>703</v>
      </c>
      <c r="Y690" s="4" t="s">
        <v>78</v>
      </c>
      <c r="Z690" s="4" t="s">
        <v>78</v>
      </c>
      <c r="AD690" s="4">
        <f>IF(F690="","",VLOOKUP(F690,List!$B$1:$C$6,2,0))</f>
        <v>5</v>
      </c>
      <c r="AE690" s="4">
        <f>IF(G690="","",VLOOKUP(G690,List!$B$1:$C$6,2,0))</f>
        <v>5</v>
      </c>
      <c r="AF690" s="4">
        <f>IF(H690="","",VLOOKUP(H690,List!$B$1:$C$6,2,0))</f>
        <v>5</v>
      </c>
      <c r="AG690" s="4">
        <f>IF(I690="","",VLOOKUP(I690,List!$B$1:$C$6,2,0))</f>
        <v>5</v>
      </c>
      <c r="AH690" s="4">
        <f>IF(J690="","",VLOOKUP(J690,List!$B$1:$C$6,2,0))</f>
        <v>5</v>
      </c>
      <c r="AI690" s="4">
        <f>IF(K690="","",VLOOKUP(K690,List!$B$1:$C$6,2,0))</f>
        <v>5</v>
      </c>
      <c r="AJ690" s="4">
        <f>IF(L690="","",VLOOKUP(L690,List!$B$1:$C$6,2,0))</f>
        <v>5</v>
      </c>
      <c r="AK690" s="4">
        <f>IF(M690="","",VLOOKUP(M690,List!$B$1:$C$6,2,0))</f>
        <v>5</v>
      </c>
      <c r="AL690" s="4">
        <f>IF(N690="","",VLOOKUP(N690,List!$B$1:$C$6,2,0))</f>
        <v>5</v>
      </c>
      <c r="AM690" s="4">
        <f>IF(O690="","",VLOOKUP(O690,List!$B$1:$C$6,2,0))</f>
        <v>5</v>
      </c>
      <c r="AN690" s="4">
        <f>IF(P690="","",VLOOKUP(P690,List!$B$1:$C$6,2,0))</f>
        <v>5</v>
      </c>
      <c r="AO690" s="4">
        <f>IF(Q690="","",VLOOKUP(Q690,List!$B$1:$C$6,2,0))</f>
        <v>5</v>
      </c>
      <c r="AP690" s="4">
        <f>IF(R690="","",VLOOKUP(R690,List!$B$1:$C$6,2,0))</f>
        <v>5</v>
      </c>
      <c r="AQ690" s="4">
        <f>IF(S690="","",VLOOKUP(S690,List!$B$1:$C$6,2,0))</f>
        <v>5</v>
      </c>
      <c r="AR690" s="4">
        <f>IF(T690="","",VLOOKUP(T690,List!$B$1:$C$6,2,0))</f>
        <v>5</v>
      </c>
      <c r="AS690" s="4">
        <f>IF(U690="","",VLOOKUP(U690,List!$B$1:$C$6,2,0))</f>
        <v>5</v>
      </c>
      <c r="AT690" s="4">
        <f>IF(V690="","",VLOOKUP(V690,List!$B$1:$C$6,2,0))</f>
        <v>5</v>
      </c>
    </row>
    <row r="691" spans="1:46" ht="34.9" customHeight="1" x14ac:dyDescent="0.3">
      <c r="A691" s="4" t="s">
        <v>1225</v>
      </c>
      <c r="B691" s="4" t="s">
        <v>365</v>
      </c>
      <c r="C691" s="16" t="s">
        <v>55</v>
      </c>
      <c r="D691" s="4">
        <v>18</v>
      </c>
      <c r="E691" s="4" t="s">
        <v>12</v>
      </c>
      <c r="F691" s="4" t="s">
        <v>59</v>
      </c>
      <c r="G691" s="4" t="s">
        <v>59</v>
      </c>
      <c r="H691" s="4" t="s">
        <v>59</v>
      </c>
      <c r="I691" s="4" t="s">
        <v>59</v>
      </c>
      <c r="J691" s="4" t="s">
        <v>59</v>
      </c>
      <c r="K691" s="4" t="s">
        <v>59</v>
      </c>
      <c r="L691" s="4" t="s">
        <v>59</v>
      </c>
      <c r="M691" s="4" t="s">
        <v>59</v>
      </c>
      <c r="N691" s="4" t="s">
        <v>59</v>
      </c>
      <c r="O691" s="4" t="s">
        <v>59</v>
      </c>
      <c r="P691" s="4" t="s">
        <v>59</v>
      </c>
      <c r="Q691" s="4" t="s">
        <v>59</v>
      </c>
      <c r="R691" s="4" t="s">
        <v>59</v>
      </c>
      <c r="S691" s="4" t="s">
        <v>59</v>
      </c>
      <c r="T691" s="4" t="s">
        <v>59</v>
      </c>
      <c r="U691" s="4" t="s">
        <v>59</v>
      </c>
      <c r="V691" s="4" t="s">
        <v>59</v>
      </c>
      <c r="W691" s="4">
        <v>8</v>
      </c>
      <c r="X691" s="4" t="s">
        <v>704</v>
      </c>
      <c r="Y691" s="4" t="s">
        <v>76</v>
      </c>
      <c r="Z691" s="4" t="s">
        <v>76</v>
      </c>
      <c r="AD691" s="4">
        <f>IF(F691="","",VLOOKUP(F691,List!$B$1:$C$6,2,0))</f>
        <v>4</v>
      </c>
      <c r="AE691" s="4">
        <f>IF(G691="","",VLOOKUP(G691,List!$B$1:$C$6,2,0))</f>
        <v>4</v>
      </c>
      <c r="AF691" s="4">
        <f>IF(H691="","",VLOOKUP(H691,List!$B$1:$C$6,2,0))</f>
        <v>4</v>
      </c>
      <c r="AG691" s="4">
        <f>IF(I691="","",VLOOKUP(I691,List!$B$1:$C$6,2,0))</f>
        <v>4</v>
      </c>
      <c r="AH691" s="4">
        <f>IF(J691="","",VLOOKUP(J691,List!$B$1:$C$6,2,0))</f>
        <v>4</v>
      </c>
      <c r="AI691" s="4">
        <f>IF(K691="","",VLOOKUP(K691,List!$B$1:$C$6,2,0))</f>
        <v>4</v>
      </c>
      <c r="AJ691" s="4">
        <f>IF(L691="","",VLOOKUP(L691,List!$B$1:$C$6,2,0))</f>
        <v>4</v>
      </c>
      <c r="AK691" s="4">
        <f>IF(M691="","",VLOOKUP(M691,List!$B$1:$C$6,2,0))</f>
        <v>4</v>
      </c>
      <c r="AL691" s="4">
        <f>IF(N691="","",VLOOKUP(N691,List!$B$1:$C$6,2,0))</f>
        <v>4</v>
      </c>
      <c r="AM691" s="4">
        <f>IF(O691="","",VLOOKUP(O691,List!$B$1:$C$6,2,0))</f>
        <v>4</v>
      </c>
      <c r="AN691" s="4">
        <f>IF(P691="","",VLOOKUP(P691,List!$B$1:$C$6,2,0))</f>
        <v>4</v>
      </c>
      <c r="AO691" s="4">
        <f>IF(Q691="","",VLOOKUP(Q691,List!$B$1:$C$6,2,0))</f>
        <v>4</v>
      </c>
      <c r="AP691" s="4">
        <f>IF(R691="","",VLOOKUP(R691,List!$B$1:$C$6,2,0))</f>
        <v>4</v>
      </c>
      <c r="AQ691" s="4">
        <f>IF(S691="","",VLOOKUP(S691,List!$B$1:$C$6,2,0))</f>
        <v>4</v>
      </c>
      <c r="AR691" s="4">
        <f>IF(T691="","",VLOOKUP(T691,List!$B$1:$C$6,2,0))</f>
        <v>4</v>
      </c>
      <c r="AS691" s="4">
        <f>IF(U691="","",VLOOKUP(U691,List!$B$1:$C$6,2,0))</f>
        <v>4</v>
      </c>
      <c r="AT691" s="4">
        <f>IF(V691="","",VLOOKUP(V691,List!$B$1:$C$6,2,0))</f>
        <v>4</v>
      </c>
    </row>
    <row r="692" spans="1:46" ht="34.9" customHeight="1" x14ac:dyDescent="0.3">
      <c r="A692" s="4" t="s">
        <v>1225</v>
      </c>
      <c r="B692" s="4" t="s">
        <v>365</v>
      </c>
      <c r="C692" s="16" t="s">
        <v>55</v>
      </c>
      <c r="D692" s="4">
        <v>19</v>
      </c>
      <c r="E692" s="4" t="s">
        <v>2</v>
      </c>
      <c r="F692" s="4" t="s">
        <v>58</v>
      </c>
      <c r="G692" s="4" t="s">
        <v>59</v>
      </c>
      <c r="H692" s="4" t="s">
        <v>58</v>
      </c>
      <c r="I692" s="4" t="s">
        <v>59</v>
      </c>
      <c r="J692" s="4" t="s">
        <v>59</v>
      </c>
      <c r="K692" s="4" t="s">
        <v>59</v>
      </c>
      <c r="L692" s="4" t="s">
        <v>59</v>
      </c>
      <c r="M692" s="4" t="s">
        <v>60</v>
      </c>
      <c r="N692" s="4" t="s">
        <v>59</v>
      </c>
      <c r="O692" s="4" t="s">
        <v>59</v>
      </c>
      <c r="P692" s="4" t="s">
        <v>59</v>
      </c>
      <c r="Q692" s="4" t="s">
        <v>59</v>
      </c>
      <c r="R692" s="4" t="s">
        <v>59</v>
      </c>
      <c r="S692" s="4" t="s">
        <v>59</v>
      </c>
      <c r="T692" s="4" t="s">
        <v>60</v>
      </c>
      <c r="U692" s="4" t="s">
        <v>60</v>
      </c>
      <c r="V692" s="4" t="s">
        <v>60</v>
      </c>
      <c r="W692" s="4">
        <v>8</v>
      </c>
      <c r="X692" s="4" t="s">
        <v>705</v>
      </c>
      <c r="Y692" s="4" t="s">
        <v>121</v>
      </c>
      <c r="Z692" s="4" t="s">
        <v>121</v>
      </c>
      <c r="AD692" s="4">
        <f>IF(F692="","",VLOOKUP(F692,List!$B$1:$C$6,2,0))</f>
        <v>5</v>
      </c>
      <c r="AE692" s="4">
        <f>IF(G692="","",VLOOKUP(G692,List!$B$1:$C$6,2,0))</f>
        <v>4</v>
      </c>
      <c r="AF692" s="4">
        <f>IF(H692="","",VLOOKUP(H692,List!$B$1:$C$6,2,0))</f>
        <v>5</v>
      </c>
      <c r="AG692" s="4">
        <f>IF(I692="","",VLOOKUP(I692,List!$B$1:$C$6,2,0))</f>
        <v>4</v>
      </c>
      <c r="AH692" s="4">
        <f>IF(J692="","",VLOOKUP(J692,List!$B$1:$C$6,2,0))</f>
        <v>4</v>
      </c>
      <c r="AI692" s="4">
        <f>IF(K692="","",VLOOKUP(K692,List!$B$1:$C$6,2,0))</f>
        <v>4</v>
      </c>
      <c r="AJ692" s="4">
        <f>IF(L692="","",VLOOKUP(L692,List!$B$1:$C$6,2,0))</f>
        <v>4</v>
      </c>
      <c r="AK692" s="4">
        <f>IF(M692="","",VLOOKUP(M692,List!$B$1:$C$6,2,0))</f>
        <v>3</v>
      </c>
      <c r="AL692" s="4">
        <f>IF(N692="","",VLOOKUP(N692,List!$B$1:$C$6,2,0))</f>
        <v>4</v>
      </c>
      <c r="AM692" s="4">
        <f>IF(O692="","",VLOOKUP(O692,List!$B$1:$C$6,2,0))</f>
        <v>4</v>
      </c>
      <c r="AN692" s="4">
        <f>IF(P692="","",VLOOKUP(P692,List!$B$1:$C$6,2,0))</f>
        <v>4</v>
      </c>
      <c r="AO692" s="4">
        <f>IF(Q692="","",VLOOKUP(Q692,List!$B$1:$C$6,2,0))</f>
        <v>4</v>
      </c>
      <c r="AP692" s="4">
        <f>IF(R692="","",VLOOKUP(R692,List!$B$1:$C$6,2,0))</f>
        <v>4</v>
      </c>
      <c r="AQ692" s="4">
        <f>IF(S692="","",VLOOKUP(S692,List!$B$1:$C$6,2,0))</f>
        <v>4</v>
      </c>
      <c r="AR692" s="4">
        <f>IF(T692="","",VLOOKUP(T692,List!$B$1:$C$6,2,0))</f>
        <v>3</v>
      </c>
      <c r="AS692" s="4">
        <f>IF(U692="","",VLOOKUP(U692,List!$B$1:$C$6,2,0))</f>
        <v>3</v>
      </c>
      <c r="AT692" s="4">
        <f>IF(V692="","",VLOOKUP(V692,List!$B$1:$C$6,2,0))</f>
        <v>3</v>
      </c>
    </row>
    <row r="693" spans="1:46" ht="34.9" customHeight="1" x14ac:dyDescent="0.3">
      <c r="A693" s="4" t="s">
        <v>1225</v>
      </c>
      <c r="B693" s="4" t="s">
        <v>365</v>
      </c>
      <c r="C693" s="16" t="s">
        <v>55</v>
      </c>
      <c r="D693" s="4">
        <v>20</v>
      </c>
      <c r="E693" s="4" t="s">
        <v>12</v>
      </c>
      <c r="F693" s="4" t="s">
        <v>59</v>
      </c>
      <c r="G693" s="4" t="s">
        <v>59</v>
      </c>
      <c r="H693" s="4" t="s">
        <v>59</v>
      </c>
      <c r="I693" s="4" t="s">
        <v>59</v>
      </c>
      <c r="J693" s="4" t="s">
        <v>59</v>
      </c>
      <c r="K693" s="4" t="s">
        <v>59</v>
      </c>
      <c r="L693" s="4" t="s">
        <v>59</v>
      </c>
      <c r="M693" s="4" t="s">
        <v>59</v>
      </c>
      <c r="N693" s="4" t="s">
        <v>59</v>
      </c>
      <c r="O693" s="4" t="s">
        <v>59</v>
      </c>
      <c r="P693" s="4" t="s">
        <v>59</v>
      </c>
      <c r="Q693" s="4" t="s">
        <v>59</v>
      </c>
      <c r="R693" s="4" t="s">
        <v>59</v>
      </c>
      <c r="S693" s="4" t="s">
        <v>59</v>
      </c>
      <c r="T693" s="4" t="s">
        <v>59</v>
      </c>
      <c r="U693" s="4" t="s">
        <v>59</v>
      </c>
      <c r="V693" s="4" t="s">
        <v>59</v>
      </c>
      <c r="W693" s="4">
        <v>9</v>
      </c>
      <c r="X693" s="4" t="s">
        <v>706</v>
      </c>
      <c r="Y693" s="4" t="s">
        <v>67</v>
      </c>
      <c r="Z693" s="4" t="s">
        <v>67</v>
      </c>
      <c r="AD693" s="4">
        <f>IF(F693="","",VLOOKUP(F693,List!$B$1:$C$6,2,0))</f>
        <v>4</v>
      </c>
      <c r="AE693" s="4">
        <f>IF(G693="","",VLOOKUP(G693,List!$B$1:$C$6,2,0))</f>
        <v>4</v>
      </c>
      <c r="AF693" s="4">
        <f>IF(H693="","",VLOOKUP(H693,List!$B$1:$C$6,2,0))</f>
        <v>4</v>
      </c>
      <c r="AG693" s="4">
        <f>IF(I693="","",VLOOKUP(I693,List!$B$1:$C$6,2,0))</f>
        <v>4</v>
      </c>
      <c r="AH693" s="4">
        <f>IF(J693="","",VLOOKUP(J693,List!$B$1:$C$6,2,0))</f>
        <v>4</v>
      </c>
      <c r="AI693" s="4">
        <f>IF(K693="","",VLOOKUP(K693,List!$B$1:$C$6,2,0))</f>
        <v>4</v>
      </c>
      <c r="AJ693" s="4">
        <f>IF(L693="","",VLOOKUP(L693,List!$B$1:$C$6,2,0))</f>
        <v>4</v>
      </c>
      <c r="AK693" s="4">
        <f>IF(M693="","",VLOOKUP(M693,List!$B$1:$C$6,2,0))</f>
        <v>4</v>
      </c>
      <c r="AL693" s="4">
        <f>IF(N693="","",VLOOKUP(N693,List!$B$1:$C$6,2,0))</f>
        <v>4</v>
      </c>
      <c r="AM693" s="4">
        <f>IF(O693="","",VLOOKUP(O693,List!$B$1:$C$6,2,0))</f>
        <v>4</v>
      </c>
      <c r="AN693" s="4">
        <f>IF(P693="","",VLOOKUP(P693,List!$B$1:$C$6,2,0))</f>
        <v>4</v>
      </c>
      <c r="AO693" s="4">
        <f>IF(Q693="","",VLOOKUP(Q693,List!$B$1:$C$6,2,0))</f>
        <v>4</v>
      </c>
      <c r="AP693" s="4">
        <f>IF(R693="","",VLOOKUP(R693,List!$B$1:$C$6,2,0))</f>
        <v>4</v>
      </c>
      <c r="AQ693" s="4">
        <f>IF(S693="","",VLOOKUP(S693,List!$B$1:$C$6,2,0))</f>
        <v>4</v>
      </c>
      <c r="AR693" s="4">
        <f>IF(T693="","",VLOOKUP(T693,List!$B$1:$C$6,2,0))</f>
        <v>4</v>
      </c>
      <c r="AS693" s="4">
        <f>IF(U693="","",VLOOKUP(U693,List!$B$1:$C$6,2,0))</f>
        <v>4</v>
      </c>
      <c r="AT693" s="4">
        <f>IF(V693="","",VLOOKUP(V693,List!$B$1:$C$6,2,0))</f>
        <v>4</v>
      </c>
    </row>
    <row r="694" spans="1:46" ht="34.9" customHeight="1" x14ac:dyDescent="0.3">
      <c r="A694" s="4" t="s">
        <v>1225</v>
      </c>
      <c r="B694" s="4" t="s">
        <v>365</v>
      </c>
      <c r="C694" s="16" t="s">
        <v>55</v>
      </c>
      <c r="D694" s="4">
        <v>21</v>
      </c>
      <c r="E694" s="4" t="s">
        <v>7</v>
      </c>
      <c r="F694" s="4" t="s">
        <v>74</v>
      </c>
      <c r="G694" s="4" t="s">
        <v>60</v>
      </c>
      <c r="H694" s="4" t="s">
        <v>60</v>
      </c>
      <c r="I694" s="4" t="s">
        <v>73</v>
      </c>
      <c r="J694" s="4" t="s">
        <v>73</v>
      </c>
      <c r="K694" s="4" t="s">
        <v>73</v>
      </c>
      <c r="L694" s="4" t="s">
        <v>73</v>
      </c>
      <c r="M694" s="4" t="s">
        <v>73</v>
      </c>
      <c r="N694" s="4" t="s">
        <v>73</v>
      </c>
      <c r="O694" s="4" t="s">
        <v>60</v>
      </c>
      <c r="P694" s="4" t="s">
        <v>73</v>
      </c>
      <c r="Q694" s="4" t="s">
        <v>60</v>
      </c>
      <c r="R694" s="4" t="s">
        <v>74</v>
      </c>
      <c r="S694" s="4" t="s">
        <v>73</v>
      </c>
      <c r="T694" s="4" t="s">
        <v>60</v>
      </c>
      <c r="U694" s="4" t="s">
        <v>60</v>
      </c>
      <c r="V694" s="4" t="s">
        <v>60</v>
      </c>
      <c r="W694" s="4">
        <v>3</v>
      </c>
      <c r="X694" s="4" t="s">
        <v>707</v>
      </c>
      <c r="Y694" s="4" t="s">
        <v>708</v>
      </c>
      <c r="Z694" s="4" t="s">
        <v>709</v>
      </c>
      <c r="AA694" s="18" t="s">
        <v>724</v>
      </c>
      <c r="AB694" s="18" t="s">
        <v>724</v>
      </c>
      <c r="AC694" s="18" t="s">
        <v>1121</v>
      </c>
      <c r="AD694" s="4">
        <f>IF(F694="","",VLOOKUP(F694,List!$B$1:$C$6,2,0))</f>
        <v>2</v>
      </c>
      <c r="AE694" s="4">
        <f>IF(G694="","",VLOOKUP(G694,List!$B$1:$C$6,2,0))</f>
        <v>3</v>
      </c>
      <c r="AF694" s="4">
        <f>IF(H694="","",VLOOKUP(H694,List!$B$1:$C$6,2,0))</f>
        <v>3</v>
      </c>
      <c r="AG694" s="4">
        <f>IF(I694="","",VLOOKUP(I694,List!$B$1:$C$6,2,0))</f>
        <v>1</v>
      </c>
      <c r="AH694" s="4">
        <f>IF(J694="","",VLOOKUP(J694,List!$B$1:$C$6,2,0))</f>
        <v>1</v>
      </c>
      <c r="AI694" s="4">
        <f>IF(K694="","",VLOOKUP(K694,List!$B$1:$C$6,2,0))</f>
        <v>1</v>
      </c>
      <c r="AJ694" s="4">
        <f>IF(L694="","",VLOOKUP(L694,List!$B$1:$C$6,2,0))</f>
        <v>1</v>
      </c>
      <c r="AK694" s="4">
        <f>IF(M694="","",VLOOKUP(M694,List!$B$1:$C$6,2,0))</f>
        <v>1</v>
      </c>
      <c r="AL694" s="4">
        <f>IF(N694="","",VLOOKUP(N694,List!$B$1:$C$6,2,0))</f>
        <v>1</v>
      </c>
      <c r="AM694" s="4">
        <f>IF(O694="","",VLOOKUP(O694,List!$B$1:$C$6,2,0))</f>
        <v>3</v>
      </c>
      <c r="AN694" s="4">
        <f>IF(P694="","",VLOOKUP(P694,List!$B$1:$C$6,2,0))</f>
        <v>1</v>
      </c>
      <c r="AO694" s="4">
        <f>IF(Q694="","",VLOOKUP(Q694,List!$B$1:$C$6,2,0))</f>
        <v>3</v>
      </c>
      <c r="AP694" s="4">
        <f>IF(R694="","",VLOOKUP(R694,List!$B$1:$C$6,2,0))</f>
        <v>2</v>
      </c>
      <c r="AQ694" s="4">
        <f>IF(S694="","",VLOOKUP(S694,List!$B$1:$C$6,2,0))</f>
        <v>1</v>
      </c>
      <c r="AR694" s="4">
        <f>IF(T694="","",VLOOKUP(T694,List!$B$1:$C$6,2,0))</f>
        <v>3</v>
      </c>
      <c r="AS694" s="4">
        <f>IF(U694="","",VLOOKUP(U694,List!$B$1:$C$6,2,0))</f>
        <v>3</v>
      </c>
      <c r="AT694" s="4">
        <f>IF(V694="","",VLOOKUP(V694,List!$B$1:$C$6,2,0))</f>
        <v>3</v>
      </c>
    </row>
    <row r="695" spans="1:46" ht="34.9" customHeight="1" x14ac:dyDescent="0.3">
      <c r="A695" s="4" t="s">
        <v>1225</v>
      </c>
      <c r="B695" s="4" t="s">
        <v>365</v>
      </c>
      <c r="C695" s="16" t="s">
        <v>55</v>
      </c>
      <c r="D695" s="4">
        <v>22</v>
      </c>
      <c r="E695" s="4" t="s">
        <v>1194</v>
      </c>
      <c r="F695" s="4" t="s">
        <v>58</v>
      </c>
      <c r="G695" s="4" t="s">
        <v>58</v>
      </c>
      <c r="H695" s="4" t="s">
        <v>58</v>
      </c>
      <c r="I695" s="4" t="s">
        <v>58</v>
      </c>
      <c r="J695" s="4" t="s">
        <v>58</v>
      </c>
      <c r="K695" s="4" t="s">
        <v>58</v>
      </c>
      <c r="L695" s="4" t="s">
        <v>58</v>
      </c>
      <c r="M695" s="4" t="s">
        <v>58</v>
      </c>
      <c r="N695" s="4" t="s">
        <v>58</v>
      </c>
      <c r="O695" s="4" t="s">
        <v>58</v>
      </c>
      <c r="P695" s="4" t="s">
        <v>58</v>
      </c>
      <c r="Q695" s="4" t="s">
        <v>58</v>
      </c>
      <c r="R695" s="4" t="s">
        <v>58</v>
      </c>
      <c r="S695" s="4" t="s">
        <v>58</v>
      </c>
      <c r="T695" s="4" t="s">
        <v>58</v>
      </c>
      <c r="U695" s="4" t="s">
        <v>58</v>
      </c>
      <c r="V695" s="4" t="s">
        <v>58</v>
      </c>
      <c r="W695" s="4">
        <v>10</v>
      </c>
      <c r="X695" s="4" t="s">
        <v>78</v>
      </c>
      <c r="Y695" s="4" t="s">
        <v>78</v>
      </c>
      <c r="Z695" s="4" t="s">
        <v>78</v>
      </c>
      <c r="AD695" s="4">
        <f>IF(F695="","",VLOOKUP(F695,List!$B$1:$C$6,2,0))</f>
        <v>5</v>
      </c>
      <c r="AE695" s="4">
        <f>IF(G695="","",VLOOKUP(G695,List!$B$1:$C$6,2,0))</f>
        <v>5</v>
      </c>
      <c r="AF695" s="4">
        <f>IF(H695="","",VLOOKUP(H695,List!$B$1:$C$6,2,0))</f>
        <v>5</v>
      </c>
      <c r="AG695" s="4">
        <f>IF(I695="","",VLOOKUP(I695,List!$B$1:$C$6,2,0))</f>
        <v>5</v>
      </c>
      <c r="AH695" s="4">
        <f>IF(J695="","",VLOOKUP(J695,List!$B$1:$C$6,2,0))</f>
        <v>5</v>
      </c>
      <c r="AI695" s="4">
        <f>IF(K695="","",VLOOKUP(K695,List!$B$1:$C$6,2,0))</f>
        <v>5</v>
      </c>
      <c r="AJ695" s="4">
        <f>IF(L695="","",VLOOKUP(L695,List!$B$1:$C$6,2,0))</f>
        <v>5</v>
      </c>
      <c r="AK695" s="4">
        <f>IF(M695="","",VLOOKUP(M695,List!$B$1:$C$6,2,0))</f>
        <v>5</v>
      </c>
      <c r="AL695" s="4">
        <f>IF(N695="","",VLOOKUP(N695,List!$B$1:$C$6,2,0))</f>
        <v>5</v>
      </c>
      <c r="AM695" s="4">
        <f>IF(O695="","",VLOOKUP(O695,List!$B$1:$C$6,2,0))</f>
        <v>5</v>
      </c>
      <c r="AN695" s="4">
        <f>IF(P695="","",VLOOKUP(P695,List!$B$1:$C$6,2,0))</f>
        <v>5</v>
      </c>
      <c r="AO695" s="4">
        <f>IF(Q695="","",VLOOKUP(Q695,List!$B$1:$C$6,2,0))</f>
        <v>5</v>
      </c>
      <c r="AP695" s="4">
        <f>IF(R695="","",VLOOKUP(R695,List!$B$1:$C$6,2,0))</f>
        <v>5</v>
      </c>
      <c r="AQ695" s="4">
        <f>IF(S695="","",VLOOKUP(S695,List!$B$1:$C$6,2,0))</f>
        <v>5</v>
      </c>
      <c r="AR695" s="4">
        <f>IF(T695="","",VLOOKUP(T695,List!$B$1:$C$6,2,0))</f>
        <v>5</v>
      </c>
      <c r="AS695" s="4">
        <f>IF(U695="","",VLOOKUP(U695,List!$B$1:$C$6,2,0))</f>
        <v>5</v>
      </c>
      <c r="AT695" s="4">
        <f>IF(V695="","",VLOOKUP(V695,List!$B$1:$C$6,2,0))</f>
        <v>5</v>
      </c>
    </row>
    <row r="696" spans="1:46" ht="34.9" customHeight="1" x14ac:dyDescent="0.3">
      <c r="A696" s="4" t="s">
        <v>1225</v>
      </c>
      <c r="B696" s="4" t="s">
        <v>365</v>
      </c>
      <c r="C696" s="16" t="s">
        <v>55</v>
      </c>
      <c r="D696" s="4">
        <v>23</v>
      </c>
      <c r="E696" s="4" t="s">
        <v>8</v>
      </c>
      <c r="F696" s="4" t="s">
        <v>58</v>
      </c>
      <c r="G696" s="4" t="s">
        <v>58</v>
      </c>
      <c r="H696" s="4" t="s">
        <v>58</v>
      </c>
      <c r="I696" s="4" t="s">
        <v>58</v>
      </c>
      <c r="J696" s="4" t="s">
        <v>58</v>
      </c>
      <c r="K696" s="4" t="s">
        <v>58</v>
      </c>
      <c r="L696" s="4" t="s">
        <v>58</v>
      </c>
      <c r="M696" s="4" t="s">
        <v>58</v>
      </c>
      <c r="N696" s="4" t="s">
        <v>58</v>
      </c>
      <c r="O696" s="4" t="s">
        <v>58</v>
      </c>
      <c r="P696" s="4" t="s">
        <v>58</v>
      </c>
      <c r="Q696" s="4" t="s">
        <v>58</v>
      </c>
      <c r="R696" s="4" t="s">
        <v>58</v>
      </c>
      <c r="S696" s="4" t="s">
        <v>58</v>
      </c>
      <c r="T696" s="4" t="s">
        <v>58</v>
      </c>
      <c r="U696" s="4" t="s">
        <v>58</v>
      </c>
      <c r="V696" s="4" t="s">
        <v>58</v>
      </c>
      <c r="W696" s="4">
        <v>10</v>
      </c>
      <c r="X696" s="4" t="s">
        <v>710</v>
      </c>
      <c r="Y696" s="4" t="s">
        <v>76</v>
      </c>
      <c r="Z696" s="4" t="s">
        <v>76</v>
      </c>
      <c r="AD696" s="4">
        <f>IF(F696="","",VLOOKUP(F696,List!$B$1:$C$6,2,0))</f>
        <v>5</v>
      </c>
      <c r="AE696" s="4">
        <f>IF(G696="","",VLOOKUP(G696,List!$B$1:$C$6,2,0))</f>
        <v>5</v>
      </c>
      <c r="AF696" s="4">
        <f>IF(H696="","",VLOOKUP(H696,List!$B$1:$C$6,2,0))</f>
        <v>5</v>
      </c>
      <c r="AG696" s="4">
        <f>IF(I696="","",VLOOKUP(I696,List!$B$1:$C$6,2,0))</f>
        <v>5</v>
      </c>
      <c r="AH696" s="4">
        <f>IF(J696="","",VLOOKUP(J696,List!$B$1:$C$6,2,0))</f>
        <v>5</v>
      </c>
      <c r="AI696" s="4">
        <f>IF(K696="","",VLOOKUP(K696,List!$B$1:$C$6,2,0))</f>
        <v>5</v>
      </c>
      <c r="AJ696" s="4">
        <f>IF(L696="","",VLOOKUP(L696,List!$B$1:$C$6,2,0))</f>
        <v>5</v>
      </c>
      <c r="AK696" s="4">
        <f>IF(M696="","",VLOOKUP(M696,List!$B$1:$C$6,2,0))</f>
        <v>5</v>
      </c>
      <c r="AL696" s="4">
        <f>IF(N696="","",VLOOKUP(N696,List!$B$1:$C$6,2,0))</f>
        <v>5</v>
      </c>
      <c r="AM696" s="4">
        <f>IF(O696="","",VLOOKUP(O696,List!$B$1:$C$6,2,0))</f>
        <v>5</v>
      </c>
      <c r="AN696" s="4">
        <f>IF(P696="","",VLOOKUP(P696,List!$B$1:$C$6,2,0))</f>
        <v>5</v>
      </c>
      <c r="AO696" s="4">
        <f>IF(Q696="","",VLOOKUP(Q696,List!$B$1:$C$6,2,0))</f>
        <v>5</v>
      </c>
      <c r="AP696" s="4">
        <f>IF(R696="","",VLOOKUP(R696,List!$B$1:$C$6,2,0))</f>
        <v>5</v>
      </c>
      <c r="AQ696" s="4">
        <f>IF(S696="","",VLOOKUP(S696,List!$B$1:$C$6,2,0))</f>
        <v>5</v>
      </c>
      <c r="AR696" s="4">
        <f>IF(T696="","",VLOOKUP(T696,List!$B$1:$C$6,2,0))</f>
        <v>5</v>
      </c>
      <c r="AS696" s="4">
        <f>IF(U696="","",VLOOKUP(U696,List!$B$1:$C$6,2,0))</f>
        <v>5</v>
      </c>
      <c r="AT696" s="4">
        <f>IF(V696="","",VLOOKUP(V696,List!$B$1:$C$6,2,0))</f>
        <v>5</v>
      </c>
    </row>
    <row r="697" spans="1:46" ht="34.9" customHeight="1" x14ac:dyDescent="0.3">
      <c r="A697" s="4" t="s">
        <v>1225</v>
      </c>
      <c r="B697" s="4" t="s">
        <v>365</v>
      </c>
      <c r="C697" s="16" t="s">
        <v>55</v>
      </c>
      <c r="D697" s="4">
        <v>24</v>
      </c>
      <c r="E697" s="4" t="s">
        <v>1196</v>
      </c>
      <c r="F697" s="4" t="s">
        <v>59</v>
      </c>
      <c r="G697" s="4" t="s">
        <v>60</v>
      </c>
      <c r="H697" s="4" t="s">
        <v>60</v>
      </c>
      <c r="I697" s="4" t="s">
        <v>60</v>
      </c>
      <c r="J697" s="4" t="s">
        <v>60</v>
      </c>
      <c r="K697" s="4" t="s">
        <v>60</v>
      </c>
      <c r="L697" s="4" t="s">
        <v>74</v>
      </c>
      <c r="M697" s="4" t="s">
        <v>74</v>
      </c>
      <c r="N697" s="4" t="s">
        <v>74</v>
      </c>
      <c r="O697" s="4" t="s">
        <v>74</v>
      </c>
      <c r="P697" s="4" t="s">
        <v>60</v>
      </c>
      <c r="Q697" s="4" t="s">
        <v>60</v>
      </c>
      <c r="R697" s="4" t="s">
        <v>60</v>
      </c>
      <c r="S697" s="4" t="s">
        <v>74</v>
      </c>
      <c r="T697" s="4" t="s">
        <v>59</v>
      </c>
      <c r="U697" s="4" t="s">
        <v>60</v>
      </c>
      <c r="V697" s="4" t="s">
        <v>59</v>
      </c>
      <c r="W697" s="4">
        <v>7</v>
      </c>
      <c r="X697" s="4" t="s">
        <v>411</v>
      </c>
      <c r="Y697" s="4" t="s">
        <v>711</v>
      </c>
      <c r="Z697" s="4" t="s">
        <v>712</v>
      </c>
      <c r="AA697" s="4" t="s">
        <v>712</v>
      </c>
      <c r="AB697" s="4" t="s">
        <v>1177</v>
      </c>
      <c r="AC697" s="4" t="s">
        <v>1121</v>
      </c>
      <c r="AD697" s="4">
        <f>IF(F697="","",VLOOKUP(F697,List!$B$1:$C$6,2,0))</f>
        <v>4</v>
      </c>
      <c r="AE697" s="4">
        <f>IF(G697="","",VLOOKUP(G697,List!$B$1:$C$6,2,0))</f>
        <v>3</v>
      </c>
      <c r="AF697" s="4">
        <f>IF(H697="","",VLOOKUP(H697,List!$B$1:$C$6,2,0))</f>
        <v>3</v>
      </c>
      <c r="AG697" s="4">
        <f>IF(I697="","",VLOOKUP(I697,List!$B$1:$C$6,2,0))</f>
        <v>3</v>
      </c>
      <c r="AH697" s="4">
        <f>IF(J697="","",VLOOKUP(J697,List!$B$1:$C$6,2,0))</f>
        <v>3</v>
      </c>
      <c r="AI697" s="4">
        <f>IF(K697="","",VLOOKUP(K697,List!$B$1:$C$6,2,0))</f>
        <v>3</v>
      </c>
      <c r="AJ697" s="4">
        <f>IF(L697="","",VLOOKUP(L697,List!$B$1:$C$6,2,0))</f>
        <v>2</v>
      </c>
      <c r="AK697" s="4">
        <f>IF(M697="","",VLOOKUP(M697,List!$B$1:$C$6,2,0))</f>
        <v>2</v>
      </c>
      <c r="AL697" s="4">
        <f>IF(N697="","",VLOOKUP(N697,List!$B$1:$C$6,2,0))</f>
        <v>2</v>
      </c>
      <c r="AM697" s="4">
        <f>IF(O697="","",VLOOKUP(O697,List!$B$1:$C$6,2,0))</f>
        <v>2</v>
      </c>
      <c r="AN697" s="4">
        <f>IF(P697="","",VLOOKUP(P697,List!$B$1:$C$6,2,0))</f>
        <v>3</v>
      </c>
      <c r="AO697" s="4">
        <f>IF(Q697="","",VLOOKUP(Q697,List!$B$1:$C$6,2,0))</f>
        <v>3</v>
      </c>
      <c r="AP697" s="4">
        <f>IF(R697="","",VLOOKUP(R697,List!$B$1:$C$6,2,0))</f>
        <v>3</v>
      </c>
      <c r="AQ697" s="4">
        <f>IF(S697="","",VLOOKUP(S697,List!$B$1:$C$6,2,0))</f>
        <v>2</v>
      </c>
      <c r="AR697" s="4">
        <f>IF(T697="","",VLOOKUP(T697,List!$B$1:$C$6,2,0))</f>
        <v>4</v>
      </c>
      <c r="AS697" s="4">
        <f>IF(U697="","",VLOOKUP(U697,List!$B$1:$C$6,2,0))</f>
        <v>3</v>
      </c>
      <c r="AT697" s="4">
        <f>IF(V697="","",VLOOKUP(V697,List!$B$1:$C$6,2,0))</f>
        <v>4</v>
      </c>
    </row>
    <row r="698" spans="1:46" ht="34.9" customHeight="1" x14ac:dyDescent="0.3">
      <c r="A698" s="4" t="s">
        <v>1225</v>
      </c>
      <c r="B698" s="4" t="s">
        <v>365</v>
      </c>
      <c r="C698" s="16" t="s">
        <v>55</v>
      </c>
      <c r="D698" s="4">
        <v>25</v>
      </c>
      <c r="E698" s="4" t="s">
        <v>8</v>
      </c>
      <c r="F698" s="4" t="s">
        <v>59</v>
      </c>
      <c r="G698" s="4" t="s">
        <v>59</v>
      </c>
      <c r="H698" s="4" t="s">
        <v>59</v>
      </c>
      <c r="I698" s="4" t="s">
        <v>60</v>
      </c>
      <c r="J698" s="4" t="s">
        <v>59</v>
      </c>
      <c r="K698" s="4" t="s">
        <v>59</v>
      </c>
      <c r="L698" s="4" t="s">
        <v>60</v>
      </c>
      <c r="M698" s="4" t="s">
        <v>60</v>
      </c>
      <c r="N698" s="4" t="s">
        <v>60</v>
      </c>
      <c r="O698" s="4" t="s">
        <v>60</v>
      </c>
      <c r="P698" s="4" t="s">
        <v>60</v>
      </c>
      <c r="Q698" s="4" t="s">
        <v>60</v>
      </c>
      <c r="R698" s="4" t="s">
        <v>60</v>
      </c>
      <c r="S698" s="4" t="s">
        <v>60</v>
      </c>
      <c r="T698" s="4" t="s">
        <v>59</v>
      </c>
      <c r="U698" s="4" t="s">
        <v>60</v>
      </c>
      <c r="V698" s="4" t="s">
        <v>60</v>
      </c>
      <c r="W698" s="4">
        <v>8</v>
      </c>
      <c r="X698" s="4" t="s">
        <v>713</v>
      </c>
      <c r="Y698" s="4" t="s">
        <v>117</v>
      </c>
      <c r="Z698" s="4" t="s">
        <v>117</v>
      </c>
      <c r="AD698" s="4">
        <f>IF(F698="","",VLOOKUP(F698,List!$B$1:$C$6,2,0))</f>
        <v>4</v>
      </c>
      <c r="AE698" s="4">
        <f>IF(G698="","",VLOOKUP(G698,List!$B$1:$C$6,2,0))</f>
        <v>4</v>
      </c>
      <c r="AF698" s="4">
        <f>IF(H698="","",VLOOKUP(H698,List!$B$1:$C$6,2,0))</f>
        <v>4</v>
      </c>
      <c r="AG698" s="4">
        <f>IF(I698="","",VLOOKUP(I698,List!$B$1:$C$6,2,0))</f>
        <v>3</v>
      </c>
      <c r="AH698" s="4">
        <f>IF(J698="","",VLOOKUP(J698,List!$B$1:$C$6,2,0))</f>
        <v>4</v>
      </c>
      <c r="AI698" s="4">
        <f>IF(K698="","",VLOOKUP(K698,List!$B$1:$C$6,2,0))</f>
        <v>4</v>
      </c>
      <c r="AJ698" s="4">
        <f>IF(L698="","",VLOOKUP(L698,List!$B$1:$C$6,2,0))</f>
        <v>3</v>
      </c>
      <c r="AK698" s="4">
        <f>IF(M698="","",VLOOKUP(M698,List!$B$1:$C$6,2,0))</f>
        <v>3</v>
      </c>
      <c r="AL698" s="4">
        <f>IF(N698="","",VLOOKUP(N698,List!$B$1:$C$6,2,0))</f>
        <v>3</v>
      </c>
      <c r="AM698" s="4">
        <f>IF(O698="","",VLOOKUP(O698,List!$B$1:$C$6,2,0))</f>
        <v>3</v>
      </c>
      <c r="AN698" s="4">
        <f>IF(P698="","",VLOOKUP(P698,List!$B$1:$C$6,2,0))</f>
        <v>3</v>
      </c>
      <c r="AO698" s="4">
        <f>IF(Q698="","",VLOOKUP(Q698,List!$B$1:$C$6,2,0))</f>
        <v>3</v>
      </c>
      <c r="AP698" s="4">
        <f>IF(R698="","",VLOOKUP(R698,List!$B$1:$C$6,2,0))</f>
        <v>3</v>
      </c>
      <c r="AQ698" s="4">
        <f>IF(S698="","",VLOOKUP(S698,List!$B$1:$C$6,2,0))</f>
        <v>3</v>
      </c>
      <c r="AR698" s="4">
        <f>IF(T698="","",VLOOKUP(T698,List!$B$1:$C$6,2,0))</f>
        <v>4</v>
      </c>
      <c r="AS698" s="4">
        <f>IF(U698="","",VLOOKUP(U698,List!$B$1:$C$6,2,0))</f>
        <v>3</v>
      </c>
      <c r="AT698" s="4">
        <f>IF(V698="","",VLOOKUP(V698,List!$B$1:$C$6,2,0))</f>
        <v>3</v>
      </c>
    </row>
    <row r="699" spans="1:46" ht="34.9" customHeight="1" x14ac:dyDescent="0.3">
      <c r="A699" s="4" t="s">
        <v>1225</v>
      </c>
      <c r="B699" s="4" t="s">
        <v>365</v>
      </c>
      <c r="C699" s="16" t="s">
        <v>55</v>
      </c>
      <c r="D699" s="4">
        <v>26</v>
      </c>
      <c r="E699" s="4" t="s">
        <v>7</v>
      </c>
      <c r="F699" s="4" t="s">
        <v>59</v>
      </c>
      <c r="G699" s="4" t="s">
        <v>59</v>
      </c>
      <c r="H699" s="4" t="s">
        <v>59</v>
      </c>
      <c r="I699" s="4" t="s">
        <v>59</v>
      </c>
      <c r="J699" s="4" t="s">
        <v>59</v>
      </c>
      <c r="K699" s="4" t="s">
        <v>59</v>
      </c>
      <c r="L699" s="4" t="s">
        <v>60</v>
      </c>
      <c r="M699" s="4" t="s">
        <v>60</v>
      </c>
      <c r="N699" s="4" t="s">
        <v>60</v>
      </c>
      <c r="O699" s="4" t="s">
        <v>60</v>
      </c>
      <c r="P699" s="4" t="s">
        <v>60</v>
      </c>
      <c r="Q699" s="4" t="s">
        <v>59</v>
      </c>
      <c r="R699" s="4" t="s">
        <v>59</v>
      </c>
      <c r="S699" s="4" t="s">
        <v>60</v>
      </c>
      <c r="T699" s="4" t="s">
        <v>59</v>
      </c>
      <c r="U699" s="4" t="s">
        <v>59</v>
      </c>
      <c r="V699" s="4" t="s">
        <v>59</v>
      </c>
      <c r="W699" s="4">
        <v>8</v>
      </c>
      <c r="X699" s="4" t="s">
        <v>714</v>
      </c>
      <c r="Y699" s="4" t="s">
        <v>76</v>
      </c>
      <c r="Z699" s="4" t="s">
        <v>76</v>
      </c>
      <c r="AD699" s="4">
        <f>IF(F699="","",VLOOKUP(F699,List!$B$1:$C$6,2,0))</f>
        <v>4</v>
      </c>
      <c r="AE699" s="4">
        <f>IF(G699="","",VLOOKUP(G699,List!$B$1:$C$6,2,0))</f>
        <v>4</v>
      </c>
      <c r="AF699" s="4">
        <f>IF(H699="","",VLOOKUP(H699,List!$B$1:$C$6,2,0))</f>
        <v>4</v>
      </c>
      <c r="AG699" s="4">
        <f>IF(I699="","",VLOOKUP(I699,List!$B$1:$C$6,2,0))</f>
        <v>4</v>
      </c>
      <c r="AH699" s="4">
        <f>IF(J699="","",VLOOKUP(J699,List!$B$1:$C$6,2,0))</f>
        <v>4</v>
      </c>
      <c r="AI699" s="4">
        <f>IF(K699="","",VLOOKUP(K699,List!$B$1:$C$6,2,0))</f>
        <v>4</v>
      </c>
      <c r="AJ699" s="4">
        <f>IF(L699="","",VLOOKUP(L699,List!$B$1:$C$6,2,0))</f>
        <v>3</v>
      </c>
      <c r="AK699" s="4">
        <f>IF(M699="","",VLOOKUP(M699,List!$B$1:$C$6,2,0))</f>
        <v>3</v>
      </c>
      <c r="AL699" s="4">
        <f>IF(N699="","",VLOOKUP(N699,List!$B$1:$C$6,2,0))</f>
        <v>3</v>
      </c>
      <c r="AM699" s="4">
        <f>IF(O699="","",VLOOKUP(O699,List!$B$1:$C$6,2,0))</f>
        <v>3</v>
      </c>
      <c r="AN699" s="4">
        <f>IF(P699="","",VLOOKUP(P699,List!$B$1:$C$6,2,0))</f>
        <v>3</v>
      </c>
      <c r="AO699" s="4">
        <f>IF(Q699="","",VLOOKUP(Q699,List!$B$1:$C$6,2,0))</f>
        <v>4</v>
      </c>
      <c r="AP699" s="4">
        <f>IF(R699="","",VLOOKUP(R699,List!$B$1:$C$6,2,0))</f>
        <v>4</v>
      </c>
      <c r="AQ699" s="4">
        <f>IF(S699="","",VLOOKUP(S699,List!$B$1:$C$6,2,0))</f>
        <v>3</v>
      </c>
      <c r="AR699" s="4">
        <f>IF(T699="","",VLOOKUP(T699,List!$B$1:$C$6,2,0))</f>
        <v>4</v>
      </c>
      <c r="AS699" s="4">
        <f>IF(U699="","",VLOOKUP(U699,List!$B$1:$C$6,2,0))</f>
        <v>4</v>
      </c>
      <c r="AT699" s="4">
        <f>IF(V699="","",VLOOKUP(V699,List!$B$1:$C$6,2,0))</f>
        <v>4</v>
      </c>
    </row>
    <row r="700" spans="1:46" ht="34.9" customHeight="1" x14ac:dyDescent="0.3">
      <c r="A700" s="4" t="s">
        <v>1225</v>
      </c>
      <c r="B700" s="4" t="s">
        <v>365</v>
      </c>
      <c r="C700" s="16" t="s">
        <v>55</v>
      </c>
      <c r="D700" s="4">
        <v>27</v>
      </c>
      <c r="E700" s="4" t="s">
        <v>1194</v>
      </c>
      <c r="F700" s="4" t="s">
        <v>58</v>
      </c>
      <c r="G700" s="4" t="s">
        <v>73</v>
      </c>
      <c r="H700" s="4" t="s">
        <v>58</v>
      </c>
      <c r="I700" s="4" t="s">
        <v>58</v>
      </c>
      <c r="J700" s="4" t="s">
        <v>58</v>
      </c>
      <c r="K700" s="4" t="s">
        <v>58</v>
      </c>
      <c r="L700" s="4" t="s">
        <v>58</v>
      </c>
      <c r="M700" s="4" t="s">
        <v>58</v>
      </c>
      <c r="N700" s="4" t="s">
        <v>58</v>
      </c>
      <c r="O700" s="4" t="s">
        <v>58</v>
      </c>
      <c r="P700" s="4" t="s">
        <v>58</v>
      </c>
      <c r="Q700" s="4" t="s">
        <v>58</v>
      </c>
      <c r="R700" s="4" t="s">
        <v>58</v>
      </c>
      <c r="S700" s="4" t="s">
        <v>58</v>
      </c>
      <c r="T700" s="4" t="s">
        <v>58</v>
      </c>
      <c r="U700" s="4" t="s">
        <v>58</v>
      </c>
      <c r="V700" s="4" t="s">
        <v>58</v>
      </c>
      <c r="W700" s="4">
        <v>9</v>
      </c>
      <c r="X700" s="4" t="s">
        <v>715</v>
      </c>
      <c r="Y700" s="4" t="s">
        <v>76</v>
      </c>
      <c r="Z700" s="4" t="s">
        <v>67</v>
      </c>
      <c r="AD700" s="4">
        <f>IF(F700="","",VLOOKUP(F700,List!$B$1:$C$6,2,0))</f>
        <v>5</v>
      </c>
      <c r="AE700" s="4">
        <f>IF(G700="","",VLOOKUP(G700,List!$B$1:$C$6,2,0))</f>
        <v>1</v>
      </c>
      <c r="AF700" s="4">
        <f>IF(H700="","",VLOOKUP(H700,List!$B$1:$C$6,2,0))</f>
        <v>5</v>
      </c>
      <c r="AG700" s="4">
        <f>IF(I700="","",VLOOKUP(I700,List!$B$1:$C$6,2,0))</f>
        <v>5</v>
      </c>
      <c r="AH700" s="4">
        <f>IF(J700="","",VLOOKUP(J700,List!$B$1:$C$6,2,0))</f>
        <v>5</v>
      </c>
      <c r="AI700" s="4">
        <f>IF(K700="","",VLOOKUP(K700,List!$B$1:$C$6,2,0))</f>
        <v>5</v>
      </c>
      <c r="AJ700" s="4">
        <f>IF(L700="","",VLOOKUP(L700,List!$B$1:$C$6,2,0))</f>
        <v>5</v>
      </c>
      <c r="AK700" s="4">
        <f>IF(M700="","",VLOOKUP(M700,List!$B$1:$C$6,2,0))</f>
        <v>5</v>
      </c>
      <c r="AL700" s="4">
        <f>IF(N700="","",VLOOKUP(N700,List!$B$1:$C$6,2,0))</f>
        <v>5</v>
      </c>
      <c r="AM700" s="4">
        <f>IF(O700="","",VLOOKUP(O700,List!$B$1:$C$6,2,0))</f>
        <v>5</v>
      </c>
      <c r="AN700" s="4">
        <f>IF(P700="","",VLOOKUP(P700,List!$B$1:$C$6,2,0))</f>
        <v>5</v>
      </c>
      <c r="AO700" s="4">
        <f>IF(Q700="","",VLOOKUP(Q700,List!$B$1:$C$6,2,0))</f>
        <v>5</v>
      </c>
      <c r="AP700" s="4">
        <f>IF(R700="","",VLOOKUP(R700,List!$B$1:$C$6,2,0))</f>
        <v>5</v>
      </c>
      <c r="AQ700" s="4">
        <f>IF(S700="","",VLOOKUP(S700,List!$B$1:$C$6,2,0))</f>
        <v>5</v>
      </c>
      <c r="AR700" s="4">
        <f>IF(T700="","",VLOOKUP(T700,List!$B$1:$C$6,2,0))</f>
        <v>5</v>
      </c>
      <c r="AS700" s="4">
        <f>IF(U700="","",VLOOKUP(U700,List!$B$1:$C$6,2,0))</f>
        <v>5</v>
      </c>
      <c r="AT700" s="4">
        <f>IF(V700="","",VLOOKUP(V700,List!$B$1:$C$6,2,0))</f>
        <v>5</v>
      </c>
    </row>
    <row r="701" spans="1:46" ht="34.9" customHeight="1" x14ac:dyDescent="0.3">
      <c r="A701" s="4" t="s">
        <v>1225</v>
      </c>
      <c r="B701" s="4" t="s">
        <v>365</v>
      </c>
      <c r="C701" s="16" t="s">
        <v>55</v>
      </c>
      <c r="D701" s="4">
        <v>28</v>
      </c>
      <c r="E701" s="4" t="s">
        <v>6</v>
      </c>
      <c r="F701" s="4" t="s">
        <v>58</v>
      </c>
      <c r="G701" s="4" t="s">
        <v>58</v>
      </c>
      <c r="H701" s="4" t="s">
        <v>58</v>
      </c>
      <c r="I701" s="4" t="s">
        <v>58</v>
      </c>
      <c r="J701" s="4" t="s">
        <v>58</v>
      </c>
      <c r="K701" s="4" t="s">
        <v>58</v>
      </c>
      <c r="L701" s="4" t="s">
        <v>58</v>
      </c>
      <c r="M701" s="4" t="s">
        <v>58</v>
      </c>
      <c r="N701" s="4" t="s">
        <v>58</v>
      </c>
      <c r="O701" s="4" t="s">
        <v>58</v>
      </c>
      <c r="P701" s="4" t="s">
        <v>58</v>
      </c>
      <c r="Q701" s="4" t="s">
        <v>58</v>
      </c>
      <c r="R701" s="4" t="s">
        <v>58</v>
      </c>
      <c r="S701" s="4" t="s">
        <v>58</v>
      </c>
      <c r="T701" s="4" t="s">
        <v>58</v>
      </c>
      <c r="U701" s="4" t="s">
        <v>58</v>
      </c>
      <c r="V701" s="4" t="s">
        <v>58</v>
      </c>
      <c r="W701" s="4">
        <v>10</v>
      </c>
      <c r="X701" s="4" t="s">
        <v>215</v>
      </c>
      <c r="Y701" s="4" t="s">
        <v>244</v>
      </c>
      <c r="Z701" s="4" t="s">
        <v>716</v>
      </c>
      <c r="AD701" s="4">
        <f>IF(F701="","",VLOOKUP(F701,List!$B$1:$C$6,2,0))</f>
        <v>5</v>
      </c>
      <c r="AE701" s="4">
        <f>IF(G701="","",VLOOKUP(G701,List!$B$1:$C$6,2,0))</f>
        <v>5</v>
      </c>
      <c r="AF701" s="4">
        <f>IF(H701="","",VLOOKUP(H701,List!$B$1:$C$6,2,0))</f>
        <v>5</v>
      </c>
      <c r="AG701" s="4">
        <f>IF(I701="","",VLOOKUP(I701,List!$B$1:$C$6,2,0))</f>
        <v>5</v>
      </c>
      <c r="AH701" s="4">
        <f>IF(J701="","",VLOOKUP(J701,List!$B$1:$C$6,2,0))</f>
        <v>5</v>
      </c>
      <c r="AI701" s="4">
        <f>IF(K701="","",VLOOKUP(K701,List!$B$1:$C$6,2,0))</f>
        <v>5</v>
      </c>
      <c r="AJ701" s="4">
        <f>IF(L701="","",VLOOKUP(L701,List!$B$1:$C$6,2,0))</f>
        <v>5</v>
      </c>
      <c r="AK701" s="4">
        <f>IF(M701="","",VLOOKUP(M701,List!$B$1:$C$6,2,0))</f>
        <v>5</v>
      </c>
      <c r="AL701" s="4">
        <f>IF(N701="","",VLOOKUP(N701,List!$B$1:$C$6,2,0))</f>
        <v>5</v>
      </c>
      <c r="AM701" s="4">
        <f>IF(O701="","",VLOOKUP(O701,List!$B$1:$C$6,2,0))</f>
        <v>5</v>
      </c>
      <c r="AN701" s="4">
        <f>IF(P701="","",VLOOKUP(P701,List!$B$1:$C$6,2,0))</f>
        <v>5</v>
      </c>
      <c r="AO701" s="4">
        <f>IF(Q701="","",VLOOKUP(Q701,List!$B$1:$C$6,2,0))</f>
        <v>5</v>
      </c>
      <c r="AP701" s="4">
        <f>IF(R701="","",VLOOKUP(R701,List!$B$1:$C$6,2,0))</f>
        <v>5</v>
      </c>
      <c r="AQ701" s="4">
        <f>IF(S701="","",VLOOKUP(S701,List!$B$1:$C$6,2,0))</f>
        <v>5</v>
      </c>
      <c r="AR701" s="4">
        <f>IF(T701="","",VLOOKUP(T701,List!$B$1:$C$6,2,0))</f>
        <v>5</v>
      </c>
      <c r="AS701" s="4">
        <f>IF(U701="","",VLOOKUP(U701,List!$B$1:$C$6,2,0))</f>
        <v>5</v>
      </c>
      <c r="AT701" s="4">
        <f>IF(V701="","",VLOOKUP(V701,List!$B$1:$C$6,2,0))</f>
        <v>5</v>
      </c>
    </row>
    <row r="702" spans="1:46" ht="34.9" customHeight="1" x14ac:dyDescent="0.3">
      <c r="A702" s="4" t="s">
        <v>1225</v>
      </c>
      <c r="B702" s="4" t="s">
        <v>365</v>
      </c>
      <c r="C702" s="16" t="s">
        <v>55</v>
      </c>
      <c r="D702" s="4">
        <v>29</v>
      </c>
      <c r="E702" s="4" t="s">
        <v>3</v>
      </c>
      <c r="F702" s="4" t="s">
        <v>59</v>
      </c>
      <c r="G702" s="4" t="s">
        <v>59</v>
      </c>
      <c r="H702" s="4" t="s">
        <v>59</v>
      </c>
      <c r="I702" s="4" t="s">
        <v>59</v>
      </c>
      <c r="J702" s="4" t="s">
        <v>59</v>
      </c>
      <c r="K702" s="4" t="s">
        <v>59</v>
      </c>
      <c r="L702" s="4" t="s">
        <v>59</v>
      </c>
      <c r="M702" s="4" t="s">
        <v>59</v>
      </c>
      <c r="N702" s="4" t="s">
        <v>59</v>
      </c>
      <c r="O702" s="4" t="s">
        <v>59</v>
      </c>
      <c r="P702" s="4" t="s">
        <v>59</v>
      </c>
      <c r="Q702" s="4" t="s">
        <v>59</v>
      </c>
      <c r="R702" s="4" t="s">
        <v>59</v>
      </c>
      <c r="S702" s="4" t="s">
        <v>59</v>
      </c>
      <c r="T702" s="4" t="s">
        <v>59</v>
      </c>
      <c r="U702" s="4" t="s">
        <v>59</v>
      </c>
      <c r="V702" s="4" t="s">
        <v>59</v>
      </c>
      <c r="W702" s="4">
        <v>8</v>
      </c>
      <c r="X702" s="4" t="s">
        <v>241</v>
      </c>
      <c r="Y702" s="4" t="s">
        <v>67</v>
      </c>
      <c r="Z702" s="4" t="s">
        <v>67</v>
      </c>
      <c r="AD702" s="4">
        <f>IF(F702="","",VLOOKUP(F702,List!$B$1:$C$6,2,0))</f>
        <v>4</v>
      </c>
      <c r="AE702" s="4">
        <f>IF(G702="","",VLOOKUP(G702,List!$B$1:$C$6,2,0))</f>
        <v>4</v>
      </c>
      <c r="AF702" s="4">
        <f>IF(H702="","",VLOOKUP(H702,List!$B$1:$C$6,2,0))</f>
        <v>4</v>
      </c>
      <c r="AG702" s="4">
        <f>IF(I702="","",VLOOKUP(I702,List!$B$1:$C$6,2,0))</f>
        <v>4</v>
      </c>
      <c r="AH702" s="4">
        <f>IF(J702="","",VLOOKUP(J702,List!$B$1:$C$6,2,0))</f>
        <v>4</v>
      </c>
      <c r="AI702" s="4">
        <f>IF(K702="","",VLOOKUP(K702,List!$B$1:$C$6,2,0))</f>
        <v>4</v>
      </c>
      <c r="AJ702" s="4">
        <f>IF(L702="","",VLOOKUP(L702,List!$B$1:$C$6,2,0))</f>
        <v>4</v>
      </c>
      <c r="AK702" s="4">
        <f>IF(M702="","",VLOOKUP(M702,List!$B$1:$C$6,2,0))</f>
        <v>4</v>
      </c>
      <c r="AL702" s="4">
        <f>IF(N702="","",VLOOKUP(N702,List!$B$1:$C$6,2,0))</f>
        <v>4</v>
      </c>
      <c r="AM702" s="4">
        <f>IF(O702="","",VLOOKUP(O702,List!$B$1:$C$6,2,0))</f>
        <v>4</v>
      </c>
      <c r="AN702" s="4">
        <f>IF(P702="","",VLOOKUP(P702,List!$B$1:$C$6,2,0))</f>
        <v>4</v>
      </c>
      <c r="AO702" s="4">
        <f>IF(Q702="","",VLOOKUP(Q702,List!$B$1:$C$6,2,0))</f>
        <v>4</v>
      </c>
      <c r="AP702" s="4">
        <f>IF(R702="","",VLOOKUP(R702,List!$B$1:$C$6,2,0))</f>
        <v>4</v>
      </c>
      <c r="AQ702" s="4">
        <f>IF(S702="","",VLOOKUP(S702,List!$B$1:$C$6,2,0))</f>
        <v>4</v>
      </c>
      <c r="AR702" s="4">
        <f>IF(T702="","",VLOOKUP(T702,List!$B$1:$C$6,2,0))</f>
        <v>4</v>
      </c>
      <c r="AS702" s="4">
        <f>IF(U702="","",VLOOKUP(U702,List!$B$1:$C$6,2,0))</f>
        <v>4</v>
      </c>
      <c r="AT702" s="4">
        <f>IF(V702="","",VLOOKUP(V702,List!$B$1:$C$6,2,0))</f>
        <v>4</v>
      </c>
    </row>
    <row r="703" spans="1:46" ht="34.9" customHeight="1" x14ac:dyDescent="0.3">
      <c r="A703" s="4" t="s">
        <v>1225</v>
      </c>
      <c r="B703" s="4" t="s">
        <v>365</v>
      </c>
      <c r="C703" s="16" t="s">
        <v>55</v>
      </c>
      <c r="D703" s="4">
        <v>30</v>
      </c>
      <c r="E703" s="4" t="s">
        <v>3</v>
      </c>
      <c r="F703" s="4" t="s">
        <v>58</v>
      </c>
      <c r="G703" s="4" t="s">
        <v>58</v>
      </c>
      <c r="H703" s="4" t="s">
        <v>58</v>
      </c>
      <c r="I703" s="4" t="s">
        <v>58</v>
      </c>
      <c r="J703" s="4" t="s">
        <v>58</v>
      </c>
      <c r="K703" s="4" t="s">
        <v>58</v>
      </c>
      <c r="L703" s="4" t="s">
        <v>58</v>
      </c>
      <c r="M703" s="4" t="s">
        <v>58</v>
      </c>
      <c r="N703" s="4" t="s">
        <v>58</v>
      </c>
      <c r="O703" s="4" t="s">
        <v>58</v>
      </c>
      <c r="P703" s="4" t="s">
        <v>58</v>
      </c>
      <c r="Q703" s="4" t="s">
        <v>58</v>
      </c>
      <c r="R703" s="4" t="s">
        <v>58</v>
      </c>
      <c r="S703" s="4" t="s">
        <v>58</v>
      </c>
      <c r="T703" s="4" t="s">
        <v>58</v>
      </c>
      <c r="U703" s="4" t="s">
        <v>58</v>
      </c>
      <c r="V703" s="4" t="s">
        <v>58</v>
      </c>
      <c r="W703" s="4">
        <v>10</v>
      </c>
      <c r="X703" s="4" t="s">
        <v>717</v>
      </c>
      <c r="Y703" s="4" t="s">
        <v>718</v>
      </c>
      <c r="Z703" s="4" t="s">
        <v>76</v>
      </c>
      <c r="AD703" s="4">
        <f>IF(F703="","",VLOOKUP(F703,List!$B$1:$C$6,2,0))</f>
        <v>5</v>
      </c>
      <c r="AE703" s="4">
        <f>IF(G703="","",VLOOKUP(G703,List!$B$1:$C$6,2,0))</f>
        <v>5</v>
      </c>
      <c r="AF703" s="4">
        <f>IF(H703="","",VLOOKUP(H703,List!$B$1:$C$6,2,0))</f>
        <v>5</v>
      </c>
      <c r="AG703" s="4">
        <f>IF(I703="","",VLOOKUP(I703,List!$B$1:$C$6,2,0))</f>
        <v>5</v>
      </c>
      <c r="AH703" s="4">
        <f>IF(J703="","",VLOOKUP(J703,List!$B$1:$C$6,2,0))</f>
        <v>5</v>
      </c>
      <c r="AI703" s="4">
        <f>IF(K703="","",VLOOKUP(K703,List!$B$1:$C$6,2,0))</f>
        <v>5</v>
      </c>
      <c r="AJ703" s="4">
        <f>IF(L703="","",VLOOKUP(L703,List!$B$1:$C$6,2,0))</f>
        <v>5</v>
      </c>
      <c r="AK703" s="4">
        <f>IF(M703="","",VLOOKUP(M703,List!$B$1:$C$6,2,0))</f>
        <v>5</v>
      </c>
      <c r="AL703" s="4">
        <f>IF(N703="","",VLOOKUP(N703,List!$B$1:$C$6,2,0))</f>
        <v>5</v>
      </c>
      <c r="AM703" s="4">
        <f>IF(O703="","",VLOOKUP(O703,List!$B$1:$C$6,2,0))</f>
        <v>5</v>
      </c>
      <c r="AN703" s="4">
        <f>IF(P703="","",VLOOKUP(P703,List!$B$1:$C$6,2,0))</f>
        <v>5</v>
      </c>
      <c r="AO703" s="4">
        <f>IF(Q703="","",VLOOKUP(Q703,List!$B$1:$C$6,2,0))</f>
        <v>5</v>
      </c>
      <c r="AP703" s="4">
        <f>IF(R703="","",VLOOKUP(R703,List!$B$1:$C$6,2,0))</f>
        <v>5</v>
      </c>
      <c r="AQ703" s="4">
        <f>IF(S703="","",VLOOKUP(S703,List!$B$1:$C$6,2,0))</f>
        <v>5</v>
      </c>
      <c r="AR703" s="4">
        <f>IF(T703="","",VLOOKUP(T703,List!$B$1:$C$6,2,0))</f>
        <v>5</v>
      </c>
      <c r="AS703" s="4">
        <f>IF(U703="","",VLOOKUP(U703,List!$B$1:$C$6,2,0))</f>
        <v>5</v>
      </c>
      <c r="AT703" s="4">
        <f>IF(V703="","",VLOOKUP(V703,List!$B$1:$C$6,2,0))</f>
        <v>5</v>
      </c>
    </row>
    <row r="704" spans="1:46" ht="34.9" customHeight="1" x14ac:dyDescent="0.3">
      <c r="A704" s="4" t="s">
        <v>1225</v>
      </c>
      <c r="B704" s="4" t="s">
        <v>365</v>
      </c>
      <c r="C704" s="16" t="s">
        <v>55</v>
      </c>
      <c r="D704" s="4">
        <v>31</v>
      </c>
      <c r="E704" s="4" t="s">
        <v>6</v>
      </c>
      <c r="F704" s="4" t="s">
        <v>58</v>
      </c>
      <c r="G704" s="4" t="s">
        <v>58</v>
      </c>
      <c r="H704" s="4" t="s">
        <v>59</v>
      </c>
      <c r="I704" s="4" t="s">
        <v>59</v>
      </c>
      <c r="J704" s="4" t="s">
        <v>59</v>
      </c>
      <c r="K704" s="4" t="s">
        <v>58</v>
      </c>
      <c r="L704" s="4" t="s">
        <v>59</v>
      </c>
      <c r="M704" s="4" t="s">
        <v>59</v>
      </c>
      <c r="N704" s="4" t="s">
        <v>59</v>
      </c>
      <c r="O704" s="4" t="s">
        <v>59</v>
      </c>
      <c r="P704" s="4" t="s">
        <v>59</v>
      </c>
      <c r="Q704" s="4" t="s">
        <v>60</v>
      </c>
      <c r="R704" s="4" t="s">
        <v>59</v>
      </c>
      <c r="S704" s="4" t="s">
        <v>59</v>
      </c>
      <c r="T704" s="4" t="s">
        <v>58</v>
      </c>
      <c r="U704" s="4" t="s">
        <v>59</v>
      </c>
      <c r="V704" s="4" t="s">
        <v>59</v>
      </c>
      <c r="W704" s="4">
        <v>8</v>
      </c>
      <c r="X704" s="4" t="s">
        <v>719</v>
      </c>
      <c r="Y704" s="4" t="s">
        <v>720</v>
      </c>
      <c r="Z704" s="4" t="s">
        <v>67</v>
      </c>
      <c r="AD704" s="4">
        <f>IF(F704="","",VLOOKUP(F704,List!$B$1:$C$6,2,0))</f>
        <v>5</v>
      </c>
      <c r="AE704" s="4">
        <f>IF(G704="","",VLOOKUP(G704,List!$B$1:$C$6,2,0))</f>
        <v>5</v>
      </c>
      <c r="AF704" s="4">
        <f>IF(H704="","",VLOOKUP(H704,List!$B$1:$C$6,2,0))</f>
        <v>4</v>
      </c>
      <c r="AG704" s="4">
        <f>IF(I704="","",VLOOKUP(I704,List!$B$1:$C$6,2,0))</f>
        <v>4</v>
      </c>
      <c r="AH704" s="4">
        <f>IF(J704="","",VLOOKUP(J704,List!$B$1:$C$6,2,0))</f>
        <v>4</v>
      </c>
      <c r="AI704" s="4">
        <f>IF(K704="","",VLOOKUP(K704,List!$B$1:$C$6,2,0))</f>
        <v>5</v>
      </c>
      <c r="AJ704" s="4">
        <f>IF(L704="","",VLOOKUP(L704,List!$B$1:$C$6,2,0))</f>
        <v>4</v>
      </c>
      <c r="AK704" s="4">
        <f>IF(M704="","",VLOOKUP(M704,List!$B$1:$C$6,2,0))</f>
        <v>4</v>
      </c>
      <c r="AL704" s="4">
        <f>IF(N704="","",VLOOKUP(N704,List!$B$1:$C$6,2,0))</f>
        <v>4</v>
      </c>
      <c r="AM704" s="4">
        <f>IF(O704="","",VLOOKUP(O704,List!$B$1:$C$6,2,0))</f>
        <v>4</v>
      </c>
      <c r="AN704" s="4">
        <f>IF(P704="","",VLOOKUP(P704,List!$B$1:$C$6,2,0))</f>
        <v>4</v>
      </c>
      <c r="AO704" s="4">
        <f>IF(Q704="","",VLOOKUP(Q704,List!$B$1:$C$6,2,0))</f>
        <v>3</v>
      </c>
      <c r="AP704" s="4">
        <f>IF(R704="","",VLOOKUP(R704,List!$B$1:$C$6,2,0))</f>
        <v>4</v>
      </c>
      <c r="AQ704" s="4">
        <f>IF(S704="","",VLOOKUP(S704,List!$B$1:$C$6,2,0))</f>
        <v>4</v>
      </c>
      <c r="AR704" s="4">
        <f>IF(T704="","",VLOOKUP(T704,List!$B$1:$C$6,2,0))</f>
        <v>5</v>
      </c>
      <c r="AS704" s="4">
        <f>IF(U704="","",VLOOKUP(U704,List!$B$1:$C$6,2,0))</f>
        <v>4</v>
      </c>
      <c r="AT704" s="4">
        <f>IF(V704="","",VLOOKUP(V704,List!$B$1:$C$6,2,0))</f>
        <v>4</v>
      </c>
    </row>
    <row r="705" spans="1:46" ht="34.9" customHeight="1" x14ac:dyDescent="0.3">
      <c r="A705" s="4" t="s">
        <v>1225</v>
      </c>
      <c r="B705" s="4" t="s">
        <v>365</v>
      </c>
      <c r="C705" s="16" t="s">
        <v>55</v>
      </c>
      <c r="D705" s="4">
        <v>32</v>
      </c>
      <c r="E705" s="4" t="s">
        <v>1196</v>
      </c>
      <c r="F705" s="4" t="s">
        <v>58</v>
      </c>
      <c r="G705" s="4" t="s">
        <v>58</v>
      </c>
      <c r="H705" s="4" t="s">
        <v>58</v>
      </c>
      <c r="I705" s="4" t="s">
        <v>58</v>
      </c>
      <c r="J705" s="4" t="s">
        <v>58</v>
      </c>
      <c r="K705" s="4" t="s">
        <v>58</v>
      </c>
      <c r="L705" s="4" t="s">
        <v>58</v>
      </c>
      <c r="M705" s="4" t="s">
        <v>58</v>
      </c>
      <c r="N705" s="4" t="s">
        <v>58</v>
      </c>
      <c r="O705" s="4" t="s">
        <v>58</v>
      </c>
      <c r="P705" s="4" t="s">
        <v>58</v>
      </c>
      <c r="Q705" s="4" t="s">
        <v>58</v>
      </c>
      <c r="R705" s="4" t="s">
        <v>58</v>
      </c>
      <c r="S705" s="4" t="s">
        <v>58</v>
      </c>
      <c r="T705" s="4" t="s">
        <v>58</v>
      </c>
      <c r="U705" s="4" t="s">
        <v>58</v>
      </c>
      <c r="V705" s="4" t="s">
        <v>58</v>
      </c>
      <c r="W705" s="4">
        <v>10</v>
      </c>
      <c r="X705" s="4" t="s">
        <v>721</v>
      </c>
      <c r="Y705" s="4" t="s">
        <v>67</v>
      </c>
      <c r="Z705" s="4" t="s">
        <v>722</v>
      </c>
      <c r="AA705" s="4" t="s">
        <v>722</v>
      </c>
      <c r="AB705" s="4" t="s">
        <v>1175</v>
      </c>
      <c r="AC705" s="4" t="s">
        <v>1121</v>
      </c>
      <c r="AD705" s="4">
        <f>IF(F705="","",VLOOKUP(F705,List!$B$1:$C$6,2,0))</f>
        <v>5</v>
      </c>
      <c r="AE705" s="4">
        <f>IF(G705="","",VLOOKUP(G705,List!$B$1:$C$6,2,0))</f>
        <v>5</v>
      </c>
      <c r="AF705" s="4">
        <f>IF(H705="","",VLOOKUP(H705,List!$B$1:$C$6,2,0))</f>
        <v>5</v>
      </c>
      <c r="AG705" s="4">
        <f>IF(I705="","",VLOOKUP(I705,List!$B$1:$C$6,2,0))</f>
        <v>5</v>
      </c>
      <c r="AH705" s="4">
        <f>IF(J705="","",VLOOKUP(J705,List!$B$1:$C$6,2,0))</f>
        <v>5</v>
      </c>
      <c r="AI705" s="4">
        <f>IF(K705="","",VLOOKUP(K705,List!$B$1:$C$6,2,0))</f>
        <v>5</v>
      </c>
      <c r="AJ705" s="4">
        <f>IF(L705="","",VLOOKUP(L705,List!$B$1:$C$6,2,0))</f>
        <v>5</v>
      </c>
      <c r="AK705" s="4">
        <f>IF(M705="","",VLOOKUP(M705,List!$B$1:$C$6,2,0))</f>
        <v>5</v>
      </c>
      <c r="AL705" s="4">
        <f>IF(N705="","",VLOOKUP(N705,List!$B$1:$C$6,2,0))</f>
        <v>5</v>
      </c>
      <c r="AM705" s="4">
        <f>IF(O705="","",VLOOKUP(O705,List!$B$1:$C$6,2,0))</f>
        <v>5</v>
      </c>
      <c r="AN705" s="4">
        <f>IF(P705="","",VLOOKUP(P705,List!$B$1:$C$6,2,0))</f>
        <v>5</v>
      </c>
      <c r="AO705" s="4">
        <f>IF(Q705="","",VLOOKUP(Q705,List!$B$1:$C$6,2,0))</f>
        <v>5</v>
      </c>
      <c r="AP705" s="4">
        <f>IF(R705="","",VLOOKUP(R705,List!$B$1:$C$6,2,0))</f>
        <v>5</v>
      </c>
      <c r="AQ705" s="4">
        <f>IF(S705="","",VLOOKUP(S705,List!$B$1:$C$6,2,0))</f>
        <v>5</v>
      </c>
      <c r="AR705" s="4">
        <f>IF(T705="","",VLOOKUP(T705,List!$B$1:$C$6,2,0))</f>
        <v>5</v>
      </c>
      <c r="AS705" s="4">
        <f>IF(U705="","",VLOOKUP(U705,List!$B$1:$C$6,2,0))</f>
        <v>5</v>
      </c>
      <c r="AT705" s="4">
        <f>IF(V705="","",VLOOKUP(V705,List!$B$1:$C$6,2,0))</f>
        <v>5</v>
      </c>
    </row>
    <row r="706" spans="1:46" ht="34.9" customHeight="1" x14ac:dyDescent="0.3">
      <c r="A706" s="4" t="s">
        <v>1226</v>
      </c>
      <c r="B706" s="4" t="s">
        <v>365</v>
      </c>
      <c r="C706" s="16" t="s">
        <v>55</v>
      </c>
      <c r="D706" s="4">
        <v>1</v>
      </c>
      <c r="E706" s="4" t="s">
        <v>9</v>
      </c>
      <c r="F706" s="4" t="s">
        <v>59</v>
      </c>
      <c r="G706" s="4" t="s">
        <v>59</v>
      </c>
      <c r="H706" s="4" t="s">
        <v>59</v>
      </c>
      <c r="I706" s="4" t="s">
        <v>59</v>
      </c>
      <c r="J706" s="4" t="s">
        <v>59</v>
      </c>
      <c r="K706" s="4" t="s">
        <v>59</v>
      </c>
      <c r="L706" s="4" t="s">
        <v>59</v>
      </c>
      <c r="M706" s="4" t="s">
        <v>59</v>
      </c>
      <c r="N706" s="4" t="s">
        <v>59</v>
      </c>
      <c r="O706" s="4" t="s">
        <v>59</v>
      </c>
      <c r="P706" s="4" t="s">
        <v>59</v>
      </c>
      <c r="Q706" s="4" t="s">
        <v>59</v>
      </c>
      <c r="R706" s="4" t="s">
        <v>59</v>
      </c>
      <c r="S706" s="4" t="s">
        <v>59</v>
      </c>
      <c r="T706" s="4" t="s">
        <v>59</v>
      </c>
      <c r="U706" s="4" t="s">
        <v>59</v>
      </c>
      <c r="V706" s="4" t="s">
        <v>59</v>
      </c>
      <c r="W706" s="4">
        <v>9</v>
      </c>
      <c r="X706" s="4" t="s">
        <v>725</v>
      </c>
      <c r="Y706" s="4" t="s">
        <v>67</v>
      </c>
      <c r="Z706" s="4" t="s">
        <v>67</v>
      </c>
      <c r="AD706" s="4">
        <f>IF(F706="","",VLOOKUP(F706,List!$B$1:$C$6,2,0))</f>
        <v>4</v>
      </c>
      <c r="AE706" s="4">
        <f>IF(G706="","",VLOOKUP(G706,List!$B$1:$C$6,2,0))</f>
        <v>4</v>
      </c>
      <c r="AF706" s="4">
        <f>IF(H706="","",VLOOKUP(H706,List!$B$1:$C$6,2,0))</f>
        <v>4</v>
      </c>
      <c r="AG706" s="4">
        <f>IF(I706="","",VLOOKUP(I706,List!$B$1:$C$6,2,0))</f>
        <v>4</v>
      </c>
      <c r="AH706" s="4">
        <f>IF(J706="","",VLOOKUP(J706,List!$B$1:$C$6,2,0))</f>
        <v>4</v>
      </c>
      <c r="AI706" s="4">
        <f>IF(K706="","",VLOOKUP(K706,List!$B$1:$C$6,2,0))</f>
        <v>4</v>
      </c>
      <c r="AJ706" s="4">
        <f>IF(L706="","",VLOOKUP(L706,List!$B$1:$C$6,2,0))</f>
        <v>4</v>
      </c>
      <c r="AK706" s="4">
        <f>IF(M706="","",VLOOKUP(M706,List!$B$1:$C$6,2,0))</f>
        <v>4</v>
      </c>
      <c r="AL706" s="4">
        <f>IF(N706="","",VLOOKUP(N706,List!$B$1:$C$6,2,0))</f>
        <v>4</v>
      </c>
      <c r="AM706" s="4">
        <f>IF(O706="","",VLOOKUP(O706,List!$B$1:$C$6,2,0))</f>
        <v>4</v>
      </c>
      <c r="AN706" s="4">
        <f>IF(P706="","",VLOOKUP(P706,List!$B$1:$C$6,2,0))</f>
        <v>4</v>
      </c>
      <c r="AO706" s="4">
        <f>IF(Q706="","",VLOOKUP(Q706,List!$B$1:$C$6,2,0))</f>
        <v>4</v>
      </c>
      <c r="AP706" s="4">
        <f>IF(R706="","",VLOOKUP(R706,List!$B$1:$C$6,2,0))</f>
        <v>4</v>
      </c>
      <c r="AQ706" s="4">
        <f>IF(S706="","",VLOOKUP(S706,List!$B$1:$C$6,2,0))</f>
        <v>4</v>
      </c>
      <c r="AR706" s="4">
        <f>IF(T706="","",VLOOKUP(T706,List!$B$1:$C$6,2,0))</f>
        <v>4</v>
      </c>
      <c r="AS706" s="4">
        <f>IF(U706="","",VLOOKUP(U706,List!$B$1:$C$6,2,0))</f>
        <v>4</v>
      </c>
      <c r="AT706" s="4">
        <f>IF(V706="","",VLOOKUP(V706,List!$B$1:$C$6,2,0))</f>
        <v>4</v>
      </c>
    </row>
    <row r="707" spans="1:46" ht="34.9" customHeight="1" x14ac:dyDescent="0.3">
      <c r="A707" s="4" t="s">
        <v>1226</v>
      </c>
      <c r="B707" s="4" t="s">
        <v>365</v>
      </c>
      <c r="C707" s="16" t="s">
        <v>55</v>
      </c>
      <c r="D707" s="4">
        <v>2</v>
      </c>
      <c r="E707" s="4" t="s">
        <v>1194</v>
      </c>
      <c r="F707" s="4" t="s">
        <v>58</v>
      </c>
      <c r="G707" s="4" t="s">
        <v>58</v>
      </c>
      <c r="H707" s="4" t="s">
        <v>58</v>
      </c>
      <c r="I707" s="4" t="s">
        <v>58</v>
      </c>
      <c r="J707" s="4" t="s">
        <v>58</v>
      </c>
      <c r="K707" s="4" t="s">
        <v>58</v>
      </c>
      <c r="L707" s="4" t="s">
        <v>58</v>
      </c>
      <c r="M707" s="4" t="s">
        <v>58</v>
      </c>
      <c r="N707" s="4" t="s">
        <v>58</v>
      </c>
      <c r="O707" s="4" t="s">
        <v>58</v>
      </c>
      <c r="P707" s="4" t="s">
        <v>58</v>
      </c>
      <c r="Q707" s="4" t="s">
        <v>58</v>
      </c>
      <c r="R707" s="4" t="s">
        <v>58</v>
      </c>
      <c r="S707" s="4" t="s">
        <v>58</v>
      </c>
      <c r="T707" s="4" t="s">
        <v>58</v>
      </c>
      <c r="U707" s="4" t="s">
        <v>58</v>
      </c>
      <c r="V707" s="4" t="s">
        <v>58</v>
      </c>
      <c r="W707" s="4">
        <v>10</v>
      </c>
      <c r="X707" s="4" t="s">
        <v>726</v>
      </c>
      <c r="Y707" s="4" t="s">
        <v>67</v>
      </c>
      <c r="Z707" s="4" t="s">
        <v>67</v>
      </c>
      <c r="AD707" s="4">
        <f>IF(F707="","",VLOOKUP(F707,List!$B$1:$C$6,2,0))</f>
        <v>5</v>
      </c>
      <c r="AE707" s="4">
        <f>IF(G707="","",VLOOKUP(G707,List!$B$1:$C$6,2,0))</f>
        <v>5</v>
      </c>
      <c r="AF707" s="4">
        <f>IF(H707="","",VLOOKUP(H707,List!$B$1:$C$6,2,0))</f>
        <v>5</v>
      </c>
      <c r="AG707" s="4">
        <f>IF(I707="","",VLOOKUP(I707,List!$B$1:$C$6,2,0))</f>
        <v>5</v>
      </c>
      <c r="AH707" s="4">
        <f>IF(J707="","",VLOOKUP(J707,List!$B$1:$C$6,2,0))</f>
        <v>5</v>
      </c>
      <c r="AI707" s="4">
        <f>IF(K707="","",VLOOKUP(K707,List!$B$1:$C$6,2,0))</f>
        <v>5</v>
      </c>
      <c r="AJ707" s="4">
        <f>IF(L707="","",VLOOKUP(L707,List!$B$1:$C$6,2,0))</f>
        <v>5</v>
      </c>
      <c r="AK707" s="4">
        <f>IF(M707="","",VLOOKUP(M707,List!$B$1:$C$6,2,0))</f>
        <v>5</v>
      </c>
      <c r="AL707" s="4">
        <f>IF(N707="","",VLOOKUP(N707,List!$B$1:$C$6,2,0))</f>
        <v>5</v>
      </c>
      <c r="AM707" s="4">
        <f>IF(O707="","",VLOOKUP(O707,List!$B$1:$C$6,2,0))</f>
        <v>5</v>
      </c>
      <c r="AN707" s="4">
        <f>IF(P707="","",VLOOKUP(P707,List!$B$1:$C$6,2,0))</f>
        <v>5</v>
      </c>
      <c r="AO707" s="4">
        <f>IF(Q707="","",VLOOKUP(Q707,List!$B$1:$C$6,2,0))</f>
        <v>5</v>
      </c>
      <c r="AP707" s="4">
        <f>IF(R707="","",VLOOKUP(R707,List!$B$1:$C$6,2,0))</f>
        <v>5</v>
      </c>
      <c r="AQ707" s="4">
        <f>IF(S707="","",VLOOKUP(S707,List!$B$1:$C$6,2,0))</f>
        <v>5</v>
      </c>
      <c r="AR707" s="4">
        <f>IF(T707="","",VLOOKUP(T707,List!$B$1:$C$6,2,0))</f>
        <v>5</v>
      </c>
      <c r="AS707" s="4">
        <f>IF(U707="","",VLOOKUP(U707,List!$B$1:$C$6,2,0))</f>
        <v>5</v>
      </c>
      <c r="AT707" s="4">
        <f>IF(V707="","",VLOOKUP(V707,List!$B$1:$C$6,2,0))</f>
        <v>5</v>
      </c>
    </row>
    <row r="708" spans="1:46" ht="34.9" customHeight="1" x14ac:dyDescent="0.3">
      <c r="A708" s="4" t="s">
        <v>1226</v>
      </c>
      <c r="B708" s="4" t="s">
        <v>365</v>
      </c>
      <c r="C708" s="16" t="s">
        <v>55</v>
      </c>
      <c r="D708" s="4">
        <v>3</v>
      </c>
      <c r="E708" s="4" t="s">
        <v>12</v>
      </c>
      <c r="F708" s="4" t="s">
        <v>58</v>
      </c>
      <c r="G708" s="4" t="s">
        <v>58</v>
      </c>
      <c r="H708" s="4" t="s">
        <v>58</v>
      </c>
      <c r="I708" s="4" t="s">
        <v>58</v>
      </c>
      <c r="J708" s="4" t="s">
        <v>58</v>
      </c>
      <c r="K708" s="4" t="s">
        <v>58</v>
      </c>
      <c r="L708" s="4" t="s">
        <v>58</v>
      </c>
      <c r="M708" s="4" t="s">
        <v>58</v>
      </c>
      <c r="N708" s="4" t="s">
        <v>58</v>
      </c>
      <c r="O708" s="4" t="s">
        <v>58</v>
      </c>
      <c r="P708" s="4" t="s">
        <v>58</v>
      </c>
      <c r="Q708" s="4" t="s">
        <v>58</v>
      </c>
      <c r="R708" s="4" t="s">
        <v>58</v>
      </c>
      <c r="S708" s="4" t="s">
        <v>58</v>
      </c>
      <c r="T708" s="4" t="s">
        <v>58</v>
      </c>
      <c r="U708" s="4" t="s">
        <v>58</v>
      </c>
      <c r="V708" s="4" t="s">
        <v>58</v>
      </c>
      <c r="W708" s="4">
        <v>10</v>
      </c>
      <c r="X708" s="4" t="s">
        <v>727</v>
      </c>
      <c r="Y708" s="4" t="s">
        <v>67</v>
      </c>
      <c r="Z708" s="4" t="s">
        <v>67</v>
      </c>
      <c r="AD708" s="4">
        <f>IF(F708="","",VLOOKUP(F708,List!$B$1:$C$6,2,0))</f>
        <v>5</v>
      </c>
      <c r="AE708" s="4">
        <f>IF(G708="","",VLOOKUP(G708,List!$B$1:$C$6,2,0))</f>
        <v>5</v>
      </c>
      <c r="AF708" s="4">
        <f>IF(H708="","",VLOOKUP(H708,List!$B$1:$C$6,2,0))</f>
        <v>5</v>
      </c>
      <c r="AG708" s="4">
        <f>IF(I708="","",VLOOKUP(I708,List!$B$1:$C$6,2,0))</f>
        <v>5</v>
      </c>
      <c r="AH708" s="4">
        <f>IF(J708="","",VLOOKUP(J708,List!$B$1:$C$6,2,0))</f>
        <v>5</v>
      </c>
      <c r="AI708" s="4">
        <f>IF(K708="","",VLOOKUP(K708,List!$B$1:$C$6,2,0))</f>
        <v>5</v>
      </c>
      <c r="AJ708" s="4">
        <f>IF(L708="","",VLOOKUP(L708,List!$B$1:$C$6,2,0))</f>
        <v>5</v>
      </c>
      <c r="AK708" s="4">
        <f>IF(M708="","",VLOOKUP(M708,List!$B$1:$C$6,2,0))</f>
        <v>5</v>
      </c>
      <c r="AL708" s="4">
        <f>IF(N708="","",VLOOKUP(N708,List!$B$1:$C$6,2,0))</f>
        <v>5</v>
      </c>
      <c r="AM708" s="4">
        <f>IF(O708="","",VLOOKUP(O708,List!$B$1:$C$6,2,0))</f>
        <v>5</v>
      </c>
      <c r="AN708" s="4">
        <f>IF(P708="","",VLOOKUP(P708,List!$B$1:$C$6,2,0))</f>
        <v>5</v>
      </c>
      <c r="AO708" s="4">
        <f>IF(Q708="","",VLOOKUP(Q708,List!$B$1:$C$6,2,0))</f>
        <v>5</v>
      </c>
      <c r="AP708" s="4">
        <f>IF(R708="","",VLOOKUP(R708,List!$B$1:$C$6,2,0))</f>
        <v>5</v>
      </c>
      <c r="AQ708" s="4">
        <f>IF(S708="","",VLOOKUP(S708,List!$B$1:$C$6,2,0))</f>
        <v>5</v>
      </c>
      <c r="AR708" s="4">
        <f>IF(T708="","",VLOOKUP(T708,List!$B$1:$C$6,2,0))</f>
        <v>5</v>
      </c>
      <c r="AS708" s="4">
        <f>IF(U708="","",VLOOKUP(U708,List!$B$1:$C$6,2,0))</f>
        <v>5</v>
      </c>
      <c r="AT708" s="4">
        <f>IF(V708="","",VLOOKUP(V708,List!$B$1:$C$6,2,0))</f>
        <v>5</v>
      </c>
    </row>
    <row r="709" spans="1:46" ht="34.9" customHeight="1" x14ac:dyDescent="0.3">
      <c r="A709" s="4" t="s">
        <v>1226</v>
      </c>
      <c r="B709" s="4" t="s">
        <v>365</v>
      </c>
      <c r="C709" s="16" t="s">
        <v>55</v>
      </c>
      <c r="D709" s="4">
        <v>4</v>
      </c>
      <c r="E709" s="4" t="s">
        <v>1194</v>
      </c>
      <c r="F709" s="4" t="s">
        <v>58</v>
      </c>
      <c r="G709" s="4" t="s">
        <v>58</v>
      </c>
      <c r="H709" s="4" t="s">
        <v>58</v>
      </c>
      <c r="I709" s="4" t="s">
        <v>58</v>
      </c>
      <c r="J709" s="4" t="s">
        <v>58</v>
      </c>
      <c r="K709" s="4" t="s">
        <v>58</v>
      </c>
      <c r="L709" s="4" t="s">
        <v>58</v>
      </c>
      <c r="M709" s="4" t="s">
        <v>58</v>
      </c>
      <c r="N709" s="4" t="s">
        <v>58</v>
      </c>
      <c r="O709" s="4" t="s">
        <v>58</v>
      </c>
      <c r="P709" s="4" t="s">
        <v>58</v>
      </c>
      <c r="Q709" s="4" t="s">
        <v>58</v>
      </c>
      <c r="R709" s="4" t="s">
        <v>58</v>
      </c>
      <c r="S709" s="4" t="s">
        <v>58</v>
      </c>
      <c r="T709" s="4" t="s">
        <v>58</v>
      </c>
      <c r="U709" s="4" t="s">
        <v>58</v>
      </c>
      <c r="V709" s="4" t="s">
        <v>58</v>
      </c>
      <c r="W709" s="4">
        <v>9</v>
      </c>
      <c r="X709" s="4" t="s">
        <v>579</v>
      </c>
      <c r="Y709" s="4" t="s">
        <v>91</v>
      </c>
      <c r="Z709" s="4" t="s">
        <v>91</v>
      </c>
      <c r="AD709" s="4">
        <f>IF(F709="","",VLOOKUP(F709,List!$B$1:$C$6,2,0))</f>
        <v>5</v>
      </c>
      <c r="AE709" s="4">
        <f>IF(G709="","",VLOOKUP(G709,List!$B$1:$C$6,2,0))</f>
        <v>5</v>
      </c>
      <c r="AF709" s="4">
        <f>IF(H709="","",VLOOKUP(H709,List!$B$1:$C$6,2,0))</f>
        <v>5</v>
      </c>
      <c r="AG709" s="4">
        <f>IF(I709="","",VLOOKUP(I709,List!$B$1:$C$6,2,0))</f>
        <v>5</v>
      </c>
      <c r="AH709" s="4">
        <f>IF(J709="","",VLOOKUP(J709,List!$B$1:$C$6,2,0))</f>
        <v>5</v>
      </c>
      <c r="AI709" s="4">
        <f>IF(K709="","",VLOOKUP(K709,List!$B$1:$C$6,2,0))</f>
        <v>5</v>
      </c>
      <c r="AJ709" s="4">
        <f>IF(L709="","",VLOOKUP(L709,List!$B$1:$C$6,2,0))</f>
        <v>5</v>
      </c>
      <c r="AK709" s="4">
        <f>IF(M709="","",VLOOKUP(M709,List!$B$1:$C$6,2,0))</f>
        <v>5</v>
      </c>
      <c r="AL709" s="4">
        <f>IF(N709="","",VLOOKUP(N709,List!$B$1:$C$6,2,0))</f>
        <v>5</v>
      </c>
      <c r="AM709" s="4">
        <f>IF(O709="","",VLOOKUP(O709,List!$B$1:$C$6,2,0))</f>
        <v>5</v>
      </c>
      <c r="AN709" s="4">
        <f>IF(P709="","",VLOOKUP(P709,List!$B$1:$C$6,2,0))</f>
        <v>5</v>
      </c>
      <c r="AO709" s="4">
        <f>IF(Q709="","",VLOOKUP(Q709,List!$B$1:$C$6,2,0))</f>
        <v>5</v>
      </c>
      <c r="AP709" s="4">
        <f>IF(R709="","",VLOOKUP(R709,List!$B$1:$C$6,2,0))</f>
        <v>5</v>
      </c>
      <c r="AQ709" s="4">
        <f>IF(S709="","",VLOOKUP(S709,List!$B$1:$C$6,2,0))</f>
        <v>5</v>
      </c>
      <c r="AR709" s="4">
        <f>IF(T709="","",VLOOKUP(T709,List!$B$1:$C$6,2,0))</f>
        <v>5</v>
      </c>
      <c r="AS709" s="4">
        <f>IF(U709="","",VLOOKUP(U709,List!$B$1:$C$6,2,0))</f>
        <v>5</v>
      </c>
      <c r="AT709" s="4">
        <f>IF(V709="","",VLOOKUP(V709,List!$B$1:$C$6,2,0))</f>
        <v>5</v>
      </c>
    </row>
    <row r="710" spans="1:46" ht="34.9" customHeight="1" x14ac:dyDescent="0.3">
      <c r="A710" s="4" t="s">
        <v>1226</v>
      </c>
      <c r="B710" s="4" t="s">
        <v>365</v>
      </c>
      <c r="C710" s="16" t="s">
        <v>55</v>
      </c>
      <c r="D710" s="4">
        <v>5</v>
      </c>
      <c r="E710" s="4" t="s">
        <v>5</v>
      </c>
      <c r="F710" s="4" t="s">
        <v>59</v>
      </c>
      <c r="G710" s="4" t="s">
        <v>59</v>
      </c>
      <c r="H710" s="4" t="s">
        <v>59</v>
      </c>
      <c r="I710" s="4" t="s">
        <v>59</v>
      </c>
      <c r="J710" s="4" t="s">
        <v>59</v>
      </c>
      <c r="K710" s="4" t="s">
        <v>59</v>
      </c>
      <c r="L710" s="4" t="s">
        <v>59</v>
      </c>
      <c r="M710" s="4" t="s">
        <v>59</v>
      </c>
      <c r="N710" s="4" t="s">
        <v>59</v>
      </c>
      <c r="O710" s="4" t="s">
        <v>59</v>
      </c>
      <c r="P710" s="4" t="s">
        <v>59</v>
      </c>
      <c r="Q710" s="4" t="s">
        <v>59</v>
      </c>
      <c r="R710" s="4" t="s">
        <v>59</v>
      </c>
      <c r="S710" s="4" t="s">
        <v>59</v>
      </c>
      <c r="T710" s="4" t="s">
        <v>59</v>
      </c>
      <c r="U710" s="4" t="s">
        <v>59</v>
      </c>
      <c r="V710" s="4" t="s">
        <v>59</v>
      </c>
      <c r="W710" s="4">
        <v>8</v>
      </c>
      <c r="X710" s="4" t="s">
        <v>728</v>
      </c>
      <c r="Y710" s="4" t="s">
        <v>85</v>
      </c>
      <c r="Z710" s="4" t="s">
        <v>85</v>
      </c>
      <c r="AD710" s="4">
        <f>IF(F710="","",VLOOKUP(F710,List!$B$1:$C$6,2,0))</f>
        <v>4</v>
      </c>
      <c r="AE710" s="4">
        <f>IF(G710="","",VLOOKUP(G710,List!$B$1:$C$6,2,0))</f>
        <v>4</v>
      </c>
      <c r="AF710" s="4">
        <f>IF(H710="","",VLOOKUP(H710,List!$B$1:$C$6,2,0))</f>
        <v>4</v>
      </c>
      <c r="AG710" s="4">
        <f>IF(I710="","",VLOOKUP(I710,List!$B$1:$C$6,2,0))</f>
        <v>4</v>
      </c>
      <c r="AH710" s="4">
        <f>IF(J710="","",VLOOKUP(J710,List!$B$1:$C$6,2,0))</f>
        <v>4</v>
      </c>
      <c r="AI710" s="4">
        <f>IF(K710="","",VLOOKUP(K710,List!$B$1:$C$6,2,0))</f>
        <v>4</v>
      </c>
      <c r="AJ710" s="4">
        <f>IF(L710="","",VLOOKUP(L710,List!$B$1:$C$6,2,0))</f>
        <v>4</v>
      </c>
      <c r="AK710" s="4">
        <f>IF(M710="","",VLOOKUP(M710,List!$B$1:$C$6,2,0))</f>
        <v>4</v>
      </c>
      <c r="AL710" s="4">
        <f>IF(N710="","",VLOOKUP(N710,List!$B$1:$C$6,2,0))</f>
        <v>4</v>
      </c>
      <c r="AM710" s="4">
        <f>IF(O710="","",VLOOKUP(O710,List!$B$1:$C$6,2,0))</f>
        <v>4</v>
      </c>
      <c r="AN710" s="4">
        <f>IF(P710="","",VLOOKUP(P710,List!$B$1:$C$6,2,0))</f>
        <v>4</v>
      </c>
      <c r="AO710" s="4">
        <f>IF(Q710="","",VLOOKUP(Q710,List!$B$1:$C$6,2,0))</f>
        <v>4</v>
      </c>
      <c r="AP710" s="4">
        <f>IF(R710="","",VLOOKUP(R710,List!$B$1:$C$6,2,0))</f>
        <v>4</v>
      </c>
      <c r="AQ710" s="4">
        <f>IF(S710="","",VLOOKUP(S710,List!$B$1:$C$6,2,0))</f>
        <v>4</v>
      </c>
      <c r="AR710" s="4">
        <f>IF(T710="","",VLOOKUP(T710,List!$B$1:$C$6,2,0))</f>
        <v>4</v>
      </c>
      <c r="AS710" s="4">
        <f>IF(U710="","",VLOOKUP(U710,List!$B$1:$C$6,2,0))</f>
        <v>4</v>
      </c>
      <c r="AT710" s="4">
        <f>IF(V710="","",VLOOKUP(V710,List!$B$1:$C$6,2,0))</f>
        <v>4</v>
      </c>
    </row>
    <row r="711" spans="1:46" ht="34.9" customHeight="1" x14ac:dyDescent="0.3">
      <c r="A711" s="4" t="s">
        <v>1226</v>
      </c>
      <c r="B711" s="4" t="s">
        <v>365</v>
      </c>
      <c r="C711" s="16" t="s">
        <v>55</v>
      </c>
      <c r="D711" s="4">
        <v>6</v>
      </c>
      <c r="E711" s="4" t="s">
        <v>8</v>
      </c>
      <c r="F711" s="4" t="s">
        <v>58</v>
      </c>
      <c r="G711" s="4" t="s">
        <v>58</v>
      </c>
      <c r="H711" s="4" t="s">
        <v>58</v>
      </c>
      <c r="I711" s="4" t="s">
        <v>58</v>
      </c>
      <c r="J711" s="4" t="s">
        <v>58</v>
      </c>
      <c r="K711" s="4" t="s">
        <v>58</v>
      </c>
      <c r="L711" s="4" t="s">
        <v>58</v>
      </c>
      <c r="M711" s="4" t="s">
        <v>58</v>
      </c>
      <c r="N711" s="4" t="s">
        <v>58</v>
      </c>
      <c r="O711" s="4" t="s">
        <v>58</v>
      </c>
      <c r="P711" s="4" t="s">
        <v>58</v>
      </c>
      <c r="Q711" s="4" t="s">
        <v>58</v>
      </c>
      <c r="R711" s="4" t="s">
        <v>58</v>
      </c>
      <c r="S711" s="4" t="s">
        <v>58</v>
      </c>
      <c r="T711" s="4" t="s">
        <v>58</v>
      </c>
      <c r="U711" s="4" t="s">
        <v>58</v>
      </c>
      <c r="V711" s="4" t="s">
        <v>58</v>
      </c>
      <c r="W711" s="4">
        <v>10</v>
      </c>
      <c r="X711" s="4" t="s">
        <v>280</v>
      </c>
      <c r="Y711" s="4" t="s">
        <v>67</v>
      </c>
      <c r="Z711" s="4" t="s">
        <v>67</v>
      </c>
      <c r="AD711" s="4">
        <f>IF(F711="","",VLOOKUP(F711,List!$B$1:$C$6,2,0))</f>
        <v>5</v>
      </c>
      <c r="AE711" s="4">
        <f>IF(G711="","",VLOOKUP(G711,List!$B$1:$C$6,2,0))</f>
        <v>5</v>
      </c>
      <c r="AF711" s="4">
        <f>IF(H711="","",VLOOKUP(H711,List!$B$1:$C$6,2,0))</f>
        <v>5</v>
      </c>
      <c r="AG711" s="4">
        <f>IF(I711="","",VLOOKUP(I711,List!$B$1:$C$6,2,0))</f>
        <v>5</v>
      </c>
      <c r="AH711" s="4">
        <f>IF(J711="","",VLOOKUP(J711,List!$B$1:$C$6,2,0))</f>
        <v>5</v>
      </c>
      <c r="AI711" s="4">
        <f>IF(K711="","",VLOOKUP(K711,List!$B$1:$C$6,2,0))</f>
        <v>5</v>
      </c>
      <c r="AJ711" s="4">
        <f>IF(L711="","",VLOOKUP(L711,List!$B$1:$C$6,2,0))</f>
        <v>5</v>
      </c>
      <c r="AK711" s="4">
        <f>IF(M711="","",VLOOKUP(M711,List!$B$1:$C$6,2,0))</f>
        <v>5</v>
      </c>
      <c r="AL711" s="4">
        <f>IF(N711="","",VLOOKUP(N711,List!$B$1:$C$6,2,0))</f>
        <v>5</v>
      </c>
      <c r="AM711" s="4">
        <f>IF(O711="","",VLOOKUP(O711,List!$B$1:$C$6,2,0))</f>
        <v>5</v>
      </c>
      <c r="AN711" s="4">
        <f>IF(P711="","",VLOOKUP(P711,List!$B$1:$C$6,2,0))</f>
        <v>5</v>
      </c>
      <c r="AO711" s="4">
        <f>IF(Q711="","",VLOOKUP(Q711,List!$B$1:$C$6,2,0))</f>
        <v>5</v>
      </c>
      <c r="AP711" s="4">
        <f>IF(R711="","",VLOOKUP(R711,List!$B$1:$C$6,2,0))</f>
        <v>5</v>
      </c>
      <c r="AQ711" s="4">
        <f>IF(S711="","",VLOOKUP(S711,List!$B$1:$C$6,2,0))</f>
        <v>5</v>
      </c>
      <c r="AR711" s="4">
        <f>IF(T711="","",VLOOKUP(T711,List!$B$1:$C$6,2,0))</f>
        <v>5</v>
      </c>
      <c r="AS711" s="4">
        <f>IF(U711="","",VLOOKUP(U711,List!$B$1:$C$6,2,0))</f>
        <v>5</v>
      </c>
      <c r="AT711" s="4">
        <f>IF(V711="","",VLOOKUP(V711,List!$B$1:$C$6,2,0))</f>
        <v>5</v>
      </c>
    </row>
    <row r="712" spans="1:46" ht="34.9" customHeight="1" x14ac:dyDescent="0.3">
      <c r="A712" s="4" t="s">
        <v>1226</v>
      </c>
      <c r="B712" s="4" t="s">
        <v>365</v>
      </c>
      <c r="C712" s="16" t="s">
        <v>55</v>
      </c>
      <c r="D712" s="4">
        <v>7</v>
      </c>
      <c r="E712" s="4" t="s">
        <v>1196</v>
      </c>
      <c r="F712" s="4" t="s">
        <v>58</v>
      </c>
      <c r="G712" s="4" t="s">
        <v>58</v>
      </c>
      <c r="H712" s="4" t="s">
        <v>58</v>
      </c>
      <c r="I712" s="4" t="s">
        <v>58</v>
      </c>
      <c r="J712" s="4" t="s">
        <v>58</v>
      </c>
      <c r="K712" s="4" t="s">
        <v>58</v>
      </c>
      <c r="L712" s="4" t="s">
        <v>58</v>
      </c>
      <c r="M712" s="4" t="s">
        <v>58</v>
      </c>
      <c r="N712" s="4" t="s">
        <v>58</v>
      </c>
      <c r="O712" s="4" t="s">
        <v>58</v>
      </c>
      <c r="P712" s="4" t="s">
        <v>58</v>
      </c>
      <c r="Q712" s="4" t="s">
        <v>58</v>
      </c>
      <c r="R712" s="4" t="s">
        <v>58</v>
      </c>
      <c r="S712" s="4" t="s">
        <v>58</v>
      </c>
      <c r="T712" s="4" t="s">
        <v>58</v>
      </c>
      <c r="U712" s="4" t="s">
        <v>58</v>
      </c>
      <c r="V712" s="4" t="s">
        <v>58</v>
      </c>
      <c r="W712" s="4">
        <v>10</v>
      </c>
      <c r="X712" s="4" t="s">
        <v>729</v>
      </c>
      <c r="Y712" s="4" t="s">
        <v>67</v>
      </c>
      <c r="Z712" s="4" t="s">
        <v>730</v>
      </c>
      <c r="AD712" s="4">
        <f>IF(F712="","",VLOOKUP(F712,List!$B$1:$C$6,2,0))</f>
        <v>5</v>
      </c>
      <c r="AE712" s="4">
        <f>IF(G712="","",VLOOKUP(G712,List!$B$1:$C$6,2,0))</f>
        <v>5</v>
      </c>
      <c r="AF712" s="4">
        <f>IF(H712="","",VLOOKUP(H712,List!$B$1:$C$6,2,0))</f>
        <v>5</v>
      </c>
      <c r="AG712" s="4">
        <f>IF(I712="","",VLOOKUP(I712,List!$B$1:$C$6,2,0))</f>
        <v>5</v>
      </c>
      <c r="AH712" s="4">
        <f>IF(J712="","",VLOOKUP(J712,List!$B$1:$C$6,2,0))</f>
        <v>5</v>
      </c>
      <c r="AI712" s="4">
        <f>IF(K712="","",VLOOKUP(K712,List!$B$1:$C$6,2,0))</f>
        <v>5</v>
      </c>
      <c r="AJ712" s="4">
        <f>IF(L712="","",VLOOKUP(L712,List!$B$1:$C$6,2,0))</f>
        <v>5</v>
      </c>
      <c r="AK712" s="4">
        <f>IF(M712="","",VLOOKUP(M712,List!$B$1:$C$6,2,0))</f>
        <v>5</v>
      </c>
      <c r="AL712" s="4">
        <f>IF(N712="","",VLOOKUP(N712,List!$B$1:$C$6,2,0))</f>
        <v>5</v>
      </c>
      <c r="AM712" s="4">
        <f>IF(O712="","",VLOOKUP(O712,List!$B$1:$C$6,2,0))</f>
        <v>5</v>
      </c>
      <c r="AN712" s="4">
        <f>IF(P712="","",VLOOKUP(P712,List!$B$1:$C$6,2,0))</f>
        <v>5</v>
      </c>
      <c r="AO712" s="4">
        <f>IF(Q712="","",VLOOKUP(Q712,List!$B$1:$C$6,2,0))</f>
        <v>5</v>
      </c>
      <c r="AP712" s="4">
        <f>IF(R712="","",VLOOKUP(R712,List!$B$1:$C$6,2,0))</f>
        <v>5</v>
      </c>
      <c r="AQ712" s="4">
        <f>IF(S712="","",VLOOKUP(S712,List!$B$1:$C$6,2,0))</f>
        <v>5</v>
      </c>
      <c r="AR712" s="4">
        <f>IF(T712="","",VLOOKUP(T712,List!$B$1:$C$6,2,0))</f>
        <v>5</v>
      </c>
      <c r="AS712" s="4">
        <f>IF(U712="","",VLOOKUP(U712,List!$B$1:$C$6,2,0))</f>
        <v>5</v>
      </c>
      <c r="AT712" s="4">
        <f>IF(V712="","",VLOOKUP(V712,List!$B$1:$C$6,2,0))</f>
        <v>5</v>
      </c>
    </row>
    <row r="713" spans="1:46" ht="34.9" customHeight="1" x14ac:dyDescent="0.3">
      <c r="A713" s="4" t="s">
        <v>1226</v>
      </c>
      <c r="B713" s="4" t="s">
        <v>365</v>
      </c>
      <c r="C713" s="16" t="s">
        <v>55</v>
      </c>
      <c r="D713" s="4">
        <v>8</v>
      </c>
      <c r="E713" s="4" t="s">
        <v>1194</v>
      </c>
      <c r="F713" s="4" t="s">
        <v>58</v>
      </c>
      <c r="G713" s="4" t="s">
        <v>58</v>
      </c>
      <c r="H713" s="4" t="s">
        <v>58</v>
      </c>
      <c r="I713" s="4" t="s">
        <v>58</v>
      </c>
      <c r="J713" s="4" t="s">
        <v>58</v>
      </c>
      <c r="K713" s="4" t="s">
        <v>58</v>
      </c>
      <c r="L713" s="4" t="s">
        <v>58</v>
      </c>
      <c r="M713" s="4" t="s">
        <v>58</v>
      </c>
      <c r="N713" s="4" t="s">
        <v>58</v>
      </c>
      <c r="O713" s="4" t="s">
        <v>58</v>
      </c>
      <c r="P713" s="4" t="s">
        <v>58</v>
      </c>
      <c r="Q713" s="4" t="s">
        <v>58</v>
      </c>
      <c r="R713" s="4" t="s">
        <v>58</v>
      </c>
      <c r="S713" s="4" t="s">
        <v>58</v>
      </c>
      <c r="T713" s="4" t="s">
        <v>58</v>
      </c>
      <c r="U713" s="4" t="s">
        <v>58</v>
      </c>
      <c r="V713" s="4" t="s">
        <v>58</v>
      </c>
      <c r="W713" s="4">
        <v>10</v>
      </c>
      <c r="X713" s="4" t="s">
        <v>731</v>
      </c>
      <c r="Y713" s="4" t="s">
        <v>447</v>
      </c>
      <c r="Z713" s="4" t="s">
        <v>67</v>
      </c>
      <c r="AD713" s="4">
        <f>IF(F713="","",VLOOKUP(F713,List!$B$1:$C$6,2,0))</f>
        <v>5</v>
      </c>
      <c r="AE713" s="4">
        <f>IF(G713="","",VLOOKUP(G713,List!$B$1:$C$6,2,0))</f>
        <v>5</v>
      </c>
      <c r="AF713" s="4">
        <f>IF(H713="","",VLOOKUP(H713,List!$B$1:$C$6,2,0))</f>
        <v>5</v>
      </c>
      <c r="AG713" s="4">
        <f>IF(I713="","",VLOOKUP(I713,List!$B$1:$C$6,2,0))</f>
        <v>5</v>
      </c>
      <c r="AH713" s="4">
        <f>IF(J713="","",VLOOKUP(J713,List!$B$1:$C$6,2,0))</f>
        <v>5</v>
      </c>
      <c r="AI713" s="4">
        <f>IF(K713="","",VLOOKUP(K713,List!$B$1:$C$6,2,0))</f>
        <v>5</v>
      </c>
      <c r="AJ713" s="4">
        <f>IF(L713="","",VLOOKUP(L713,List!$B$1:$C$6,2,0))</f>
        <v>5</v>
      </c>
      <c r="AK713" s="4">
        <f>IF(M713="","",VLOOKUP(M713,List!$B$1:$C$6,2,0))</f>
        <v>5</v>
      </c>
      <c r="AL713" s="4">
        <f>IF(N713="","",VLOOKUP(N713,List!$B$1:$C$6,2,0))</f>
        <v>5</v>
      </c>
      <c r="AM713" s="4">
        <f>IF(O713="","",VLOOKUP(O713,List!$B$1:$C$6,2,0))</f>
        <v>5</v>
      </c>
      <c r="AN713" s="4">
        <f>IF(P713="","",VLOOKUP(P713,List!$B$1:$C$6,2,0))</f>
        <v>5</v>
      </c>
      <c r="AO713" s="4">
        <f>IF(Q713="","",VLOOKUP(Q713,List!$B$1:$C$6,2,0))</f>
        <v>5</v>
      </c>
      <c r="AP713" s="4">
        <f>IF(R713="","",VLOOKUP(R713,List!$B$1:$C$6,2,0))</f>
        <v>5</v>
      </c>
      <c r="AQ713" s="4">
        <f>IF(S713="","",VLOOKUP(S713,List!$B$1:$C$6,2,0))</f>
        <v>5</v>
      </c>
      <c r="AR713" s="4">
        <f>IF(T713="","",VLOOKUP(T713,List!$B$1:$C$6,2,0))</f>
        <v>5</v>
      </c>
      <c r="AS713" s="4">
        <f>IF(U713="","",VLOOKUP(U713,List!$B$1:$C$6,2,0))</f>
        <v>5</v>
      </c>
      <c r="AT713" s="4">
        <f>IF(V713="","",VLOOKUP(V713,List!$B$1:$C$6,2,0))</f>
        <v>5</v>
      </c>
    </row>
    <row r="714" spans="1:46" ht="34.9" customHeight="1" x14ac:dyDescent="0.3">
      <c r="A714" s="4" t="s">
        <v>1226</v>
      </c>
      <c r="B714" s="4" t="s">
        <v>365</v>
      </c>
      <c r="C714" s="16" t="s">
        <v>55</v>
      </c>
      <c r="D714" s="4">
        <v>9</v>
      </c>
      <c r="E714" s="4" t="s">
        <v>8</v>
      </c>
      <c r="F714" s="4" t="s">
        <v>58</v>
      </c>
      <c r="G714" s="4" t="s">
        <v>58</v>
      </c>
      <c r="H714" s="4" t="s">
        <v>58</v>
      </c>
      <c r="I714" s="4" t="s">
        <v>59</v>
      </c>
      <c r="J714" s="4" t="s">
        <v>58</v>
      </c>
      <c r="K714" s="4" t="s">
        <v>58</v>
      </c>
      <c r="L714" s="4" t="s">
        <v>58</v>
      </c>
      <c r="M714" s="4" t="s">
        <v>58</v>
      </c>
      <c r="N714" s="4" t="s">
        <v>58</v>
      </c>
      <c r="O714" s="4" t="s">
        <v>58</v>
      </c>
      <c r="P714" s="4" t="s">
        <v>58</v>
      </c>
      <c r="Q714" s="4" t="s">
        <v>58</v>
      </c>
      <c r="R714" s="4" t="s">
        <v>58</v>
      </c>
      <c r="S714" s="4" t="s">
        <v>58</v>
      </c>
      <c r="T714" s="4" t="s">
        <v>58</v>
      </c>
      <c r="U714" s="4" t="s">
        <v>58</v>
      </c>
      <c r="V714" s="4" t="s">
        <v>58</v>
      </c>
      <c r="W714" s="4">
        <v>9</v>
      </c>
      <c r="X714" s="4" t="s">
        <v>300</v>
      </c>
      <c r="Y714" s="4" t="s">
        <v>67</v>
      </c>
      <c r="Z714" s="4" t="s">
        <v>67</v>
      </c>
      <c r="AD714" s="4">
        <f>IF(F714="","",VLOOKUP(F714,List!$B$1:$C$6,2,0))</f>
        <v>5</v>
      </c>
      <c r="AE714" s="4">
        <f>IF(G714="","",VLOOKUP(G714,List!$B$1:$C$6,2,0))</f>
        <v>5</v>
      </c>
      <c r="AF714" s="4">
        <f>IF(H714="","",VLOOKUP(H714,List!$B$1:$C$6,2,0))</f>
        <v>5</v>
      </c>
      <c r="AG714" s="4">
        <f>IF(I714="","",VLOOKUP(I714,List!$B$1:$C$6,2,0))</f>
        <v>4</v>
      </c>
      <c r="AH714" s="4">
        <f>IF(J714="","",VLOOKUP(J714,List!$B$1:$C$6,2,0))</f>
        <v>5</v>
      </c>
      <c r="AI714" s="4">
        <f>IF(K714="","",VLOOKUP(K714,List!$B$1:$C$6,2,0))</f>
        <v>5</v>
      </c>
      <c r="AJ714" s="4">
        <f>IF(L714="","",VLOOKUP(L714,List!$B$1:$C$6,2,0))</f>
        <v>5</v>
      </c>
      <c r="AK714" s="4">
        <f>IF(M714="","",VLOOKUP(M714,List!$B$1:$C$6,2,0))</f>
        <v>5</v>
      </c>
      <c r="AL714" s="4">
        <f>IF(N714="","",VLOOKUP(N714,List!$B$1:$C$6,2,0))</f>
        <v>5</v>
      </c>
      <c r="AM714" s="4">
        <f>IF(O714="","",VLOOKUP(O714,List!$B$1:$C$6,2,0))</f>
        <v>5</v>
      </c>
      <c r="AN714" s="4">
        <f>IF(P714="","",VLOOKUP(P714,List!$B$1:$C$6,2,0))</f>
        <v>5</v>
      </c>
      <c r="AO714" s="4">
        <f>IF(Q714="","",VLOOKUP(Q714,List!$B$1:$C$6,2,0))</f>
        <v>5</v>
      </c>
      <c r="AP714" s="4">
        <f>IF(R714="","",VLOOKUP(R714,List!$B$1:$C$6,2,0))</f>
        <v>5</v>
      </c>
      <c r="AQ714" s="4">
        <f>IF(S714="","",VLOOKUP(S714,List!$B$1:$C$6,2,0))</f>
        <v>5</v>
      </c>
      <c r="AR714" s="4">
        <f>IF(T714="","",VLOOKUP(T714,List!$B$1:$C$6,2,0))</f>
        <v>5</v>
      </c>
      <c r="AS714" s="4">
        <f>IF(U714="","",VLOOKUP(U714,List!$B$1:$C$6,2,0))</f>
        <v>5</v>
      </c>
      <c r="AT714" s="4">
        <f>IF(V714="","",VLOOKUP(V714,List!$B$1:$C$6,2,0))</f>
        <v>5</v>
      </c>
    </row>
    <row r="715" spans="1:46" ht="34.9" customHeight="1" x14ac:dyDescent="0.3">
      <c r="A715" s="4" t="s">
        <v>1226</v>
      </c>
      <c r="B715" s="4" t="s">
        <v>365</v>
      </c>
      <c r="C715" s="16" t="s">
        <v>55</v>
      </c>
      <c r="D715" s="4">
        <v>10</v>
      </c>
      <c r="E715" s="4" t="s">
        <v>1194</v>
      </c>
      <c r="F715" s="4" t="s">
        <v>58</v>
      </c>
      <c r="G715" s="4" t="s">
        <v>58</v>
      </c>
      <c r="H715" s="4" t="s">
        <v>58</v>
      </c>
      <c r="I715" s="4" t="s">
        <v>58</v>
      </c>
      <c r="J715" s="4" t="s">
        <v>58</v>
      </c>
      <c r="K715" s="4" t="s">
        <v>58</v>
      </c>
      <c r="L715" s="4" t="s">
        <v>58</v>
      </c>
      <c r="M715" s="4" t="s">
        <v>58</v>
      </c>
      <c r="N715" s="4" t="s">
        <v>58</v>
      </c>
      <c r="O715" s="4" t="s">
        <v>58</v>
      </c>
      <c r="P715" s="4" t="s">
        <v>58</v>
      </c>
      <c r="Q715" s="4" t="s">
        <v>58</v>
      </c>
      <c r="R715" s="4" t="s">
        <v>58</v>
      </c>
      <c r="S715" s="4" t="s">
        <v>58</v>
      </c>
      <c r="T715" s="4" t="s">
        <v>58</v>
      </c>
      <c r="U715" s="4" t="s">
        <v>58</v>
      </c>
      <c r="V715" s="4" t="s">
        <v>58</v>
      </c>
      <c r="W715" s="4">
        <v>9</v>
      </c>
      <c r="X715" s="4" t="s">
        <v>732</v>
      </c>
      <c r="Y715" s="4" t="s">
        <v>67</v>
      </c>
      <c r="Z715" s="4" t="s">
        <v>67</v>
      </c>
      <c r="AD715" s="4">
        <f>IF(F715="","",VLOOKUP(F715,List!$B$1:$C$6,2,0))</f>
        <v>5</v>
      </c>
      <c r="AE715" s="4">
        <f>IF(G715="","",VLOOKUP(G715,List!$B$1:$C$6,2,0))</f>
        <v>5</v>
      </c>
      <c r="AF715" s="4">
        <f>IF(H715="","",VLOOKUP(H715,List!$B$1:$C$6,2,0))</f>
        <v>5</v>
      </c>
      <c r="AG715" s="4">
        <f>IF(I715="","",VLOOKUP(I715,List!$B$1:$C$6,2,0))</f>
        <v>5</v>
      </c>
      <c r="AH715" s="4">
        <f>IF(J715="","",VLOOKUP(J715,List!$B$1:$C$6,2,0))</f>
        <v>5</v>
      </c>
      <c r="AI715" s="4">
        <f>IF(K715="","",VLOOKUP(K715,List!$B$1:$C$6,2,0))</f>
        <v>5</v>
      </c>
      <c r="AJ715" s="4">
        <f>IF(L715="","",VLOOKUP(L715,List!$B$1:$C$6,2,0))</f>
        <v>5</v>
      </c>
      <c r="AK715" s="4">
        <f>IF(M715="","",VLOOKUP(M715,List!$B$1:$C$6,2,0))</f>
        <v>5</v>
      </c>
      <c r="AL715" s="4">
        <f>IF(N715="","",VLOOKUP(N715,List!$B$1:$C$6,2,0))</f>
        <v>5</v>
      </c>
      <c r="AM715" s="4">
        <f>IF(O715="","",VLOOKUP(O715,List!$B$1:$C$6,2,0))</f>
        <v>5</v>
      </c>
      <c r="AN715" s="4">
        <f>IF(P715="","",VLOOKUP(P715,List!$B$1:$C$6,2,0))</f>
        <v>5</v>
      </c>
      <c r="AO715" s="4">
        <f>IF(Q715="","",VLOOKUP(Q715,List!$B$1:$C$6,2,0))</f>
        <v>5</v>
      </c>
      <c r="AP715" s="4">
        <f>IF(R715="","",VLOOKUP(R715,List!$B$1:$C$6,2,0))</f>
        <v>5</v>
      </c>
      <c r="AQ715" s="4">
        <f>IF(S715="","",VLOOKUP(S715,List!$B$1:$C$6,2,0))</f>
        <v>5</v>
      </c>
      <c r="AR715" s="4">
        <f>IF(T715="","",VLOOKUP(T715,List!$B$1:$C$6,2,0))</f>
        <v>5</v>
      </c>
      <c r="AS715" s="4">
        <f>IF(U715="","",VLOOKUP(U715,List!$B$1:$C$6,2,0))</f>
        <v>5</v>
      </c>
      <c r="AT715" s="4">
        <f>IF(V715="","",VLOOKUP(V715,List!$B$1:$C$6,2,0))</f>
        <v>5</v>
      </c>
    </row>
    <row r="716" spans="1:46" ht="34.9" customHeight="1" x14ac:dyDescent="0.3">
      <c r="A716" s="4" t="s">
        <v>1226</v>
      </c>
      <c r="B716" s="4" t="s">
        <v>365</v>
      </c>
      <c r="C716" s="16" t="s">
        <v>55</v>
      </c>
      <c r="D716" s="4">
        <v>11</v>
      </c>
      <c r="E716" s="4" t="s">
        <v>1194</v>
      </c>
      <c r="F716" s="4" t="s">
        <v>58</v>
      </c>
      <c r="G716" s="4" t="s">
        <v>58</v>
      </c>
      <c r="H716" s="4" t="s">
        <v>58</v>
      </c>
      <c r="I716" s="4" t="s">
        <v>58</v>
      </c>
      <c r="J716" s="4" t="s">
        <v>58</v>
      </c>
      <c r="K716" s="4" t="s">
        <v>58</v>
      </c>
      <c r="L716" s="4" t="s">
        <v>58</v>
      </c>
      <c r="M716" s="4" t="s">
        <v>58</v>
      </c>
      <c r="N716" s="4" t="s">
        <v>58</v>
      </c>
      <c r="O716" s="4" t="s">
        <v>58</v>
      </c>
      <c r="P716" s="4" t="s">
        <v>58</v>
      </c>
      <c r="Q716" s="4" t="s">
        <v>58</v>
      </c>
      <c r="R716" s="4" t="s">
        <v>58</v>
      </c>
      <c r="S716" s="4" t="s">
        <v>58</v>
      </c>
      <c r="T716" s="4" t="s">
        <v>58</v>
      </c>
      <c r="U716" s="4" t="s">
        <v>58</v>
      </c>
      <c r="V716" s="4" t="s">
        <v>58</v>
      </c>
      <c r="W716" s="4">
        <v>10</v>
      </c>
      <c r="X716" s="4" t="s">
        <v>78</v>
      </c>
      <c r="Y716" s="4" t="s">
        <v>78</v>
      </c>
      <c r="Z716" s="4" t="s">
        <v>78</v>
      </c>
      <c r="AD716" s="4">
        <f>IF(F716="","",VLOOKUP(F716,List!$B$1:$C$6,2,0))</f>
        <v>5</v>
      </c>
      <c r="AE716" s="4">
        <f>IF(G716="","",VLOOKUP(G716,List!$B$1:$C$6,2,0))</f>
        <v>5</v>
      </c>
      <c r="AF716" s="4">
        <f>IF(H716="","",VLOOKUP(H716,List!$B$1:$C$6,2,0))</f>
        <v>5</v>
      </c>
      <c r="AG716" s="4">
        <f>IF(I716="","",VLOOKUP(I716,List!$B$1:$C$6,2,0))</f>
        <v>5</v>
      </c>
      <c r="AH716" s="4">
        <f>IF(J716="","",VLOOKUP(J716,List!$B$1:$C$6,2,0))</f>
        <v>5</v>
      </c>
      <c r="AI716" s="4">
        <f>IF(K716="","",VLOOKUP(K716,List!$B$1:$C$6,2,0))</f>
        <v>5</v>
      </c>
      <c r="AJ716" s="4">
        <f>IF(L716="","",VLOOKUP(L716,List!$B$1:$C$6,2,0))</f>
        <v>5</v>
      </c>
      <c r="AK716" s="4">
        <f>IF(M716="","",VLOOKUP(M716,List!$B$1:$C$6,2,0))</f>
        <v>5</v>
      </c>
      <c r="AL716" s="4">
        <f>IF(N716="","",VLOOKUP(N716,List!$B$1:$C$6,2,0))</f>
        <v>5</v>
      </c>
      <c r="AM716" s="4">
        <f>IF(O716="","",VLOOKUP(O716,List!$B$1:$C$6,2,0))</f>
        <v>5</v>
      </c>
      <c r="AN716" s="4">
        <f>IF(P716="","",VLOOKUP(P716,List!$B$1:$C$6,2,0))</f>
        <v>5</v>
      </c>
      <c r="AO716" s="4">
        <f>IF(Q716="","",VLOOKUP(Q716,List!$B$1:$C$6,2,0))</f>
        <v>5</v>
      </c>
      <c r="AP716" s="4">
        <f>IF(R716="","",VLOOKUP(R716,List!$B$1:$C$6,2,0))</f>
        <v>5</v>
      </c>
      <c r="AQ716" s="4">
        <f>IF(S716="","",VLOOKUP(S716,List!$B$1:$C$6,2,0))</f>
        <v>5</v>
      </c>
      <c r="AR716" s="4">
        <f>IF(T716="","",VLOOKUP(T716,List!$B$1:$C$6,2,0))</f>
        <v>5</v>
      </c>
      <c r="AS716" s="4">
        <f>IF(U716="","",VLOOKUP(U716,List!$B$1:$C$6,2,0))</f>
        <v>5</v>
      </c>
      <c r="AT716" s="4">
        <f>IF(V716="","",VLOOKUP(V716,List!$B$1:$C$6,2,0))</f>
        <v>5</v>
      </c>
    </row>
    <row r="717" spans="1:46" ht="34.9" customHeight="1" x14ac:dyDescent="0.3">
      <c r="A717" s="4" t="s">
        <v>1226</v>
      </c>
      <c r="B717" s="4" t="s">
        <v>365</v>
      </c>
      <c r="C717" s="16" t="s">
        <v>55</v>
      </c>
      <c r="D717" s="4">
        <v>12</v>
      </c>
      <c r="E717" s="4" t="s">
        <v>1194</v>
      </c>
      <c r="F717" s="4" t="s">
        <v>58</v>
      </c>
      <c r="G717" s="4" t="s">
        <v>58</v>
      </c>
      <c r="H717" s="4" t="s">
        <v>59</v>
      </c>
      <c r="I717" s="4" t="s">
        <v>58</v>
      </c>
      <c r="J717" s="4" t="s">
        <v>59</v>
      </c>
      <c r="K717" s="4" t="s">
        <v>59</v>
      </c>
      <c r="L717" s="4" t="s">
        <v>58</v>
      </c>
      <c r="M717" s="4" t="s">
        <v>58</v>
      </c>
      <c r="N717" s="4" t="s">
        <v>58</v>
      </c>
      <c r="O717" s="4" t="s">
        <v>58</v>
      </c>
      <c r="P717" s="4" t="s">
        <v>59</v>
      </c>
      <c r="Q717" s="4" t="s">
        <v>59</v>
      </c>
      <c r="R717" s="4" t="s">
        <v>59</v>
      </c>
      <c r="S717" s="4" t="s">
        <v>59</v>
      </c>
      <c r="T717" s="4" t="s">
        <v>59</v>
      </c>
      <c r="U717" s="4" t="s">
        <v>59</v>
      </c>
      <c r="V717" s="4" t="s">
        <v>59</v>
      </c>
      <c r="W717" s="4">
        <v>8</v>
      </c>
      <c r="X717" s="4" t="s">
        <v>733</v>
      </c>
      <c r="Y717" s="4" t="s">
        <v>85</v>
      </c>
      <c r="Z717" s="4" t="s">
        <v>85</v>
      </c>
      <c r="AD717" s="4">
        <f>IF(F717="","",VLOOKUP(F717,List!$B$1:$C$6,2,0))</f>
        <v>5</v>
      </c>
      <c r="AE717" s="4">
        <f>IF(G717="","",VLOOKUP(G717,List!$B$1:$C$6,2,0))</f>
        <v>5</v>
      </c>
      <c r="AF717" s="4">
        <f>IF(H717="","",VLOOKUP(H717,List!$B$1:$C$6,2,0))</f>
        <v>4</v>
      </c>
      <c r="AG717" s="4">
        <f>IF(I717="","",VLOOKUP(I717,List!$B$1:$C$6,2,0))</f>
        <v>5</v>
      </c>
      <c r="AH717" s="4">
        <f>IF(J717="","",VLOOKUP(J717,List!$B$1:$C$6,2,0))</f>
        <v>4</v>
      </c>
      <c r="AI717" s="4">
        <f>IF(K717="","",VLOOKUP(K717,List!$B$1:$C$6,2,0))</f>
        <v>4</v>
      </c>
      <c r="AJ717" s="4">
        <f>IF(L717="","",VLOOKUP(L717,List!$B$1:$C$6,2,0))</f>
        <v>5</v>
      </c>
      <c r="AK717" s="4">
        <f>IF(M717="","",VLOOKUP(M717,List!$B$1:$C$6,2,0))</f>
        <v>5</v>
      </c>
      <c r="AL717" s="4">
        <f>IF(N717="","",VLOOKUP(N717,List!$B$1:$C$6,2,0))</f>
        <v>5</v>
      </c>
      <c r="AM717" s="4">
        <f>IF(O717="","",VLOOKUP(O717,List!$B$1:$C$6,2,0))</f>
        <v>5</v>
      </c>
      <c r="AN717" s="4">
        <f>IF(P717="","",VLOOKUP(P717,List!$B$1:$C$6,2,0))</f>
        <v>4</v>
      </c>
      <c r="AO717" s="4">
        <f>IF(Q717="","",VLOOKUP(Q717,List!$B$1:$C$6,2,0))</f>
        <v>4</v>
      </c>
      <c r="AP717" s="4">
        <f>IF(R717="","",VLOOKUP(R717,List!$B$1:$C$6,2,0))</f>
        <v>4</v>
      </c>
      <c r="AQ717" s="4">
        <f>IF(S717="","",VLOOKUP(S717,List!$B$1:$C$6,2,0))</f>
        <v>4</v>
      </c>
      <c r="AR717" s="4">
        <f>IF(T717="","",VLOOKUP(T717,List!$B$1:$C$6,2,0))</f>
        <v>4</v>
      </c>
      <c r="AS717" s="4">
        <f>IF(U717="","",VLOOKUP(U717,List!$B$1:$C$6,2,0))</f>
        <v>4</v>
      </c>
      <c r="AT717" s="4">
        <f>IF(V717="","",VLOOKUP(V717,List!$B$1:$C$6,2,0))</f>
        <v>4</v>
      </c>
    </row>
    <row r="718" spans="1:46" ht="34.9" customHeight="1" x14ac:dyDescent="0.3">
      <c r="A718" s="4" t="s">
        <v>1226</v>
      </c>
      <c r="B718" s="4" t="s">
        <v>365</v>
      </c>
      <c r="C718" s="16" t="s">
        <v>55</v>
      </c>
      <c r="D718" s="4">
        <v>13</v>
      </c>
      <c r="E718" s="4" t="s">
        <v>4</v>
      </c>
      <c r="F718" s="4" t="s">
        <v>58</v>
      </c>
      <c r="G718" s="4" t="s">
        <v>59</v>
      </c>
      <c r="H718" s="4" t="s">
        <v>59</v>
      </c>
      <c r="I718" s="4" t="s">
        <v>59</v>
      </c>
      <c r="J718" s="4" t="s">
        <v>59</v>
      </c>
      <c r="K718" s="4" t="s">
        <v>59</v>
      </c>
      <c r="L718" s="4" t="s">
        <v>59</v>
      </c>
      <c r="M718" s="4" t="s">
        <v>60</v>
      </c>
      <c r="N718" s="4" t="s">
        <v>59</v>
      </c>
      <c r="O718" s="4" t="s">
        <v>59</v>
      </c>
      <c r="P718" s="4" t="s">
        <v>59</v>
      </c>
      <c r="Q718" s="4" t="s">
        <v>59</v>
      </c>
      <c r="R718" s="4" t="s">
        <v>59</v>
      </c>
      <c r="S718" s="4" t="s">
        <v>59</v>
      </c>
      <c r="T718" s="4" t="s">
        <v>59</v>
      </c>
      <c r="U718" s="4" t="s">
        <v>59</v>
      </c>
      <c r="V718" s="4" t="s">
        <v>59</v>
      </c>
      <c r="W718" s="4">
        <v>9</v>
      </c>
      <c r="X718" s="4" t="s">
        <v>734</v>
      </c>
      <c r="Y718" s="4" t="s">
        <v>67</v>
      </c>
      <c r="Z718" s="4" t="s">
        <v>67</v>
      </c>
      <c r="AD718" s="4">
        <f>IF(F718="","",VLOOKUP(F718,List!$B$1:$C$6,2,0))</f>
        <v>5</v>
      </c>
      <c r="AE718" s="4">
        <f>IF(G718="","",VLOOKUP(G718,List!$B$1:$C$6,2,0))</f>
        <v>4</v>
      </c>
      <c r="AF718" s="4">
        <f>IF(H718="","",VLOOKUP(H718,List!$B$1:$C$6,2,0))</f>
        <v>4</v>
      </c>
      <c r="AG718" s="4">
        <f>IF(I718="","",VLOOKUP(I718,List!$B$1:$C$6,2,0))</f>
        <v>4</v>
      </c>
      <c r="AH718" s="4">
        <f>IF(J718="","",VLOOKUP(J718,List!$B$1:$C$6,2,0))</f>
        <v>4</v>
      </c>
      <c r="AI718" s="4">
        <f>IF(K718="","",VLOOKUP(K718,List!$B$1:$C$6,2,0))</f>
        <v>4</v>
      </c>
      <c r="AJ718" s="4">
        <f>IF(L718="","",VLOOKUP(L718,List!$B$1:$C$6,2,0))</f>
        <v>4</v>
      </c>
      <c r="AK718" s="4">
        <f>IF(M718="","",VLOOKUP(M718,List!$B$1:$C$6,2,0))</f>
        <v>3</v>
      </c>
      <c r="AL718" s="4">
        <f>IF(N718="","",VLOOKUP(N718,List!$B$1:$C$6,2,0))</f>
        <v>4</v>
      </c>
      <c r="AM718" s="4">
        <f>IF(O718="","",VLOOKUP(O718,List!$B$1:$C$6,2,0))</f>
        <v>4</v>
      </c>
      <c r="AN718" s="4">
        <f>IF(P718="","",VLOOKUP(P718,List!$B$1:$C$6,2,0))</f>
        <v>4</v>
      </c>
      <c r="AO718" s="4">
        <f>IF(Q718="","",VLOOKUP(Q718,List!$B$1:$C$6,2,0))</f>
        <v>4</v>
      </c>
      <c r="AP718" s="4">
        <f>IF(R718="","",VLOOKUP(R718,List!$B$1:$C$6,2,0))</f>
        <v>4</v>
      </c>
      <c r="AQ718" s="4">
        <f>IF(S718="","",VLOOKUP(S718,List!$B$1:$C$6,2,0))</f>
        <v>4</v>
      </c>
      <c r="AR718" s="4">
        <f>IF(T718="","",VLOOKUP(T718,List!$B$1:$C$6,2,0))</f>
        <v>4</v>
      </c>
      <c r="AS718" s="4">
        <f>IF(U718="","",VLOOKUP(U718,List!$B$1:$C$6,2,0))</f>
        <v>4</v>
      </c>
      <c r="AT718" s="4">
        <f>IF(V718="","",VLOOKUP(V718,List!$B$1:$C$6,2,0))</f>
        <v>4</v>
      </c>
    </row>
    <row r="719" spans="1:46" ht="34.9" customHeight="1" x14ac:dyDescent="0.3">
      <c r="A719" s="4" t="s">
        <v>1226</v>
      </c>
      <c r="B719" s="4" t="s">
        <v>365</v>
      </c>
      <c r="C719" s="16" t="s">
        <v>55</v>
      </c>
      <c r="D719" s="4">
        <v>14</v>
      </c>
      <c r="E719" s="4" t="s">
        <v>1194</v>
      </c>
      <c r="F719" s="4" t="s">
        <v>58</v>
      </c>
      <c r="G719" s="4" t="s">
        <v>58</v>
      </c>
      <c r="H719" s="4" t="s">
        <v>58</v>
      </c>
      <c r="I719" s="4" t="s">
        <v>58</v>
      </c>
      <c r="J719" s="4" t="s">
        <v>58</v>
      </c>
      <c r="K719" s="4" t="s">
        <v>58</v>
      </c>
      <c r="L719" s="4" t="s">
        <v>58</v>
      </c>
      <c r="M719" s="4" t="s">
        <v>58</v>
      </c>
      <c r="N719" s="4" t="s">
        <v>58</v>
      </c>
      <c r="O719" s="4" t="s">
        <v>58</v>
      </c>
      <c r="P719" s="4" t="s">
        <v>58</v>
      </c>
      <c r="Q719" s="4" t="s">
        <v>58</v>
      </c>
      <c r="R719" s="4" t="s">
        <v>58</v>
      </c>
      <c r="S719" s="4" t="s">
        <v>58</v>
      </c>
      <c r="T719" s="4" t="s">
        <v>58</v>
      </c>
      <c r="U719" s="4" t="s">
        <v>58</v>
      </c>
      <c r="V719" s="4" t="s">
        <v>58</v>
      </c>
      <c r="W719" s="4">
        <v>10</v>
      </c>
      <c r="X719" s="4" t="s">
        <v>735</v>
      </c>
      <c r="Y719" s="4" t="s">
        <v>736</v>
      </c>
      <c r="Z719" s="4" t="s">
        <v>85</v>
      </c>
      <c r="AD719" s="4">
        <f>IF(F719="","",VLOOKUP(F719,List!$B$1:$C$6,2,0))</f>
        <v>5</v>
      </c>
      <c r="AE719" s="4">
        <f>IF(G719="","",VLOOKUP(G719,List!$B$1:$C$6,2,0))</f>
        <v>5</v>
      </c>
      <c r="AF719" s="4">
        <f>IF(H719="","",VLOOKUP(H719,List!$B$1:$C$6,2,0))</f>
        <v>5</v>
      </c>
      <c r="AG719" s="4">
        <f>IF(I719="","",VLOOKUP(I719,List!$B$1:$C$6,2,0))</f>
        <v>5</v>
      </c>
      <c r="AH719" s="4">
        <f>IF(J719="","",VLOOKUP(J719,List!$B$1:$C$6,2,0))</f>
        <v>5</v>
      </c>
      <c r="AI719" s="4">
        <f>IF(K719="","",VLOOKUP(K719,List!$B$1:$C$6,2,0))</f>
        <v>5</v>
      </c>
      <c r="AJ719" s="4">
        <f>IF(L719="","",VLOOKUP(L719,List!$B$1:$C$6,2,0))</f>
        <v>5</v>
      </c>
      <c r="AK719" s="4">
        <f>IF(M719="","",VLOOKUP(M719,List!$B$1:$C$6,2,0))</f>
        <v>5</v>
      </c>
      <c r="AL719" s="4">
        <f>IF(N719="","",VLOOKUP(N719,List!$B$1:$C$6,2,0))</f>
        <v>5</v>
      </c>
      <c r="AM719" s="4">
        <f>IF(O719="","",VLOOKUP(O719,List!$B$1:$C$6,2,0))</f>
        <v>5</v>
      </c>
      <c r="AN719" s="4">
        <f>IF(P719="","",VLOOKUP(P719,List!$B$1:$C$6,2,0))</f>
        <v>5</v>
      </c>
      <c r="AO719" s="4">
        <f>IF(Q719="","",VLOOKUP(Q719,List!$B$1:$C$6,2,0))</f>
        <v>5</v>
      </c>
      <c r="AP719" s="4">
        <f>IF(R719="","",VLOOKUP(R719,List!$B$1:$C$6,2,0))</f>
        <v>5</v>
      </c>
      <c r="AQ719" s="4">
        <f>IF(S719="","",VLOOKUP(S719,List!$B$1:$C$6,2,0))</f>
        <v>5</v>
      </c>
      <c r="AR719" s="4">
        <f>IF(T719="","",VLOOKUP(T719,List!$B$1:$C$6,2,0))</f>
        <v>5</v>
      </c>
      <c r="AS719" s="4">
        <f>IF(U719="","",VLOOKUP(U719,List!$B$1:$C$6,2,0))</f>
        <v>5</v>
      </c>
      <c r="AT719" s="4">
        <f>IF(V719="","",VLOOKUP(V719,List!$B$1:$C$6,2,0))</f>
        <v>5</v>
      </c>
    </row>
    <row r="720" spans="1:46" ht="34.9" customHeight="1" x14ac:dyDescent="0.3">
      <c r="A720" s="4" t="s">
        <v>1226</v>
      </c>
      <c r="B720" s="4" t="s">
        <v>365</v>
      </c>
      <c r="C720" s="16" t="s">
        <v>55</v>
      </c>
      <c r="D720" s="4">
        <v>15</v>
      </c>
      <c r="E720" s="4" t="s">
        <v>1194</v>
      </c>
      <c r="F720" s="4" t="s">
        <v>59</v>
      </c>
      <c r="G720" s="4" t="s">
        <v>59</v>
      </c>
      <c r="H720" s="4" t="s">
        <v>59</v>
      </c>
      <c r="I720" s="4" t="s">
        <v>59</v>
      </c>
      <c r="J720" s="4" t="s">
        <v>59</v>
      </c>
      <c r="K720" s="4" t="s">
        <v>59</v>
      </c>
      <c r="L720" s="4" t="s">
        <v>59</v>
      </c>
      <c r="M720" s="4" t="s">
        <v>59</v>
      </c>
      <c r="N720" s="4" t="s">
        <v>59</v>
      </c>
      <c r="O720" s="4" t="s">
        <v>59</v>
      </c>
      <c r="P720" s="4" t="s">
        <v>59</v>
      </c>
      <c r="Q720" s="4" t="s">
        <v>59</v>
      </c>
      <c r="R720" s="4" t="s">
        <v>59</v>
      </c>
      <c r="S720" s="4" t="s">
        <v>59</v>
      </c>
      <c r="T720" s="4" t="s">
        <v>59</v>
      </c>
      <c r="U720" s="4" t="s">
        <v>59</v>
      </c>
      <c r="V720" s="4" t="s">
        <v>59</v>
      </c>
      <c r="W720" s="4">
        <v>8</v>
      </c>
      <c r="X720" s="4" t="s">
        <v>737</v>
      </c>
      <c r="Y720" s="4" t="s">
        <v>67</v>
      </c>
      <c r="Z720" s="4" t="s">
        <v>76</v>
      </c>
      <c r="AD720" s="4">
        <f>IF(F720="","",VLOOKUP(F720,List!$B$1:$C$6,2,0))</f>
        <v>4</v>
      </c>
      <c r="AE720" s="4">
        <f>IF(G720="","",VLOOKUP(G720,List!$B$1:$C$6,2,0))</f>
        <v>4</v>
      </c>
      <c r="AF720" s="4">
        <f>IF(H720="","",VLOOKUP(H720,List!$B$1:$C$6,2,0))</f>
        <v>4</v>
      </c>
      <c r="AG720" s="4">
        <f>IF(I720="","",VLOOKUP(I720,List!$B$1:$C$6,2,0))</f>
        <v>4</v>
      </c>
      <c r="AH720" s="4">
        <f>IF(J720="","",VLOOKUP(J720,List!$B$1:$C$6,2,0))</f>
        <v>4</v>
      </c>
      <c r="AI720" s="4">
        <f>IF(K720="","",VLOOKUP(K720,List!$B$1:$C$6,2,0))</f>
        <v>4</v>
      </c>
      <c r="AJ720" s="4">
        <f>IF(L720="","",VLOOKUP(L720,List!$B$1:$C$6,2,0))</f>
        <v>4</v>
      </c>
      <c r="AK720" s="4">
        <f>IF(M720="","",VLOOKUP(M720,List!$B$1:$C$6,2,0))</f>
        <v>4</v>
      </c>
      <c r="AL720" s="4">
        <f>IF(N720="","",VLOOKUP(N720,List!$B$1:$C$6,2,0))</f>
        <v>4</v>
      </c>
      <c r="AM720" s="4">
        <f>IF(O720="","",VLOOKUP(O720,List!$B$1:$C$6,2,0))</f>
        <v>4</v>
      </c>
      <c r="AN720" s="4">
        <f>IF(P720="","",VLOOKUP(P720,List!$B$1:$C$6,2,0))</f>
        <v>4</v>
      </c>
      <c r="AO720" s="4">
        <f>IF(Q720="","",VLOOKUP(Q720,List!$B$1:$C$6,2,0))</f>
        <v>4</v>
      </c>
      <c r="AP720" s="4">
        <f>IF(R720="","",VLOOKUP(R720,List!$B$1:$C$6,2,0))</f>
        <v>4</v>
      </c>
      <c r="AQ720" s="4">
        <f>IF(S720="","",VLOOKUP(S720,List!$B$1:$C$6,2,0))</f>
        <v>4</v>
      </c>
      <c r="AR720" s="4">
        <f>IF(T720="","",VLOOKUP(T720,List!$B$1:$C$6,2,0))</f>
        <v>4</v>
      </c>
      <c r="AS720" s="4">
        <f>IF(U720="","",VLOOKUP(U720,List!$B$1:$C$6,2,0))</f>
        <v>4</v>
      </c>
      <c r="AT720" s="4">
        <f>IF(V720="","",VLOOKUP(V720,List!$B$1:$C$6,2,0))</f>
        <v>4</v>
      </c>
    </row>
    <row r="721" spans="1:46" ht="34.9" customHeight="1" x14ac:dyDescent="0.3">
      <c r="A721" s="4" t="s">
        <v>1226</v>
      </c>
      <c r="B721" s="4" t="s">
        <v>365</v>
      </c>
      <c r="C721" s="16" t="s">
        <v>55</v>
      </c>
      <c r="D721" s="4">
        <v>16</v>
      </c>
      <c r="E721" s="4" t="s">
        <v>1194</v>
      </c>
      <c r="F721" s="4" t="s">
        <v>58</v>
      </c>
      <c r="G721" s="4" t="s">
        <v>58</v>
      </c>
      <c r="H721" s="4" t="s">
        <v>58</v>
      </c>
      <c r="I721" s="4" t="s">
        <v>58</v>
      </c>
      <c r="J721" s="4" t="s">
        <v>58</v>
      </c>
      <c r="K721" s="4" t="s">
        <v>58</v>
      </c>
      <c r="L721" s="4" t="s">
        <v>58</v>
      </c>
      <c r="M721" s="4" t="s">
        <v>58</v>
      </c>
      <c r="N721" s="4" t="s">
        <v>58</v>
      </c>
      <c r="O721" s="4" t="s">
        <v>58</v>
      </c>
      <c r="P721" s="4" t="s">
        <v>58</v>
      </c>
      <c r="Q721" s="4" t="s">
        <v>58</v>
      </c>
      <c r="R721" s="4" t="s">
        <v>58</v>
      </c>
      <c r="S721" s="4" t="s">
        <v>58</v>
      </c>
      <c r="T721" s="4" t="s">
        <v>58</v>
      </c>
      <c r="U721" s="4" t="s">
        <v>58</v>
      </c>
      <c r="V721" s="4" t="s">
        <v>58</v>
      </c>
      <c r="W721" s="4">
        <v>10</v>
      </c>
      <c r="X721" s="4" t="s">
        <v>241</v>
      </c>
      <c r="Y721" s="4" t="s">
        <v>67</v>
      </c>
      <c r="Z721" s="4" t="s">
        <v>738</v>
      </c>
      <c r="AD721" s="4">
        <f>IF(F721="","",VLOOKUP(F721,List!$B$1:$C$6,2,0))</f>
        <v>5</v>
      </c>
      <c r="AE721" s="4">
        <f>IF(G721="","",VLOOKUP(G721,List!$B$1:$C$6,2,0))</f>
        <v>5</v>
      </c>
      <c r="AF721" s="4">
        <f>IF(H721="","",VLOOKUP(H721,List!$B$1:$C$6,2,0))</f>
        <v>5</v>
      </c>
      <c r="AG721" s="4">
        <f>IF(I721="","",VLOOKUP(I721,List!$B$1:$C$6,2,0))</f>
        <v>5</v>
      </c>
      <c r="AH721" s="4">
        <f>IF(J721="","",VLOOKUP(J721,List!$B$1:$C$6,2,0))</f>
        <v>5</v>
      </c>
      <c r="AI721" s="4">
        <f>IF(K721="","",VLOOKUP(K721,List!$B$1:$C$6,2,0))</f>
        <v>5</v>
      </c>
      <c r="AJ721" s="4">
        <f>IF(L721="","",VLOOKUP(L721,List!$B$1:$C$6,2,0))</f>
        <v>5</v>
      </c>
      <c r="AK721" s="4">
        <f>IF(M721="","",VLOOKUP(M721,List!$B$1:$C$6,2,0))</f>
        <v>5</v>
      </c>
      <c r="AL721" s="4">
        <f>IF(N721="","",VLOOKUP(N721,List!$B$1:$C$6,2,0))</f>
        <v>5</v>
      </c>
      <c r="AM721" s="4">
        <f>IF(O721="","",VLOOKUP(O721,List!$B$1:$C$6,2,0))</f>
        <v>5</v>
      </c>
      <c r="AN721" s="4">
        <f>IF(P721="","",VLOOKUP(P721,List!$B$1:$C$6,2,0))</f>
        <v>5</v>
      </c>
      <c r="AO721" s="4">
        <f>IF(Q721="","",VLOOKUP(Q721,List!$B$1:$C$6,2,0))</f>
        <v>5</v>
      </c>
      <c r="AP721" s="4">
        <f>IF(R721="","",VLOOKUP(R721,List!$B$1:$C$6,2,0))</f>
        <v>5</v>
      </c>
      <c r="AQ721" s="4">
        <f>IF(S721="","",VLOOKUP(S721,List!$B$1:$C$6,2,0))</f>
        <v>5</v>
      </c>
      <c r="AR721" s="4">
        <f>IF(T721="","",VLOOKUP(T721,List!$B$1:$C$6,2,0))</f>
        <v>5</v>
      </c>
      <c r="AS721" s="4">
        <f>IF(U721="","",VLOOKUP(U721,List!$B$1:$C$6,2,0))</f>
        <v>5</v>
      </c>
      <c r="AT721" s="4">
        <f>IF(V721="","",VLOOKUP(V721,List!$B$1:$C$6,2,0))</f>
        <v>5</v>
      </c>
    </row>
    <row r="722" spans="1:46" ht="34.9" customHeight="1" x14ac:dyDescent="0.3">
      <c r="A722" s="4" t="s">
        <v>1226</v>
      </c>
      <c r="B722" s="4" t="s">
        <v>365</v>
      </c>
      <c r="C722" s="16" t="s">
        <v>55</v>
      </c>
      <c r="D722" s="4">
        <v>17</v>
      </c>
      <c r="E722" s="4" t="s">
        <v>2</v>
      </c>
      <c r="F722" s="4" t="s">
        <v>59</v>
      </c>
      <c r="G722" s="4" t="s">
        <v>59</v>
      </c>
      <c r="H722" s="4" t="s">
        <v>59</v>
      </c>
      <c r="I722" s="4" t="s">
        <v>59</v>
      </c>
      <c r="J722" s="4" t="s">
        <v>59</v>
      </c>
      <c r="K722" s="4" t="s">
        <v>59</v>
      </c>
      <c r="L722" s="4" t="s">
        <v>59</v>
      </c>
      <c r="M722" s="4" t="s">
        <v>59</v>
      </c>
      <c r="N722" s="4" t="s">
        <v>59</v>
      </c>
      <c r="O722" s="4" t="s">
        <v>59</v>
      </c>
      <c r="P722" s="4" t="s">
        <v>59</v>
      </c>
      <c r="Q722" s="4" t="s">
        <v>59</v>
      </c>
      <c r="R722" s="4" t="s">
        <v>59</v>
      </c>
      <c r="S722" s="4" t="s">
        <v>59</v>
      </c>
      <c r="T722" s="4" t="s">
        <v>59</v>
      </c>
      <c r="U722" s="4" t="s">
        <v>59</v>
      </c>
      <c r="V722" s="4" t="s">
        <v>59</v>
      </c>
      <c r="W722" s="4">
        <v>7</v>
      </c>
      <c r="X722" s="4" t="s">
        <v>739</v>
      </c>
      <c r="Y722" s="4" t="s">
        <v>740</v>
      </c>
      <c r="Z722" s="4" t="s">
        <v>67</v>
      </c>
      <c r="AD722" s="4">
        <f>IF(F722="","",VLOOKUP(F722,List!$B$1:$C$6,2,0))</f>
        <v>4</v>
      </c>
      <c r="AE722" s="4">
        <f>IF(G722="","",VLOOKUP(G722,List!$B$1:$C$6,2,0))</f>
        <v>4</v>
      </c>
      <c r="AF722" s="4">
        <f>IF(H722="","",VLOOKUP(H722,List!$B$1:$C$6,2,0))</f>
        <v>4</v>
      </c>
      <c r="AG722" s="4">
        <f>IF(I722="","",VLOOKUP(I722,List!$B$1:$C$6,2,0))</f>
        <v>4</v>
      </c>
      <c r="AH722" s="4">
        <f>IF(J722="","",VLOOKUP(J722,List!$B$1:$C$6,2,0))</f>
        <v>4</v>
      </c>
      <c r="AI722" s="4">
        <f>IF(K722="","",VLOOKUP(K722,List!$B$1:$C$6,2,0))</f>
        <v>4</v>
      </c>
      <c r="AJ722" s="4">
        <f>IF(L722="","",VLOOKUP(L722,List!$B$1:$C$6,2,0))</f>
        <v>4</v>
      </c>
      <c r="AK722" s="4">
        <f>IF(M722="","",VLOOKUP(M722,List!$B$1:$C$6,2,0))</f>
        <v>4</v>
      </c>
      <c r="AL722" s="4">
        <f>IF(N722="","",VLOOKUP(N722,List!$B$1:$C$6,2,0))</f>
        <v>4</v>
      </c>
      <c r="AM722" s="4">
        <f>IF(O722="","",VLOOKUP(O722,List!$B$1:$C$6,2,0))</f>
        <v>4</v>
      </c>
      <c r="AN722" s="4">
        <f>IF(P722="","",VLOOKUP(P722,List!$B$1:$C$6,2,0))</f>
        <v>4</v>
      </c>
      <c r="AO722" s="4">
        <f>IF(Q722="","",VLOOKUP(Q722,List!$B$1:$C$6,2,0))</f>
        <v>4</v>
      </c>
      <c r="AP722" s="4">
        <f>IF(R722="","",VLOOKUP(R722,List!$B$1:$C$6,2,0))</f>
        <v>4</v>
      </c>
      <c r="AQ722" s="4">
        <f>IF(S722="","",VLOOKUP(S722,List!$B$1:$C$6,2,0))</f>
        <v>4</v>
      </c>
      <c r="AR722" s="4">
        <f>IF(T722="","",VLOOKUP(T722,List!$B$1:$C$6,2,0))</f>
        <v>4</v>
      </c>
      <c r="AS722" s="4">
        <f>IF(U722="","",VLOOKUP(U722,List!$B$1:$C$6,2,0))</f>
        <v>4</v>
      </c>
      <c r="AT722" s="4">
        <f>IF(V722="","",VLOOKUP(V722,List!$B$1:$C$6,2,0))</f>
        <v>4</v>
      </c>
    </row>
    <row r="723" spans="1:46" ht="34.9" customHeight="1" x14ac:dyDescent="0.3">
      <c r="A723" s="4" t="s">
        <v>1226</v>
      </c>
      <c r="B723" s="4" t="s">
        <v>365</v>
      </c>
      <c r="C723" s="16" t="s">
        <v>55</v>
      </c>
      <c r="D723" s="4">
        <v>18</v>
      </c>
      <c r="E723" s="4" t="s">
        <v>3</v>
      </c>
      <c r="F723" s="4" t="s">
        <v>59</v>
      </c>
      <c r="G723" s="4" t="s">
        <v>59</v>
      </c>
      <c r="H723" s="4" t="s">
        <v>59</v>
      </c>
      <c r="I723" s="4" t="s">
        <v>59</v>
      </c>
      <c r="J723" s="4" t="s">
        <v>59</v>
      </c>
      <c r="K723" s="4" t="s">
        <v>59</v>
      </c>
      <c r="L723" s="4" t="s">
        <v>58</v>
      </c>
      <c r="M723" s="4" t="s">
        <v>59</v>
      </c>
      <c r="N723" s="4" t="s">
        <v>59</v>
      </c>
      <c r="O723" s="4" t="s">
        <v>58</v>
      </c>
      <c r="P723" s="4" t="s">
        <v>59</v>
      </c>
      <c r="Q723" s="4" t="s">
        <v>60</v>
      </c>
      <c r="R723" s="4" t="s">
        <v>60</v>
      </c>
      <c r="S723" s="4" t="s">
        <v>59</v>
      </c>
      <c r="T723" s="4" t="s">
        <v>59</v>
      </c>
      <c r="U723" s="4" t="s">
        <v>59</v>
      </c>
      <c r="V723" s="4" t="s">
        <v>59</v>
      </c>
      <c r="W723" s="4">
        <v>8</v>
      </c>
      <c r="X723" s="4" t="s">
        <v>741</v>
      </c>
      <c r="Y723" s="4" t="s">
        <v>67</v>
      </c>
      <c r="Z723" s="4" t="s">
        <v>67</v>
      </c>
      <c r="AD723" s="4">
        <f>IF(F723="","",VLOOKUP(F723,List!$B$1:$C$6,2,0))</f>
        <v>4</v>
      </c>
      <c r="AE723" s="4">
        <f>IF(G723="","",VLOOKUP(G723,List!$B$1:$C$6,2,0))</f>
        <v>4</v>
      </c>
      <c r="AF723" s="4">
        <f>IF(H723="","",VLOOKUP(H723,List!$B$1:$C$6,2,0))</f>
        <v>4</v>
      </c>
      <c r="AG723" s="4">
        <f>IF(I723="","",VLOOKUP(I723,List!$B$1:$C$6,2,0))</f>
        <v>4</v>
      </c>
      <c r="AH723" s="4">
        <f>IF(J723="","",VLOOKUP(J723,List!$B$1:$C$6,2,0))</f>
        <v>4</v>
      </c>
      <c r="AI723" s="4">
        <f>IF(K723="","",VLOOKUP(K723,List!$B$1:$C$6,2,0))</f>
        <v>4</v>
      </c>
      <c r="AJ723" s="4">
        <f>IF(L723="","",VLOOKUP(L723,List!$B$1:$C$6,2,0))</f>
        <v>5</v>
      </c>
      <c r="AK723" s="4">
        <f>IF(M723="","",VLOOKUP(M723,List!$B$1:$C$6,2,0))</f>
        <v>4</v>
      </c>
      <c r="AL723" s="4">
        <f>IF(N723="","",VLOOKUP(N723,List!$B$1:$C$6,2,0))</f>
        <v>4</v>
      </c>
      <c r="AM723" s="4">
        <f>IF(O723="","",VLOOKUP(O723,List!$B$1:$C$6,2,0))</f>
        <v>5</v>
      </c>
      <c r="AN723" s="4">
        <f>IF(P723="","",VLOOKUP(P723,List!$B$1:$C$6,2,0))</f>
        <v>4</v>
      </c>
      <c r="AO723" s="4">
        <f>IF(Q723="","",VLOOKUP(Q723,List!$B$1:$C$6,2,0))</f>
        <v>3</v>
      </c>
      <c r="AP723" s="4">
        <f>IF(R723="","",VLOOKUP(R723,List!$B$1:$C$6,2,0))</f>
        <v>3</v>
      </c>
      <c r="AQ723" s="4">
        <f>IF(S723="","",VLOOKUP(S723,List!$B$1:$C$6,2,0))</f>
        <v>4</v>
      </c>
      <c r="AR723" s="4">
        <f>IF(T723="","",VLOOKUP(T723,List!$B$1:$C$6,2,0))</f>
        <v>4</v>
      </c>
      <c r="AS723" s="4">
        <f>IF(U723="","",VLOOKUP(U723,List!$B$1:$C$6,2,0))</f>
        <v>4</v>
      </c>
      <c r="AT723" s="4">
        <f>IF(V723="","",VLOOKUP(V723,List!$B$1:$C$6,2,0))</f>
        <v>4</v>
      </c>
    </row>
    <row r="724" spans="1:46" ht="34.9" customHeight="1" x14ac:dyDescent="0.3">
      <c r="A724" s="4" t="s">
        <v>1226</v>
      </c>
      <c r="B724" s="4" t="s">
        <v>365</v>
      </c>
      <c r="C724" s="16" t="s">
        <v>55</v>
      </c>
      <c r="D724" s="4">
        <v>19</v>
      </c>
      <c r="E724" s="4" t="s">
        <v>8</v>
      </c>
      <c r="F724" s="4" t="s">
        <v>58</v>
      </c>
      <c r="G724" s="4" t="s">
        <v>58</v>
      </c>
      <c r="H724" s="4" t="s">
        <v>58</v>
      </c>
      <c r="I724" s="4" t="s">
        <v>58</v>
      </c>
      <c r="J724" s="4" t="s">
        <v>58</v>
      </c>
      <c r="K724" s="4" t="s">
        <v>58</v>
      </c>
      <c r="L724" s="4" t="s">
        <v>59</v>
      </c>
      <c r="M724" s="4" t="s">
        <v>59</v>
      </c>
      <c r="N724" s="4" t="s">
        <v>59</v>
      </c>
      <c r="O724" s="4" t="s">
        <v>59</v>
      </c>
      <c r="P724" s="4" t="s">
        <v>58</v>
      </c>
      <c r="Q724" s="4" t="s">
        <v>59</v>
      </c>
      <c r="R724" s="4" t="s">
        <v>59</v>
      </c>
      <c r="S724" s="4" t="s">
        <v>59</v>
      </c>
      <c r="T724" s="4" t="s">
        <v>59</v>
      </c>
      <c r="U724" s="4" t="s">
        <v>59</v>
      </c>
      <c r="V724" s="4" t="s">
        <v>58</v>
      </c>
      <c r="W724" s="4">
        <v>9</v>
      </c>
      <c r="X724" s="4" t="s">
        <v>742</v>
      </c>
      <c r="Y724" s="4" t="s">
        <v>743</v>
      </c>
      <c r="Z724" s="4" t="s">
        <v>744</v>
      </c>
      <c r="AA724" s="4" t="s">
        <v>744</v>
      </c>
      <c r="AB724" s="4" t="s">
        <v>1179</v>
      </c>
      <c r="AC724" s="4" t="s">
        <v>1123</v>
      </c>
      <c r="AD724" s="4">
        <f>IF(F724="","",VLOOKUP(F724,List!$B$1:$C$6,2,0))</f>
        <v>5</v>
      </c>
      <c r="AE724" s="4">
        <f>IF(G724="","",VLOOKUP(G724,List!$B$1:$C$6,2,0))</f>
        <v>5</v>
      </c>
      <c r="AF724" s="4">
        <f>IF(H724="","",VLOOKUP(H724,List!$B$1:$C$6,2,0))</f>
        <v>5</v>
      </c>
      <c r="AG724" s="4">
        <f>IF(I724="","",VLOOKUP(I724,List!$B$1:$C$6,2,0))</f>
        <v>5</v>
      </c>
      <c r="AH724" s="4">
        <f>IF(J724="","",VLOOKUP(J724,List!$B$1:$C$6,2,0))</f>
        <v>5</v>
      </c>
      <c r="AI724" s="4">
        <f>IF(K724="","",VLOOKUP(K724,List!$B$1:$C$6,2,0))</f>
        <v>5</v>
      </c>
      <c r="AJ724" s="4">
        <f>IF(L724="","",VLOOKUP(L724,List!$B$1:$C$6,2,0))</f>
        <v>4</v>
      </c>
      <c r="AK724" s="4">
        <f>IF(M724="","",VLOOKUP(M724,List!$B$1:$C$6,2,0))</f>
        <v>4</v>
      </c>
      <c r="AL724" s="4">
        <f>IF(N724="","",VLOOKUP(N724,List!$B$1:$C$6,2,0))</f>
        <v>4</v>
      </c>
      <c r="AM724" s="4">
        <f>IF(O724="","",VLOOKUP(O724,List!$B$1:$C$6,2,0))</f>
        <v>4</v>
      </c>
      <c r="AN724" s="4">
        <f>IF(P724="","",VLOOKUP(P724,List!$B$1:$C$6,2,0))</f>
        <v>5</v>
      </c>
      <c r="AO724" s="4">
        <f>IF(Q724="","",VLOOKUP(Q724,List!$B$1:$C$6,2,0))</f>
        <v>4</v>
      </c>
      <c r="AP724" s="4">
        <f>IF(R724="","",VLOOKUP(R724,List!$B$1:$C$6,2,0))</f>
        <v>4</v>
      </c>
      <c r="AQ724" s="4">
        <f>IF(S724="","",VLOOKUP(S724,List!$B$1:$C$6,2,0))</f>
        <v>4</v>
      </c>
      <c r="AR724" s="4">
        <f>IF(T724="","",VLOOKUP(T724,List!$B$1:$C$6,2,0))</f>
        <v>4</v>
      </c>
      <c r="AS724" s="4">
        <f>IF(U724="","",VLOOKUP(U724,List!$B$1:$C$6,2,0))</f>
        <v>4</v>
      </c>
      <c r="AT724" s="4">
        <f>IF(V724="","",VLOOKUP(V724,List!$B$1:$C$6,2,0))</f>
        <v>5</v>
      </c>
    </row>
    <row r="725" spans="1:46" ht="34.9" customHeight="1" x14ac:dyDescent="0.3">
      <c r="A725" s="4" t="s">
        <v>1226</v>
      </c>
      <c r="B725" s="4" t="s">
        <v>365</v>
      </c>
      <c r="C725" s="16" t="s">
        <v>55</v>
      </c>
      <c r="D725" s="4">
        <v>20</v>
      </c>
      <c r="E725" s="4" t="s">
        <v>1194</v>
      </c>
      <c r="F725" s="4" t="s">
        <v>58</v>
      </c>
      <c r="G725" s="4" t="s">
        <v>59</v>
      </c>
      <c r="H725" s="4" t="s">
        <v>59</v>
      </c>
      <c r="I725" s="4" t="s">
        <v>58</v>
      </c>
      <c r="J725" s="4" t="s">
        <v>58</v>
      </c>
      <c r="K725" s="4" t="s">
        <v>58</v>
      </c>
      <c r="L725" s="4" t="s">
        <v>58</v>
      </c>
      <c r="M725" s="4" t="s">
        <v>58</v>
      </c>
      <c r="N725" s="4" t="s">
        <v>58</v>
      </c>
      <c r="O725" s="4" t="s">
        <v>59</v>
      </c>
      <c r="P725" s="4" t="s">
        <v>59</v>
      </c>
      <c r="Q725" s="4" t="s">
        <v>58</v>
      </c>
      <c r="R725" s="4" t="s">
        <v>58</v>
      </c>
      <c r="S725" s="4" t="s">
        <v>58</v>
      </c>
      <c r="T725" s="4" t="s">
        <v>58</v>
      </c>
      <c r="U725" s="4" t="s">
        <v>59</v>
      </c>
      <c r="V725" s="4" t="s">
        <v>59</v>
      </c>
      <c r="W725" s="4">
        <v>9</v>
      </c>
      <c r="X725" s="4" t="s">
        <v>136</v>
      </c>
      <c r="Y725" s="4" t="s">
        <v>85</v>
      </c>
      <c r="Z725" s="4" t="s">
        <v>745</v>
      </c>
      <c r="AD725" s="4">
        <f>IF(F725="","",VLOOKUP(F725,List!$B$1:$C$6,2,0))</f>
        <v>5</v>
      </c>
      <c r="AE725" s="4">
        <f>IF(G725="","",VLOOKUP(G725,List!$B$1:$C$6,2,0))</f>
        <v>4</v>
      </c>
      <c r="AF725" s="4">
        <f>IF(H725="","",VLOOKUP(H725,List!$B$1:$C$6,2,0))</f>
        <v>4</v>
      </c>
      <c r="AG725" s="4">
        <f>IF(I725="","",VLOOKUP(I725,List!$B$1:$C$6,2,0))</f>
        <v>5</v>
      </c>
      <c r="AH725" s="4">
        <f>IF(J725="","",VLOOKUP(J725,List!$B$1:$C$6,2,0))</f>
        <v>5</v>
      </c>
      <c r="AI725" s="4">
        <f>IF(K725="","",VLOOKUP(K725,List!$B$1:$C$6,2,0))</f>
        <v>5</v>
      </c>
      <c r="AJ725" s="4">
        <f>IF(L725="","",VLOOKUP(L725,List!$B$1:$C$6,2,0))</f>
        <v>5</v>
      </c>
      <c r="AK725" s="4">
        <f>IF(M725="","",VLOOKUP(M725,List!$B$1:$C$6,2,0))</f>
        <v>5</v>
      </c>
      <c r="AL725" s="4">
        <f>IF(N725="","",VLOOKUP(N725,List!$B$1:$C$6,2,0))</f>
        <v>5</v>
      </c>
      <c r="AM725" s="4">
        <f>IF(O725="","",VLOOKUP(O725,List!$B$1:$C$6,2,0))</f>
        <v>4</v>
      </c>
      <c r="AN725" s="4">
        <f>IF(P725="","",VLOOKUP(P725,List!$B$1:$C$6,2,0))</f>
        <v>4</v>
      </c>
      <c r="AO725" s="4">
        <f>IF(Q725="","",VLOOKUP(Q725,List!$B$1:$C$6,2,0))</f>
        <v>5</v>
      </c>
      <c r="AP725" s="4">
        <f>IF(R725="","",VLOOKUP(R725,List!$B$1:$C$6,2,0))</f>
        <v>5</v>
      </c>
      <c r="AQ725" s="4">
        <f>IF(S725="","",VLOOKUP(S725,List!$B$1:$C$6,2,0))</f>
        <v>5</v>
      </c>
      <c r="AR725" s="4">
        <f>IF(T725="","",VLOOKUP(T725,List!$B$1:$C$6,2,0))</f>
        <v>5</v>
      </c>
      <c r="AS725" s="4">
        <f>IF(U725="","",VLOOKUP(U725,List!$B$1:$C$6,2,0))</f>
        <v>4</v>
      </c>
      <c r="AT725" s="4">
        <f>IF(V725="","",VLOOKUP(V725,List!$B$1:$C$6,2,0))</f>
        <v>4</v>
      </c>
    </row>
    <row r="726" spans="1:46" ht="34.9" customHeight="1" x14ac:dyDescent="0.3">
      <c r="A726" s="4" t="s">
        <v>1226</v>
      </c>
      <c r="B726" s="4" t="s">
        <v>365</v>
      </c>
      <c r="C726" s="16" t="s">
        <v>55</v>
      </c>
      <c r="D726" s="4">
        <v>21</v>
      </c>
      <c r="E726" s="4" t="s">
        <v>3</v>
      </c>
      <c r="F726" s="4" t="s">
        <v>58</v>
      </c>
      <c r="G726" s="4" t="s">
        <v>59</v>
      </c>
      <c r="H726" s="4" t="s">
        <v>59</v>
      </c>
      <c r="I726" s="4" t="s">
        <v>59</v>
      </c>
      <c r="J726" s="4" t="s">
        <v>59</v>
      </c>
      <c r="K726" s="4" t="s">
        <v>59</v>
      </c>
      <c r="L726" s="4" t="s">
        <v>59</v>
      </c>
      <c r="M726" s="4" t="s">
        <v>59</v>
      </c>
      <c r="N726" s="4" t="s">
        <v>59</v>
      </c>
      <c r="O726" s="4" t="s">
        <v>59</v>
      </c>
      <c r="P726" s="4" t="s">
        <v>59</v>
      </c>
      <c r="Q726" s="4" t="s">
        <v>59</v>
      </c>
      <c r="R726" s="4" t="s">
        <v>59</v>
      </c>
      <c r="S726" s="4" t="s">
        <v>59</v>
      </c>
      <c r="T726" s="4" t="s">
        <v>59</v>
      </c>
      <c r="U726" s="4" t="s">
        <v>59</v>
      </c>
      <c r="V726" s="4" t="s">
        <v>59</v>
      </c>
      <c r="W726" s="4">
        <v>9</v>
      </c>
      <c r="X726" s="4" t="s">
        <v>746</v>
      </c>
      <c r="Y726" s="4" t="s">
        <v>78</v>
      </c>
      <c r="Z726" s="4" t="s">
        <v>78</v>
      </c>
      <c r="AD726" s="4">
        <f>IF(F726="","",VLOOKUP(F726,List!$B$1:$C$6,2,0))</f>
        <v>5</v>
      </c>
      <c r="AE726" s="4">
        <f>IF(G726="","",VLOOKUP(G726,List!$B$1:$C$6,2,0))</f>
        <v>4</v>
      </c>
      <c r="AF726" s="4">
        <f>IF(H726="","",VLOOKUP(H726,List!$B$1:$C$6,2,0))</f>
        <v>4</v>
      </c>
      <c r="AG726" s="4">
        <f>IF(I726="","",VLOOKUP(I726,List!$B$1:$C$6,2,0))</f>
        <v>4</v>
      </c>
      <c r="AH726" s="4">
        <f>IF(J726="","",VLOOKUP(J726,List!$B$1:$C$6,2,0))</f>
        <v>4</v>
      </c>
      <c r="AI726" s="4">
        <f>IF(K726="","",VLOOKUP(K726,List!$B$1:$C$6,2,0))</f>
        <v>4</v>
      </c>
      <c r="AJ726" s="4">
        <f>IF(L726="","",VLOOKUP(L726,List!$B$1:$C$6,2,0))</f>
        <v>4</v>
      </c>
      <c r="AK726" s="4">
        <f>IF(M726="","",VLOOKUP(M726,List!$B$1:$C$6,2,0))</f>
        <v>4</v>
      </c>
      <c r="AL726" s="4">
        <f>IF(N726="","",VLOOKUP(N726,List!$B$1:$C$6,2,0))</f>
        <v>4</v>
      </c>
      <c r="AM726" s="4">
        <f>IF(O726="","",VLOOKUP(O726,List!$B$1:$C$6,2,0))</f>
        <v>4</v>
      </c>
      <c r="AN726" s="4">
        <f>IF(P726="","",VLOOKUP(P726,List!$B$1:$C$6,2,0))</f>
        <v>4</v>
      </c>
      <c r="AO726" s="4">
        <f>IF(Q726="","",VLOOKUP(Q726,List!$B$1:$C$6,2,0))</f>
        <v>4</v>
      </c>
      <c r="AP726" s="4">
        <f>IF(R726="","",VLOOKUP(R726,List!$B$1:$C$6,2,0))</f>
        <v>4</v>
      </c>
      <c r="AQ726" s="4">
        <f>IF(S726="","",VLOOKUP(S726,List!$B$1:$C$6,2,0))</f>
        <v>4</v>
      </c>
      <c r="AR726" s="4">
        <f>IF(T726="","",VLOOKUP(T726,List!$B$1:$C$6,2,0))</f>
        <v>4</v>
      </c>
      <c r="AS726" s="4">
        <f>IF(U726="","",VLOOKUP(U726,List!$B$1:$C$6,2,0))</f>
        <v>4</v>
      </c>
      <c r="AT726" s="4">
        <f>IF(V726="","",VLOOKUP(V726,List!$B$1:$C$6,2,0))</f>
        <v>4</v>
      </c>
    </row>
    <row r="727" spans="1:46" ht="34.9" customHeight="1" x14ac:dyDescent="0.3">
      <c r="A727" s="4" t="s">
        <v>1226</v>
      </c>
      <c r="B727" s="4" t="s">
        <v>365</v>
      </c>
      <c r="C727" s="16" t="s">
        <v>55</v>
      </c>
      <c r="D727" s="4">
        <v>22</v>
      </c>
      <c r="E727" s="4" t="s">
        <v>1196</v>
      </c>
      <c r="F727" s="4" t="s">
        <v>59</v>
      </c>
      <c r="G727" s="4" t="s">
        <v>59</v>
      </c>
      <c r="H727" s="4" t="s">
        <v>59</v>
      </c>
      <c r="I727" s="4" t="s">
        <v>59</v>
      </c>
      <c r="J727" s="4" t="s">
        <v>59</v>
      </c>
      <c r="K727" s="4" t="s">
        <v>59</v>
      </c>
      <c r="L727" s="4" t="s">
        <v>59</v>
      </c>
      <c r="M727" s="4" t="s">
        <v>59</v>
      </c>
      <c r="N727" s="4" t="s">
        <v>59</v>
      </c>
      <c r="O727" s="4" t="s">
        <v>59</v>
      </c>
      <c r="P727" s="4" t="s">
        <v>59</v>
      </c>
      <c r="Q727" s="4" t="s">
        <v>59</v>
      </c>
      <c r="R727" s="4" t="s">
        <v>59</v>
      </c>
      <c r="S727" s="4" t="s">
        <v>59</v>
      </c>
      <c r="T727" s="4" t="s">
        <v>59</v>
      </c>
      <c r="U727" s="4" t="s">
        <v>59</v>
      </c>
      <c r="V727" s="4" t="s">
        <v>59</v>
      </c>
      <c r="W727" s="4">
        <v>8</v>
      </c>
      <c r="X727" s="4" t="s">
        <v>94</v>
      </c>
      <c r="Y727" s="4" t="s">
        <v>78</v>
      </c>
      <c r="Z727" s="4" t="s">
        <v>78</v>
      </c>
      <c r="AD727" s="4">
        <f>IF(F727="","",VLOOKUP(F727,List!$B$1:$C$6,2,0))</f>
        <v>4</v>
      </c>
      <c r="AE727" s="4">
        <f>IF(G727="","",VLOOKUP(G727,List!$B$1:$C$6,2,0))</f>
        <v>4</v>
      </c>
      <c r="AF727" s="4">
        <f>IF(H727="","",VLOOKUP(H727,List!$B$1:$C$6,2,0))</f>
        <v>4</v>
      </c>
      <c r="AG727" s="4">
        <f>IF(I727="","",VLOOKUP(I727,List!$B$1:$C$6,2,0))</f>
        <v>4</v>
      </c>
      <c r="AH727" s="4">
        <f>IF(J727="","",VLOOKUP(J727,List!$B$1:$C$6,2,0))</f>
        <v>4</v>
      </c>
      <c r="AI727" s="4">
        <f>IF(K727="","",VLOOKUP(K727,List!$B$1:$C$6,2,0))</f>
        <v>4</v>
      </c>
      <c r="AJ727" s="4">
        <f>IF(L727="","",VLOOKUP(L727,List!$B$1:$C$6,2,0))</f>
        <v>4</v>
      </c>
      <c r="AK727" s="4">
        <f>IF(M727="","",VLOOKUP(M727,List!$B$1:$C$6,2,0))</f>
        <v>4</v>
      </c>
      <c r="AL727" s="4">
        <f>IF(N727="","",VLOOKUP(N727,List!$B$1:$C$6,2,0))</f>
        <v>4</v>
      </c>
      <c r="AM727" s="4">
        <f>IF(O727="","",VLOOKUP(O727,List!$B$1:$C$6,2,0))</f>
        <v>4</v>
      </c>
      <c r="AN727" s="4">
        <f>IF(P727="","",VLOOKUP(P727,List!$B$1:$C$6,2,0))</f>
        <v>4</v>
      </c>
      <c r="AO727" s="4">
        <f>IF(Q727="","",VLOOKUP(Q727,List!$B$1:$C$6,2,0))</f>
        <v>4</v>
      </c>
      <c r="AP727" s="4">
        <f>IF(R727="","",VLOOKUP(R727,List!$B$1:$C$6,2,0))</f>
        <v>4</v>
      </c>
      <c r="AQ727" s="4">
        <f>IF(S727="","",VLOOKUP(S727,List!$B$1:$C$6,2,0))</f>
        <v>4</v>
      </c>
      <c r="AR727" s="4">
        <f>IF(T727="","",VLOOKUP(T727,List!$B$1:$C$6,2,0))</f>
        <v>4</v>
      </c>
      <c r="AS727" s="4">
        <f>IF(U727="","",VLOOKUP(U727,List!$B$1:$C$6,2,0))</f>
        <v>4</v>
      </c>
      <c r="AT727" s="4">
        <f>IF(V727="","",VLOOKUP(V727,List!$B$1:$C$6,2,0))</f>
        <v>4</v>
      </c>
    </row>
    <row r="728" spans="1:46" ht="34.9" customHeight="1" x14ac:dyDescent="0.3">
      <c r="A728" s="4" t="s">
        <v>1226</v>
      </c>
      <c r="B728" s="4" t="s">
        <v>365</v>
      </c>
      <c r="C728" s="16" t="s">
        <v>55</v>
      </c>
      <c r="D728" s="4">
        <v>23</v>
      </c>
      <c r="E728" s="4" t="s">
        <v>1194</v>
      </c>
      <c r="F728" s="4" t="s">
        <v>58</v>
      </c>
      <c r="G728" s="4" t="s">
        <v>58</v>
      </c>
      <c r="H728" s="4" t="s">
        <v>58</v>
      </c>
      <c r="I728" s="4" t="s">
        <v>58</v>
      </c>
      <c r="J728" s="4" t="s">
        <v>58</v>
      </c>
      <c r="K728" s="4" t="s">
        <v>58</v>
      </c>
      <c r="L728" s="4" t="s">
        <v>58</v>
      </c>
      <c r="M728" s="4" t="s">
        <v>58</v>
      </c>
      <c r="N728" s="4" t="s">
        <v>58</v>
      </c>
      <c r="O728" s="4" t="s">
        <v>58</v>
      </c>
      <c r="P728" s="4" t="s">
        <v>58</v>
      </c>
      <c r="Q728" s="4" t="s">
        <v>58</v>
      </c>
      <c r="R728" s="4" t="s">
        <v>58</v>
      </c>
      <c r="S728" s="4" t="s">
        <v>58</v>
      </c>
      <c r="T728" s="4" t="s">
        <v>58</v>
      </c>
      <c r="U728" s="4" t="s">
        <v>58</v>
      </c>
      <c r="V728" s="4" t="s">
        <v>58</v>
      </c>
      <c r="W728" s="4">
        <v>10</v>
      </c>
      <c r="X728" s="4" t="s">
        <v>747</v>
      </c>
      <c r="Y728" s="4" t="s">
        <v>85</v>
      </c>
      <c r="Z728" s="4" t="s">
        <v>85</v>
      </c>
      <c r="AD728" s="4">
        <f>IF(F728="","",VLOOKUP(F728,List!$B$1:$C$6,2,0))</f>
        <v>5</v>
      </c>
      <c r="AE728" s="4">
        <f>IF(G728="","",VLOOKUP(G728,List!$B$1:$C$6,2,0))</f>
        <v>5</v>
      </c>
      <c r="AF728" s="4">
        <f>IF(H728="","",VLOOKUP(H728,List!$B$1:$C$6,2,0))</f>
        <v>5</v>
      </c>
      <c r="AG728" s="4">
        <f>IF(I728="","",VLOOKUP(I728,List!$B$1:$C$6,2,0))</f>
        <v>5</v>
      </c>
      <c r="AH728" s="4">
        <f>IF(J728="","",VLOOKUP(J728,List!$B$1:$C$6,2,0))</f>
        <v>5</v>
      </c>
      <c r="AI728" s="4">
        <f>IF(K728="","",VLOOKUP(K728,List!$B$1:$C$6,2,0))</f>
        <v>5</v>
      </c>
      <c r="AJ728" s="4">
        <f>IF(L728="","",VLOOKUP(L728,List!$B$1:$C$6,2,0))</f>
        <v>5</v>
      </c>
      <c r="AK728" s="4">
        <f>IF(M728="","",VLOOKUP(M728,List!$B$1:$C$6,2,0))</f>
        <v>5</v>
      </c>
      <c r="AL728" s="4">
        <f>IF(N728="","",VLOOKUP(N728,List!$B$1:$C$6,2,0))</f>
        <v>5</v>
      </c>
      <c r="AM728" s="4">
        <f>IF(O728="","",VLOOKUP(O728,List!$B$1:$C$6,2,0))</f>
        <v>5</v>
      </c>
      <c r="AN728" s="4">
        <f>IF(P728="","",VLOOKUP(P728,List!$B$1:$C$6,2,0))</f>
        <v>5</v>
      </c>
      <c r="AO728" s="4">
        <f>IF(Q728="","",VLOOKUP(Q728,List!$B$1:$C$6,2,0))</f>
        <v>5</v>
      </c>
      <c r="AP728" s="4">
        <f>IF(R728="","",VLOOKUP(R728,List!$B$1:$C$6,2,0))</f>
        <v>5</v>
      </c>
      <c r="AQ728" s="4">
        <f>IF(S728="","",VLOOKUP(S728,List!$B$1:$C$6,2,0))</f>
        <v>5</v>
      </c>
      <c r="AR728" s="4">
        <f>IF(T728="","",VLOOKUP(T728,List!$B$1:$C$6,2,0))</f>
        <v>5</v>
      </c>
      <c r="AS728" s="4">
        <f>IF(U728="","",VLOOKUP(U728,List!$B$1:$C$6,2,0))</f>
        <v>5</v>
      </c>
      <c r="AT728" s="4">
        <f>IF(V728="","",VLOOKUP(V728,List!$B$1:$C$6,2,0))</f>
        <v>5</v>
      </c>
    </row>
    <row r="729" spans="1:46" ht="34.9" customHeight="1" x14ac:dyDescent="0.3">
      <c r="A729" s="4" t="s">
        <v>1226</v>
      </c>
      <c r="B729" s="4" t="s">
        <v>365</v>
      </c>
      <c r="C729" s="16" t="s">
        <v>55</v>
      </c>
      <c r="D729" s="4">
        <v>24</v>
      </c>
      <c r="E729" s="4" t="s">
        <v>1194</v>
      </c>
      <c r="F729" s="4" t="s">
        <v>58</v>
      </c>
      <c r="G729" s="4" t="s">
        <v>58</v>
      </c>
      <c r="H729" s="4" t="s">
        <v>58</v>
      </c>
      <c r="I729" s="4" t="s">
        <v>58</v>
      </c>
      <c r="J729" s="4" t="s">
        <v>58</v>
      </c>
      <c r="K729" s="4" t="s">
        <v>58</v>
      </c>
      <c r="L729" s="4" t="s">
        <v>58</v>
      </c>
      <c r="M729" s="4" t="s">
        <v>58</v>
      </c>
      <c r="N729" s="4" t="s">
        <v>58</v>
      </c>
      <c r="O729" s="4" t="s">
        <v>58</v>
      </c>
      <c r="P729" s="4" t="s">
        <v>58</v>
      </c>
      <c r="Q729" s="4" t="s">
        <v>58</v>
      </c>
      <c r="R729" s="4" t="s">
        <v>58</v>
      </c>
      <c r="S729" s="4" t="s">
        <v>58</v>
      </c>
      <c r="T729" s="4" t="s">
        <v>58</v>
      </c>
      <c r="U729" s="4" t="s">
        <v>58</v>
      </c>
      <c r="V729" s="4" t="s">
        <v>58</v>
      </c>
      <c r="W729" s="4">
        <v>10</v>
      </c>
      <c r="X729" s="4" t="s">
        <v>618</v>
      </c>
      <c r="Y729" s="4" t="s">
        <v>78</v>
      </c>
      <c r="Z729" s="4" t="s">
        <v>748</v>
      </c>
      <c r="AD729" s="4">
        <f>IF(F729="","",VLOOKUP(F729,List!$B$1:$C$6,2,0))</f>
        <v>5</v>
      </c>
      <c r="AE729" s="4">
        <f>IF(G729="","",VLOOKUP(G729,List!$B$1:$C$6,2,0))</f>
        <v>5</v>
      </c>
      <c r="AF729" s="4">
        <f>IF(H729="","",VLOOKUP(H729,List!$B$1:$C$6,2,0))</f>
        <v>5</v>
      </c>
      <c r="AG729" s="4">
        <f>IF(I729="","",VLOOKUP(I729,List!$B$1:$C$6,2,0))</f>
        <v>5</v>
      </c>
      <c r="AH729" s="4">
        <f>IF(J729="","",VLOOKUP(J729,List!$B$1:$C$6,2,0))</f>
        <v>5</v>
      </c>
      <c r="AI729" s="4">
        <f>IF(K729="","",VLOOKUP(K729,List!$B$1:$C$6,2,0))</f>
        <v>5</v>
      </c>
      <c r="AJ729" s="4">
        <f>IF(L729="","",VLOOKUP(L729,List!$B$1:$C$6,2,0))</f>
        <v>5</v>
      </c>
      <c r="AK729" s="4">
        <f>IF(M729="","",VLOOKUP(M729,List!$B$1:$C$6,2,0))</f>
        <v>5</v>
      </c>
      <c r="AL729" s="4">
        <f>IF(N729="","",VLOOKUP(N729,List!$B$1:$C$6,2,0))</f>
        <v>5</v>
      </c>
      <c r="AM729" s="4">
        <f>IF(O729="","",VLOOKUP(O729,List!$B$1:$C$6,2,0))</f>
        <v>5</v>
      </c>
      <c r="AN729" s="4">
        <f>IF(P729="","",VLOOKUP(P729,List!$B$1:$C$6,2,0))</f>
        <v>5</v>
      </c>
      <c r="AO729" s="4">
        <f>IF(Q729="","",VLOOKUP(Q729,List!$B$1:$C$6,2,0))</f>
        <v>5</v>
      </c>
      <c r="AP729" s="4">
        <f>IF(R729="","",VLOOKUP(R729,List!$B$1:$C$6,2,0))</f>
        <v>5</v>
      </c>
      <c r="AQ729" s="4">
        <f>IF(S729="","",VLOOKUP(S729,List!$B$1:$C$6,2,0))</f>
        <v>5</v>
      </c>
      <c r="AR729" s="4">
        <f>IF(T729="","",VLOOKUP(T729,List!$B$1:$C$6,2,0))</f>
        <v>5</v>
      </c>
      <c r="AS729" s="4">
        <f>IF(U729="","",VLOOKUP(U729,List!$B$1:$C$6,2,0))</f>
        <v>5</v>
      </c>
      <c r="AT729" s="4">
        <f>IF(V729="","",VLOOKUP(V729,List!$B$1:$C$6,2,0))</f>
        <v>5</v>
      </c>
    </row>
    <row r="730" spans="1:46" ht="34.9" customHeight="1" x14ac:dyDescent="0.3">
      <c r="A730" s="4" t="s">
        <v>1226</v>
      </c>
      <c r="B730" s="4" t="s">
        <v>365</v>
      </c>
      <c r="C730" s="16" t="s">
        <v>55</v>
      </c>
      <c r="D730" s="4">
        <v>25</v>
      </c>
      <c r="E730" s="4" t="s">
        <v>1194</v>
      </c>
      <c r="F730" s="4" t="s">
        <v>58</v>
      </c>
      <c r="G730" s="4" t="s">
        <v>58</v>
      </c>
      <c r="H730" s="4" t="s">
        <v>58</v>
      </c>
      <c r="I730" s="4" t="s">
        <v>58</v>
      </c>
      <c r="J730" s="4" t="s">
        <v>58</v>
      </c>
      <c r="K730" s="4" t="s">
        <v>58</v>
      </c>
      <c r="L730" s="4" t="s">
        <v>58</v>
      </c>
      <c r="M730" s="4" t="s">
        <v>58</v>
      </c>
      <c r="N730" s="4" t="s">
        <v>58</v>
      </c>
      <c r="O730" s="4" t="s">
        <v>58</v>
      </c>
      <c r="P730" s="4" t="s">
        <v>58</v>
      </c>
      <c r="Q730" s="4" t="s">
        <v>58</v>
      </c>
      <c r="R730" s="4" t="s">
        <v>58</v>
      </c>
      <c r="S730" s="4" t="s">
        <v>58</v>
      </c>
      <c r="T730" s="4" t="s">
        <v>58</v>
      </c>
      <c r="U730" s="4" t="s">
        <v>58</v>
      </c>
      <c r="V730" s="4" t="s">
        <v>58</v>
      </c>
      <c r="W730" s="4">
        <v>10</v>
      </c>
      <c r="X730" s="4" t="s">
        <v>749</v>
      </c>
      <c r="Y730" s="4" t="s">
        <v>67</v>
      </c>
      <c r="Z730" s="4" t="s">
        <v>750</v>
      </c>
      <c r="AD730" s="4">
        <f>IF(F730="","",VLOOKUP(F730,List!$B$1:$C$6,2,0))</f>
        <v>5</v>
      </c>
      <c r="AE730" s="4">
        <f>IF(G730="","",VLOOKUP(G730,List!$B$1:$C$6,2,0))</f>
        <v>5</v>
      </c>
      <c r="AF730" s="4">
        <f>IF(H730="","",VLOOKUP(H730,List!$B$1:$C$6,2,0))</f>
        <v>5</v>
      </c>
      <c r="AG730" s="4">
        <f>IF(I730="","",VLOOKUP(I730,List!$B$1:$C$6,2,0))</f>
        <v>5</v>
      </c>
      <c r="AH730" s="4">
        <f>IF(J730="","",VLOOKUP(J730,List!$B$1:$C$6,2,0))</f>
        <v>5</v>
      </c>
      <c r="AI730" s="4">
        <f>IF(K730="","",VLOOKUP(K730,List!$B$1:$C$6,2,0))</f>
        <v>5</v>
      </c>
      <c r="AJ730" s="4">
        <f>IF(L730="","",VLOOKUP(L730,List!$B$1:$C$6,2,0))</f>
        <v>5</v>
      </c>
      <c r="AK730" s="4">
        <f>IF(M730="","",VLOOKUP(M730,List!$B$1:$C$6,2,0))</f>
        <v>5</v>
      </c>
      <c r="AL730" s="4">
        <f>IF(N730="","",VLOOKUP(N730,List!$B$1:$C$6,2,0))</f>
        <v>5</v>
      </c>
      <c r="AM730" s="4">
        <f>IF(O730="","",VLOOKUP(O730,List!$B$1:$C$6,2,0))</f>
        <v>5</v>
      </c>
      <c r="AN730" s="4">
        <f>IF(P730="","",VLOOKUP(P730,List!$B$1:$C$6,2,0))</f>
        <v>5</v>
      </c>
      <c r="AO730" s="4">
        <f>IF(Q730="","",VLOOKUP(Q730,List!$B$1:$C$6,2,0))</f>
        <v>5</v>
      </c>
      <c r="AP730" s="4">
        <f>IF(R730="","",VLOOKUP(R730,List!$B$1:$C$6,2,0))</f>
        <v>5</v>
      </c>
      <c r="AQ730" s="4">
        <f>IF(S730="","",VLOOKUP(S730,List!$B$1:$C$6,2,0))</f>
        <v>5</v>
      </c>
      <c r="AR730" s="4">
        <f>IF(T730="","",VLOOKUP(T730,List!$B$1:$C$6,2,0))</f>
        <v>5</v>
      </c>
      <c r="AS730" s="4">
        <f>IF(U730="","",VLOOKUP(U730,List!$B$1:$C$6,2,0))</f>
        <v>5</v>
      </c>
      <c r="AT730" s="4">
        <f>IF(V730="","",VLOOKUP(V730,List!$B$1:$C$6,2,0))</f>
        <v>5</v>
      </c>
    </row>
    <row r="731" spans="1:46" ht="34.9" customHeight="1" x14ac:dyDescent="0.3">
      <c r="A731" s="4" t="s">
        <v>1226</v>
      </c>
      <c r="B731" s="4" t="s">
        <v>365</v>
      </c>
      <c r="C731" s="16" t="s">
        <v>55</v>
      </c>
      <c r="D731" s="4">
        <v>26</v>
      </c>
      <c r="E731" s="4" t="s">
        <v>1194</v>
      </c>
      <c r="F731" s="4" t="s">
        <v>58</v>
      </c>
      <c r="G731" s="4" t="s">
        <v>58</v>
      </c>
      <c r="H731" s="4" t="s">
        <v>58</v>
      </c>
      <c r="I731" s="4" t="s">
        <v>58</v>
      </c>
      <c r="J731" s="4" t="s">
        <v>58</v>
      </c>
      <c r="K731" s="4" t="s">
        <v>58</v>
      </c>
      <c r="L731" s="4" t="s">
        <v>58</v>
      </c>
      <c r="M731" s="4" t="s">
        <v>58</v>
      </c>
      <c r="N731" s="4" t="s">
        <v>58</v>
      </c>
      <c r="O731" s="4" t="s">
        <v>58</v>
      </c>
      <c r="P731" s="4" t="s">
        <v>58</v>
      </c>
      <c r="Q731" s="4" t="s">
        <v>58</v>
      </c>
      <c r="R731" s="4" t="s">
        <v>58</v>
      </c>
      <c r="S731" s="4" t="s">
        <v>58</v>
      </c>
      <c r="T731" s="4" t="s">
        <v>58</v>
      </c>
      <c r="U731" s="4" t="s">
        <v>58</v>
      </c>
      <c r="V731" s="4" t="s">
        <v>58</v>
      </c>
      <c r="W731" s="4">
        <v>10</v>
      </c>
      <c r="X731" s="4" t="s">
        <v>751</v>
      </c>
      <c r="Y731" s="4" t="s">
        <v>752</v>
      </c>
      <c r="Z731" s="4" t="s">
        <v>753</v>
      </c>
      <c r="AD731" s="4">
        <f>IF(F731="","",VLOOKUP(F731,List!$B$1:$C$6,2,0))</f>
        <v>5</v>
      </c>
      <c r="AE731" s="4">
        <f>IF(G731="","",VLOOKUP(G731,List!$B$1:$C$6,2,0))</f>
        <v>5</v>
      </c>
      <c r="AF731" s="4">
        <f>IF(H731="","",VLOOKUP(H731,List!$B$1:$C$6,2,0))</f>
        <v>5</v>
      </c>
      <c r="AG731" s="4">
        <f>IF(I731="","",VLOOKUP(I731,List!$B$1:$C$6,2,0))</f>
        <v>5</v>
      </c>
      <c r="AH731" s="4">
        <f>IF(J731="","",VLOOKUP(J731,List!$B$1:$C$6,2,0))</f>
        <v>5</v>
      </c>
      <c r="AI731" s="4">
        <f>IF(K731="","",VLOOKUP(K731,List!$B$1:$C$6,2,0))</f>
        <v>5</v>
      </c>
      <c r="AJ731" s="4">
        <f>IF(L731="","",VLOOKUP(L731,List!$B$1:$C$6,2,0))</f>
        <v>5</v>
      </c>
      <c r="AK731" s="4">
        <f>IF(M731="","",VLOOKUP(M731,List!$B$1:$C$6,2,0))</f>
        <v>5</v>
      </c>
      <c r="AL731" s="4">
        <f>IF(N731="","",VLOOKUP(N731,List!$B$1:$C$6,2,0))</f>
        <v>5</v>
      </c>
      <c r="AM731" s="4">
        <f>IF(O731="","",VLOOKUP(O731,List!$B$1:$C$6,2,0))</f>
        <v>5</v>
      </c>
      <c r="AN731" s="4">
        <f>IF(P731="","",VLOOKUP(P731,List!$B$1:$C$6,2,0))</f>
        <v>5</v>
      </c>
      <c r="AO731" s="4">
        <f>IF(Q731="","",VLOOKUP(Q731,List!$B$1:$C$6,2,0))</f>
        <v>5</v>
      </c>
      <c r="AP731" s="4">
        <f>IF(R731="","",VLOOKUP(R731,List!$B$1:$C$6,2,0))</f>
        <v>5</v>
      </c>
      <c r="AQ731" s="4">
        <f>IF(S731="","",VLOOKUP(S731,List!$B$1:$C$6,2,0))</f>
        <v>5</v>
      </c>
      <c r="AR731" s="4">
        <f>IF(T731="","",VLOOKUP(T731,List!$B$1:$C$6,2,0))</f>
        <v>5</v>
      </c>
      <c r="AS731" s="4">
        <f>IF(U731="","",VLOOKUP(U731,List!$B$1:$C$6,2,0))</f>
        <v>5</v>
      </c>
      <c r="AT731" s="4">
        <f>IF(V731="","",VLOOKUP(V731,List!$B$1:$C$6,2,0))</f>
        <v>5</v>
      </c>
    </row>
    <row r="732" spans="1:46" ht="34.9" customHeight="1" x14ac:dyDescent="0.3">
      <c r="A732" s="4" t="s">
        <v>1226</v>
      </c>
      <c r="B732" s="4" t="s">
        <v>365</v>
      </c>
      <c r="C732" s="16" t="s">
        <v>55</v>
      </c>
      <c r="D732" s="4">
        <v>27</v>
      </c>
      <c r="E732" s="4" t="s">
        <v>1194</v>
      </c>
      <c r="F732" s="4" t="s">
        <v>58</v>
      </c>
      <c r="G732" s="4" t="s">
        <v>58</v>
      </c>
      <c r="H732" s="4" t="s">
        <v>58</v>
      </c>
      <c r="I732" s="4" t="s">
        <v>58</v>
      </c>
      <c r="J732" s="4" t="s">
        <v>58</v>
      </c>
      <c r="K732" s="4" t="s">
        <v>58</v>
      </c>
      <c r="L732" s="4" t="s">
        <v>58</v>
      </c>
      <c r="M732" s="4" t="s">
        <v>58</v>
      </c>
      <c r="N732" s="4" t="s">
        <v>58</v>
      </c>
      <c r="O732" s="4" t="s">
        <v>58</v>
      </c>
      <c r="P732" s="4" t="s">
        <v>58</v>
      </c>
      <c r="Q732" s="4" t="s">
        <v>58</v>
      </c>
      <c r="R732" s="4" t="s">
        <v>58</v>
      </c>
      <c r="S732" s="4" t="s">
        <v>58</v>
      </c>
      <c r="T732" s="4" t="s">
        <v>58</v>
      </c>
      <c r="U732" s="4" t="s">
        <v>58</v>
      </c>
      <c r="V732" s="4" t="s">
        <v>58</v>
      </c>
      <c r="W732" s="4">
        <v>10</v>
      </c>
      <c r="X732" s="4" t="s">
        <v>754</v>
      </c>
      <c r="Y732" s="4" t="s">
        <v>85</v>
      </c>
      <c r="Z732" s="4" t="s">
        <v>85</v>
      </c>
      <c r="AD732" s="4">
        <f>IF(F732="","",VLOOKUP(F732,List!$B$1:$C$6,2,0))</f>
        <v>5</v>
      </c>
      <c r="AE732" s="4">
        <f>IF(G732="","",VLOOKUP(G732,List!$B$1:$C$6,2,0))</f>
        <v>5</v>
      </c>
      <c r="AF732" s="4">
        <f>IF(H732="","",VLOOKUP(H732,List!$B$1:$C$6,2,0))</f>
        <v>5</v>
      </c>
      <c r="AG732" s="4">
        <f>IF(I732="","",VLOOKUP(I732,List!$B$1:$C$6,2,0))</f>
        <v>5</v>
      </c>
      <c r="AH732" s="4">
        <f>IF(J732="","",VLOOKUP(J732,List!$B$1:$C$6,2,0))</f>
        <v>5</v>
      </c>
      <c r="AI732" s="4">
        <f>IF(K732="","",VLOOKUP(K732,List!$B$1:$C$6,2,0))</f>
        <v>5</v>
      </c>
      <c r="AJ732" s="4">
        <f>IF(L732="","",VLOOKUP(L732,List!$B$1:$C$6,2,0))</f>
        <v>5</v>
      </c>
      <c r="AK732" s="4">
        <f>IF(M732="","",VLOOKUP(M732,List!$B$1:$C$6,2,0))</f>
        <v>5</v>
      </c>
      <c r="AL732" s="4">
        <f>IF(N732="","",VLOOKUP(N732,List!$B$1:$C$6,2,0))</f>
        <v>5</v>
      </c>
      <c r="AM732" s="4">
        <f>IF(O732="","",VLOOKUP(O732,List!$B$1:$C$6,2,0))</f>
        <v>5</v>
      </c>
      <c r="AN732" s="4">
        <f>IF(P732="","",VLOOKUP(P732,List!$B$1:$C$6,2,0))</f>
        <v>5</v>
      </c>
      <c r="AO732" s="4">
        <f>IF(Q732="","",VLOOKUP(Q732,List!$B$1:$C$6,2,0))</f>
        <v>5</v>
      </c>
      <c r="AP732" s="4">
        <f>IF(R732="","",VLOOKUP(R732,List!$B$1:$C$6,2,0))</f>
        <v>5</v>
      </c>
      <c r="AQ732" s="4">
        <f>IF(S732="","",VLOOKUP(S732,List!$B$1:$C$6,2,0))</f>
        <v>5</v>
      </c>
      <c r="AR732" s="4">
        <f>IF(T732="","",VLOOKUP(T732,List!$B$1:$C$6,2,0))</f>
        <v>5</v>
      </c>
      <c r="AS732" s="4">
        <f>IF(U732="","",VLOOKUP(U732,List!$B$1:$C$6,2,0))</f>
        <v>5</v>
      </c>
      <c r="AT732" s="4">
        <f>IF(V732="","",VLOOKUP(V732,List!$B$1:$C$6,2,0))</f>
        <v>5</v>
      </c>
    </row>
    <row r="733" spans="1:46" ht="34.9" customHeight="1" x14ac:dyDescent="0.3">
      <c r="A733" s="4" t="s">
        <v>1227</v>
      </c>
      <c r="B733" s="4" t="s">
        <v>375</v>
      </c>
      <c r="C733" s="16" t="s">
        <v>56</v>
      </c>
      <c r="D733" s="4">
        <v>1</v>
      </c>
      <c r="E733" s="4" t="s">
        <v>1195</v>
      </c>
      <c r="F733" s="4" t="s">
        <v>59</v>
      </c>
      <c r="G733" s="4" t="s">
        <v>59</v>
      </c>
      <c r="H733" s="4" t="s">
        <v>59</v>
      </c>
      <c r="I733" s="4" t="s">
        <v>59</v>
      </c>
      <c r="J733" s="4" t="s">
        <v>59</v>
      </c>
      <c r="K733" s="4" t="s">
        <v>59</v>
      </c>
      <c r="L733" s="4" t="s">
        <v>59</v>
      </c>
      <c r="M733" s="4" t="s">
        <v>59</v>
      </c>
      <c r="N733" s="4" t="s">
        <v>59</v>
      </c>
      <c r="O733" s="4" t="s">
        <v>59</v>
      </c>
      <c r="P733" s="4" t="s">
        <v>59</v>
      </c>
      <c r="Q733" s="4" t="s">
        <v>59</v>
      </c>
      <c r="R733" s="4" t="s">
        <v>59</v>
      </c>
      <c r="S733" s="4" t="s">
        <v>59</v>
      </c>
      <c r="T733" s="4" t="s">
        <v>59</v>
      </c>
      <c r="U733" s="4" t="s">
        <v>59</v>
      </c>
      <c r="V733" s="4" t="s">
        <v>59</v>
      </c>
      <c r="W733" s="4">
        <v>8</v>
      </c>
      <c r="X733" s="4" t="s">
        <v>121</v>
      </c>
      <c r="Y733" s="4" t="s">
        <v>121</v>
      </c>
      <c r="Z733" s="4" t="s">
        <v>121</v>
      </c>
      <c r="AD733" s="4">
        <f>IF(F733="","",VLOOKUP(F733,List!$B$1:$C$6,2,0))</f>
        <v>4</v>
      </c>
      <c r="AE733" s="4">
        <f>IF(G733="","",VLOOKUP(G733,List!$B$1:$C$6,2,0))</f>
        <v>4</v>
      </c>
      <c r="AF733" s="4">
        <f>IF(H733="","",VLOOKUP(H733,List!$B$1:$C$6,2,0))</f>
        <v>4</v>
      </c>
      <c r="AG733" s="4">
        <f>IF(I733="","",VLOOKUP(I733,List!$B$1:$C$6,2,0))</f>
        <v>4</v>
      </c>
      <c r="AH733" s="4">
        <f>IF(J733="","",VLOOKUP(J733,List!$B$1:$C$6,2,0))</f>
        <v>4</v>
      </c>
      <c r="AI733" s="4">
        <f>IF(K733="","",VLOOKUP(K733,List!$B$1:$C$6,2,0))</f>
        <v>4</v>
      </c>
      <c r="AJ733" s="4">
        <f>IF(L733="","",VLOOKUP(L733,List!$B$1:$C$6,2,0))</f>
        <v>4</v>
      </c>
      <c r="AK733" s="4">
        <f>IF(M733="","",VLOOKUP(M733,List!$B$1:$C$6,2,0))</f>
        <v>4</v>
      </c>
      <c r="AL733" s="4">
        <f>IF(N733="","",VLOOKUP(N733,List!$B$1:$C$6,2,0))</f>
        <v>4</v>
      </c>
      <c r="AM733" s="4">
        <f>IF(O733="","",VLOOKUP(O733,List!$B$1:$C$6,2,0))</f>
        <v>4</v>
      </c>
      <c r="AN733" s="4">
        <f>IF(P733="","",VLOOKUP(P733,List!$B$1:$C$6,2,0))</f>
        <v>4</v>
      </c>
      <c r="AO733" s="4">
        <f>IF(Q733="","",VLOOKUP(Q733,List!$B$1:$C$6,2,0))</f>
        <v>4</v>
      </c>
      <c r="AP733" s="4">
        <f>IF(R733="","",VLOOKUP(R733,List!$B$1:$C$6,2,0))</f>
        <v>4</v>
      </c>
      <c r="AQ733" s="4">
        <f>IF(S733="","",VLOOKUP(S733,List!$B$1:$C$6,2,0))</f>
        <v>4</v>
      </c>
      <c r="AR733" s="4">
        <f>IF(T733="","",VLOOKUP(T733,List!$B$1:$C$6,2,0))</f>
        <v>4</v>
      </c>
      <c r="AS733" s="4">
        <f>IF(U733="","",VLOOKUP(U733,List!$B$1:$C$6,2,0))</f>
        <v>4</v>
      </c>
      <c r="AT733" s="4">
        <f>IF(V733="","",VLOOKUP(V733,List!$B$1:$C$6,2,0))</f>
        <v>4</v>
      </c>
    </row>
    <row r="734" spans="1:46" ht="34.9" customHeight="1" x14ac:dyDescent="0.3">
      <c r="A734" s="4" t="s">
        <v>1227</v>
      </c>
      <c r="B734" s="4" t="s">
        <v>375</v>
      </c>
      <c r="C734" s="16" t="s">
        <v>56</v>
      </c>
      <c r="D734" s="4">
        <v>2</v>
      </c>
      <c r="E734" s="4" t="s">
        <v>1195</v>
      </c>
      <c r="F734" s="4" t="s">
        <v>59</v>
      </c>
      <c r="G734" s="4" t="s">
        <v>59</v>
      </c>
      <c r="H734" s="4" t="s">
        <v>59</v>
      </c>
      <c r="I734" s="4" t="s">
        <v>59</v>
      </c>
      <c r="J734" s="4" t="s">
        <v>59</v>
      </c>
      <c r="K734" s="4" t="s">
        <v>59</v>
      </c>
      <c r="L734" s="4" t="s">
        <v>59</v>
      </c>
      <c r="M734" s="4" t="s">
        <v>59</v>
      </c>
      <c r="N734" s="4" t="s">
        <v>59</v>
      </c>
      <c r="O734" s="4" t="s">
        <v>59</v>
      </c>
      <c r="P734" s="4" t="s">
        <v>59</v>
      </c>
      <c r="Q734" s="4" t="s">
        <v>59</v>
      </c>
      <c r="R734" s="4" t="s">
        <v>59</v>
      </c>
      <c r="S734" s="4" t="s">
        <v>59</v>
      </c>
      <c r="T734" s="4" t="s">
        <v>59</v>
      </c>
      <c r="U734" s="4" t="s">
        <v>59</v>
      </c>
      <c r="V734" s="4" t="s">
        <v>59</v>
      </c>
      <c r="W734" s="4">
        <v>10</v>
      </c>
      <c r="X734" s="4" t="s">
        <v>755</v>
      </c>
      <c r="Y734" s="4" t="s">
        <v>662</v>
      </c>
      <c r="Z734" s="4" t="s">
        <v>756</v>
      </c>
      <c r="AD734" s="4">
        <f>IF(F734="","",VLOOKUP(F734,List!$B$1:$C$6,2,0))</f>
        <v>4</v>
      </c>
      <c r="AE734" s="4">
        <f>IF(G734="","",VLOOKUP(G734,List!$B$1:$C$6,2,0))</f>
        <v>4</v>
      </c>
      <c r="AF734" s="4">
        <f>IF(H734="","",VLOOKUP(H734,List!$B$1:$C$6,2,0))</f>
        <v>4</v>
      </c>
      <c r="AG734" s="4">
        <f>IF(I734="","",VLOOKUP(I734,List!$B$1:$C$6,2,0))</f>
        <v>4</v>
      </c>
      <c r="AH734" s="4">
        <f>IF(J734="","",VLOOKUP(J734,List!$B$1:$C$6,2,0))</f>
        <v>4</v>
      </c>
      <c r="AI734" s="4">
        <f>IF(K734="","",VLOOKUP(K734,List!$B$1:$C$6,2,0))</f>
        <v>4</v>
      </c>
      <c r="AJ734" s="4">
        <f>IF(L734="","",VLOOKUP(L734,List!$B$1:$C$6,2,0))</f>
        <v>4</v>
      </c>
      <c r="AK734" s="4">
        <f>IF(M734="","",VLOOKUP(M734,List!$B$1:$C$6,2,0))</f>
        <v>4</v>
      </c>
      <c r="AL734" s="4">
        <f>IF(N734="","",VLOOKUP(N734,List!$B$1:$C$6,2,0))</f>
        <v>4</v>
      </c>
      <c r="AM734" s="4">
        <f>IF(O734="","",VLOOKUP(O734,List!$B$1:$C$6,2,0))</f>
        <v>4</v>
      </c>
      <c r="AN734" s="4">
        <f>IF(P734="","",VLOOKUP(P734,List!$B$1:$C$6,2,0))</f>
        <v>4</v>
      </c>
      <c r="AO734" s="4">
        <f>IF(Q734="","",VLOOKUP(Q734,List!$B$1:$C$6,2,0))</f>
        <v>4</v>
      </c>
      <c r="AP734" s="4">
        <f>IF(R734="","",VLOOKUP(R734,List!$B$1:$C$6,2,0))</f>
        <v>4</v>
      </c>
      <c r="AQ734" s="4">
        <f>IF(S734="","",VLOOKUP(S734,List!$B$1:$C$6,2,0))</f>
        <v>4</v>
      </c>
      <c r="AR734" s="4">
        <f>IF(T734="","",VLOOKUP(T734,List!$B$1:$C$6,2,0))</f>
        <v>4</v>
      </c>
      <c r="AS734" s="4">
        <f>IF(U734="","",VLOOKUP(U734,List!$B$1:$C$6,2,0))</f>
        <v>4</v>
      </c>
      <c r="AT734" s="4">
        <f>IF(V734="","",VLOOKUP(V734,List!$B$1:$C$6,2,0))</f>
        <v>4</v>
      </c>
    </row>
    <row r="735" spans="1:46" ht="34.9" customHeight="1" x14ac:dyDescent="0.3">
      <c r="A735" s="4" t="s">
        <v>1227</v>
      </c>
      <c r="B735" s="4" t="s">
        <v>375</v>
      </c>
      <c r="C735" s="16" t="s">
        <v>56</v>
      </c>
      <c r="D735" s="4">
        <v>3</v>
      </c>
      <c r="E735" s="4" t="s">
        <v>1195</v>
      </c>
      <c r="F735" s="4" t="s">
        <v>58</v>
      </c>
      <c r="G735" s="4" t="s">
        <v>58</v>
      </c>
      <c r="H735" s="4" t="s">
        <v>58</v>
      </c>
      <c r="I735" s="4" t="s">
        <v>58</v>
      </c>
      <c r="J735" s="4" t="s">
        <v>58</v>
      </c>
      <c r="K735" s="4" t="s">
        <v>58</v>
      </c>
      <c r="L735" s="4" t="s">
        <v>58</v>
      </c>
      <c r="M735" s="4" t="s">
        <v>58</v>
      </c>
      <c r="N735" s="4" t="s">
        <v>58</v>
      </c>
      <c r="O735" s="4" t="s">
        <v>58</v>
      </c>
      <c r="P735" s="4" t="s">
        <v>58</v>
      </c>
      <c r="Q735" s="4" t="s">
        <v>58</v>
      </c>
      <c r="R735" s="4" t="s">
        <v>58</v>
      </c>
      <c r="S735" s="4" t="s">
        <v>58</v>
      </c>
      <c r="T735" s="4" t="s">
        <v>58</v>
      </c>
      <c r="U735" s="4" t="s">
        <v>58</v>
      </c>
      <c r="V735" s="4" t="s">
        <v>58</v>
      </c>
      <c r="W735" s="4">
        <v>10</v>
      </c>
      <c r="X735" s="4" t="s">
        <v>729</v>
      </c>
      <c r="Y735" s="4" t="s">
        <v>67</v>
      </c>
      <c r="Z735" s="4" t="s">
        <v>757</v>
      </c>
      <c r="AD735" s="4">
        <f>IF(F735="","",VLOOKUP(F735,List!$B$1:$C$6,2,0))</f>
        <v>5</v>
      </c>
      <c r="AE735" s="4">
        <f>IF(G735="","",VLOOKUP(G735,List!$B$1:$C$6,2,0))</f>
        <v>5</v>
      </c>
      <c r="AF735" s="4">
        <f>IF(H735="","",VLOOKUP(H735,List!$B$1:$C$6,2,0))</f>
        <v>5</v>
      </c>
      <c r="AG735" s="4">
        <f>IF(I735="","",VLOOKUP(I735,List!$B$1:$C$6,2,0))</f>
        <v>5</v>
      </c>
      <c r="AH735" s="4">
        <f>IF(J735="","",VLOOKUP(J735,List!$B$1:$C$6,2,0))</f>
        <v>5</v>
      </c>
      <c r="AI735" s="4">
        <f>IF(K735="","",VLOOKUP(K735,List!$B$1:$C$6,2,0))</f>
        <v>5</v>
      </c>
      <c r="AJ735" s="4">
        <f>IF(L735="","",VLOOKUP(L735,List!$B$1:$C$6,2,0))</f>
        <v>5</v>
      </c>
      <c r="AK735" s="4">
        <f>IF(M735="","",VLOOKUP(M735,List!$B$1:$C$6,2,0))</f>
        <v>5</v>
      </c>
      <c r="AL735" s="4">
        <f>IF(N735="","",VLOOKUP(N735,List!$B$1:$C$6,2,0))</f>
        <v>5</v>
      </c>
      <c r="AM735" s="4">
        <f>IF(O735="","",VLOOKUP(O735,List!$B$1:$C$6,2,0))</f>
        <v>5</v>
      </c>
      <c r="AN735" s="4">
        <f>IF(P735="","",VLOOKUP(P735,List!$B$1:$C$6,2,0))</f>
        <v>5</v>
      </c>
      <c r="AO735" s="4">
        <f>IF(Q735="","",VLOOKUP(Q735,List!$B$1:$C$6,2,0))</f>
        <v>5</v>
      </c>
      <c r="AP735" s="4">
        <f>IF(R735="","",VLOOKUP(R735,List!$B$1:$C$6,2,0))</f>
        <v>5</v>
      </c>
      <c r="AQ735" s="4">
        <f>IF(S735="","",VLOOKUP(S735,List!$B$1:$C$6,2,0))</f>
        <v>5</v>
      </c>
      <c r="AR735" s="4">
        <f>IF(T735="","",VLOOKUP(T735,List!$B$1:$C$6,2,0))</f>
        <v>5</v>
      </c>
      <c r="AS735" s="4">
        <f>IF(U735="","",VLOOKUP(U735,List!$B$1:$C$6,2,0))</f>
        <v>5</v>
      </c>
      <c r="AT735" s="4">
        <f>IF(V735="","",VLOOKUP(V735,List!$B$1:$C$6,2,0))</f>
        <v>5</v>
      </c>
    </row>
    <row r="736" spans="1:46" ht="34.9" customHeight="1" x14ac:dyDescent="0.3">
      <c r="A736" s="4" t="s">
        <v>1227</v>
      </c>
      <c r="B736" s="4" t="s">
        <v>375</v>
      </c>
      <c r="C736" s="16" t="s">
        <v>56</v>
      </c>
      <c r="D736" s="4">
        <v>4</v>
      </c>
      <c r="E736" s="4" t="s">
        <v>1194</v>
      </c>
      <c r="F736" s="4" t="s">
        <v>58</v>
      </c>
      <c r="G736" s="4" t="s">
        <v>58</v>
      </c>
      <c r="H736" s="4" t="s">
        <v>58</v>
      </c>
      <c r="I736" s="4" t="s">
        <v>58</v>
      </c>
      <c r="J736" s="4" t="s">
        <v>58</v>
      </c>
      <c r="K736" s="4" t="s">
        <v>58</v>
      </c>
      <c r="L736" s="4" t="s">
        <v>58</v>
      </c>
      <c r="M736" s="4" t="s">
        <v>58</v>
      </c>
      <c r="N736" s="4" t="s">
        <v>58</v>
      </c>
      <c r="O736" s="4" t="s">
        <v>58</v>
      </c>
      <c r="P736" s="4" t="s">
        <v>58</v>
      </c>
      <c r="Q736" s="4" t="s">
        <v>58</v>
      </c>
      <c r="R736" s="4" t="s">
        <v>58</v>
      </c>
      <c r="S736" s="4" t="s">
        <v>58</v>
      </c>
      <c r="T736" s="4" t="s">
        <v>58</v>
      </c>
      <c r="U736" s="4" t="s">
        <v>58</v>
      </c>
      <c r="V736" s="4" t="s">
        <v>58</v>
      </c>
      <c r="W736" s="4">
        <v>7</v>
      </c>
      <c r="X736" s="4" t="s">
        <v>758</v>
      </c>
      <c r="Y736" s="4" t="s">
        <v>759</v>
      </c>
      <c r="Z736" s="4" t="s">
        <v>760</v>
      </c>
      <c r="AD736" s="4">
        <f>IF(F736="","",VLOOKUP(F736,List!$B$1:$C$6,2,0))</f>
        <v>5</v>
      </c>
      <c r="AE736" s="4">
        <f>IF(G736="","",VLOOKUP(G736,List!$B$1:$C$6,2,0))</f>
        <v>5</v>
      </c>
      <c r="AF736" s="4">
        <f>IF(H736="","",VLOOKUP(H736,List!$B$1:$C$6,2,0))</f>
        <v>5</v>
      </c>
      <c r="AG736" s="4">
        <f>IF(I736="","",VLOOKUP(I736,List!$B$1:$C$6,2,0))</f>
        <v>5</v>
      </c>
      <c r="AH736" s="4">
        <f>IF(J736="","",VLOOKUP(J736,List!$B$1:$C$6,2,0))</f>
        <v>5</v>
      </c>
      <c r="AI736" s="4">
        <f>IF(K736="","",VLOOKUP(K736,List!$B$1:$C$6,2,0))</f>
        <v>5</v>
      </c>
      <c r="AJ736" s="4">
        <f>IF(L736="","",VLOOKUP(L736,List!$B$1:$C$6,2,0))</f>
        <v>5</v>
      </c>
      <c r="AK736" s="4">
        <f>IF(M736="","",VLOOKUP(M736,List!$B$1:$C$6,2,0))</f>
        <v>5</v>
      </c>
      <c r="AL736" s="4">
        <f>IF(N736="","",VLOOKUP(N736,List!$B$1:$C$6,2,0))</f>
        <v>5</v>
      </c>
      <c r="AM736" s="4">
        <f>IF(O736="","",VLOOKUP(O736,List!$B$1:$C$6,2,0))</f>
        <v>5</v>
      </c>
      <c r="AN736" s="4">
        <f>IF(P736="","",VLOOKUP(P736,List!$B$1:$C$6,2,0))</f>
        <v>5</v>
      </c>
      <c r="AO736" s="4">
        <f>IF(Q736="","",VLOOKUP(Q736,List!$B$1:$C$6,2,0))</f>
        <v>5</v>
      </c>
      <c r="AP736" s="4">
        <f>IF(R736="","",VLOOKUP(R736,List!$B$1:$C$6,2,0))</f>
        <v>5</v>
      </c>
      <c r="AQ736" s="4">
        <f>IF(S736="","",VLOOKUP(S736,List!$B$1:$C$6,2,0))</f>
        <v>5</v>
      </c>
      <c r="AR736" s="4">
        <f>IF(T736="","",VLOOKUP(T736,List!$B$1:$C$6,2,0))</f>
        <v>5</v>
      </c>
      <c r="AS736" s="4">
        <f>IF(U736="","",VLOOKUP(U736,List!$B$1:$C$6,2,0))</f>
        <v>5</v>
      </c>
      <c r="AT736" s="4">
        <f>IF(V736="","",VLOOKUP(V736,List!$B$1:$C$6,2,0))</f>
        <v>5</v>
      </c>
    </row>
    <row r="737" spans="1:46" ht="34.9" customHeight="1" x14ac:dyDescent="0.3">
      <c r="A737" s="4" t="s">
        <v>1227</v>
      </c>
      <c r="B737" s="4" t="s">
        <v>375</v>
      </c>
      <c r="C737" s="16" t="s">
        <v>56</v>
      </c>
      <c r="D737" s="4">
        <v>5</v>
      </c>
      <c r="E737" s="4" t="s">
        <v>1195</v>
      </c>
      <c r="F737" s="4" t="s">
        <v>59</v>
      </c>
      <c r="G737" s="4" t="s">
        <v>60</v>
      </c>
      <c r="H737" s="4" t="s">
        <v>60</v>
      </c>
      <c r="I737" s="4" t="s">
        <v>60</v>
      </c>
      <c r="J737" s="4" t="s">
        <v>59</v>
      </c>
      <c r="K737" s="4" t="s">
        <v>60</v>
      </c>
      <c r="L737" s="4" t="s">
        <v>60</v>
      </c>
      <c r="M737" s="4" t="s">
        <v>60</v>
      </c>
      <c r="N737" s="4" t="s">
        <v>60</v>
      </c>
      <c r="O737" s="4" t="s">
        <v>60</v>
      </c>
      <c r="P737" s="4" t="s">
        <v>60</v>
      </c>
      <c r="Q737" s="4" t="s">
        <v>59</v>
      </c>
      <c r="R737" s="4" t="s">
        <v>59</v>
      </c>
      <c r="S737" s="4" t="s">
        <v>59</v>
      </c>
      <c r="T737" s="4" t="s">
        <v>60</v>
      </c>
      <c r="U737" s="4" t="s">
        <v>59</v>
      </c>
      <c r="V737" s="4" t="s">
        <v>59</v>
      </c>
      <c r="W737" s="4">
        <v>4</v>
      </c>
      <c r="X737" s="4" t="s">
        <v>60</v>
      </c>
      <c r="Y737" s="4" t="s">
        <v>67</v>
      </c>
      <c r="Z737" s="4" t="s">
        <v>67</v>
      </c>
      <c r="AD737" s="4">
        <f>IF(F737="","",VLOOKUP(F737,List!$B$1:$C$6,2,0))</f>
        <v>4</v>
      </c>
      <c r="AE737" s="4">
        <f>IF(G737="","",VLOOKUP(G737,List!$B$1:$C$6,2,0))</f>
        <v>3</v>
      </c>
      <c r="AF737" s="4">
        <f>IF(H737="","",VLOOKUP(H737,List!$B$1:$C$6,2,0))</f>
        <v>3</v>
      </c>
      <c r="AG737" s="4">
        <f>IF(I737="","",VLOOKUP(I737,List!$B$1:$C$6,2,0))</f>
        <v>3</v>
      </c>
      <c r="AH737" s="4">
        <f>IF(J737="","",VLOOKUP(J737,List!$B$1:$C$6,2,0))</f>
        <v>4</v>
      </c>
      <c r="AI737" s="4">
        <f>IF(K737="","",VLOOKUP(K737,List!$B$1:$C$6,2,0))</f>
        <v>3</v>
      </c>
      <c r="AJ737" s="4">
        <f>IF(L737="","",VLOOKUP(L737,List!$B$1:$C$6,2,0))</f>
        <v>3</v>
      </c>
      <c r="AK737" s="4">
        <f>IF(M737="","",VLOOKUP(M737,List!$B$1:$C$6,2,0))</f>
        <v>3</v>
      </c>
      <c r="AL737" s="4">
        <f>IF(N737="","",VLOOKUP(N737,List!$B$1:$C$6,2,0))</f>
        <v>3</v>
      </c>
      <c r="AM737" s="4">
        <f>IF(O737="","",VLOOKUP(O737,List!$B$1:$C$6,2,0))</f>
        <v>3</v>
      </c>
      <c r="AN737" s="4">
        <f>IF(P737="","",VLOOKUP(P737,List!$B$1:$C$6,2,0))</f>
        <v>3</v>
      </c>
      <c r="AO737" s="4">
        <f>IF(Q737="","",VLOOKUP(Q737,List!$B$1:$C$6,2,0))</f>
        <v>4</v>
      </c>
      <c r="AP737" s="4">
        <f>IF(R737="","",VLOOKUP(R737,List!$B$1:$C$6,2,0))</f>
        <v>4</v>
      </c>
      <c r="AQ737" s="4">
        <f>IF(S737="","",VLOOKUP(S737,List!$B$1:$C$6,2,0))</f>
        <v>4</v>
      </c>
      <c r="AR737" s="4">
        <f>IF(T737="","",VLOOKUP(T737,List!$B$1:$C$6,2,0))</f>
        <v>3</v>
      </c>
      <c r="AS737" s="4">
        <f>IF(U737="","",VLOOKUP(U737,List!$B$1:$C$6,2,0))</f>
        <v>4</v>
      </c>
      <c r="AT737" s="4">
        <f>IF(V737="","",VLOOKUP(V737,List!$B$1:$C$6,2,0))</f>
        <v>4</v>
      </c>
    </row>
    <row r="738" spans="1:46" ht="34.9" customHeight="1" x14ac:dyDescent="0.3">
      <c r="A738" s="4" t="s">
        <v>1227</v>
      </c>
      <c r="B738" s="4" t="s">
        <v>375</v>
      </c>
      <c r="C738" s="16" t="s">
        <v>56</v>
      </c>
      <c r="D738" s="4">
        <v>6</v>
      </c>
      <c r="E738" s="4" t="s">
        <v>1195</v>
      </c>
      <c r="F738" s="4" t="s">
        <v>59</v>
      </c>
      <c r="G738" s="4" t="s">
        <v>59</v>
      </c>
      <c r="H738" s="4" t="s">
        <v>59</v>
      </c>
      <c r="I738" s="4" t="s">
        <v>59</v>
      </c>
      <c r="J738" s="4" t="s">
        <v>59</v>
      </c>
      <c r="K738" s="4" t="s">
        <v>58</v>
      </c>
      <c r="L738" s="4" t="s">
        <v>59</v>
      </c>
      <c r="M738" s="4" t="s">
        <v>60</v>
      </c>
      <c r="N738" s="4" t="s">
        <v>60</v>
      </c>
      <c r="O738" s="4" t="s">
        <v>59</v>
      </c>
      <c r="P738" s="4" t="s">
        <v>59</v>
      </c>
      <c r="Q738" s="4" t="s">
        <v>59</v>
      </c>
      <c r="R738" s="4" t="s">
        <v>59</v>
      </c>
      <c r="S738" s="4" t="s">
        <v>59</v>
      </c>
      <c r="T738" s="4" t="s">
        <v>59</v>
      </c>
      <c r="U738" s="4" t="s">
        <v>59</v>
      </c>
      <c r="V738" s="4" t="s">
        <v>59</v>
      </c>
      <c r="W738" s="4">
        <v>2</v>
      </c>
      <c r="X738" s="4" t="s">
        <v>761</v>
      </c>
      <c r="Y738" s="4" t="s">
        <v>762</v>
      </c>
      <c r="Z738" s="4" t="s">
        <v>763</v>
      </c>
      <c r="AD738" s="4">
        <f>IF(F738="","",VLOOKUP(F738,List!$B$1:$C$6,2,0))</f>
        <v>4</v>
      </c>
      <c r="AE738" s="4">
        <f>IF(G738="","",VLOOKUP(G738,List!$B$1:$C$6,2,0))</f>
        <v>4</v>
      </c>
      <c r="AF738" s="4">
        <f>IF(H738="","",VLOOKUP(H738,List!$B$1:$C$6,2,0))</f>
        <v>4</v>
      </c>
      <c r="AG738" s="4">
        <f>IF(I738="","",VLOOKUP(I738,List!$B$1:$C$6,2,0))</f>
        <v>4</v>
      </c>
      <c r="AH738" s="4">
        <f>IF(J738="","",VLOOKUP(J738,List!$B$1:$C$6,2,0))</f>
        <v>4</v>
      </c>
      <c r="AI738" s="4">
        <f>IF(K738="","",VLOOKUP(K738,List!$B$1:$C$6,2,0))</f>
        <v>5</v>
      </c>
      <c r="AJ738" s="4">
        <f>IF(L738="","",VLOOKUP(L738,List!$B$1:$C$6,2,0))</f>
        <v>4</v>
      </c>
      <c r="AK738" s="4">
        <f>IF(M738="","",VLOOKUP(M738,List!$B$1:$C$6,2,0))</f>
        <v>3</v>
      </c>
      <c r="AL738" s="4">
        <f>IF(N738="","",VLOOKUP(N738,List!$B$1:$C$6,2,0))</f>
        <v>3</v>
      </c>
      <c r="AM738" s="4">
        <f>IF(O738="","",VLOOKUP(O738,List!$B$1:$C$6,2,0))</f>
        <v>4</v>
      </c>
      <c r="AN738" s="4">
        <f>IF(P738="","",VLOOKUP(P738,List!$B$1:$C$6,2,0))</f>
        <v>4</v>
      </c>
      <c r="AO738" s="4">
        <f>IF(Q738="","",VLOOKUP(Q738,List!$B$1:$C$6,2,0))</f>
        <v>4</v>
      </c>
      <c r="AP738" s="4">
        <f>IF(R738="","",VLOOKUP(R738,List!$B$1:$C$6,2,0))</f>
        <v>4</v>
      </c>
      <c r="AQ738" s="4">
        <f>IF(S738="","",VLOOKUP(S738,List!$B$1:$C$6,2,0))</f>
        <v>4</v>
      </c>
      <c r="AR738" s="4">
        <f>IF(T738="","",VLOOKUP(T738,List!$B$1:$C$6,2,0))</f>
        <v>4</v>
      </c>
      <c r="AS738" s="4">
        <f>IF(U738="","",VLOOKUP(U738,List!$B$1:$C$6,2,0))</f>
        <v>4</v>
      </c>
      <c r="AT738" s="4">
        <f>IF(V738="","",VLOOKUP(V738,List!$B$1:$C$6,2,0))</f>
        <v>4</v>
      </c>
    </row>
    <row r="739" spans="1:46" ht="34.9" customHeight="1" x14ac:dyDescent="0.3">
      <c r="A739" s="4" t="s">
        <v>1227</v>
      </c>
      <c r="B739" s="4" t="s">
        <v>375</v>
      </c>
      <c r="C739" s="16" t="s">
        <v>56</v>
      </c>
      <c r="D739" s="4">
        <v>7</v>
      </c>
      <c r="E739" s="4" t="s">
        <v>1195</v>
      </c>
      <c r="F739" s="4" t="s">
        <v>58</v>
      </c>
      <c r="G739" s="4" t="s">
        <v>58</v>
      </c>
      <c r="H739" s="4" t="s">
        <v>58</v>
      </c>
      <c r="I739" s="4" t="s">
        <v>58</v>
      </c>
      <c r="J739" s="4" t="s">
        <v>58</v>
      </c>
      <c r="K739" s="4" t="s">
        <v>58</v>
      </c>
      <c r="L739" s="4" t="s">
        <v>59</v>
      </c>
      <c r="M739" s="4" t="s">
        <v>59</v>
      </c>
      <c r="N739" s="4" t="s">
        <v>59</v>
      </c>
      <c r="O739" s="4" t="s">
        <v>58</v>
      </c>
      <c r="P739" s="4" t="s">
        <v>58</v>
      </c>
      <c r="Q739" s="4" t="s">
        <v>58</v>
      </c>
      <c r="R739" s="4" t="s">
        <v>58</v>
      </c>
      <c r="S739" s="4" t="s">
        <v>58</v>
      </c>
      <c r="T739" s="4" t="s">
        <v>58</v>
      </c>
      <c r="U739" s="4" t="s">
        <v>58</v>
      </c>
      <c r="V739" s="4" t="s">
        <v>58</v>
      </c>
      <c r="W739" s="4">
        <v>9</v>
      </c>
      <c r="X739" s="4" t="s">
        <v>764</v>
      </c>
      <c r="Y739" s="4" t="s">
        <v>764</v>
      </c>
      <c r="Z739" s="4" t="s">
        <v>135</v>
      </c>
      <c r="AD739" s="4">
        <f>IF(F739="","",VLOOKUP(F739,List!$B$1:$C$6,2,0))</f>
        <v>5</v>
      </c>
      <c r="AE739" s="4">
        <f>IF(G739="","",VLOOKUP(G739,List!$B$1:$C$6,2,0))</f>
        <v>5</v>
      </c>
      <c r="AF739" s="4">
        <f>IF(H739="","",VLOOKUP(H739,List!$B$1:$C$6,2,0))</f>
        <v>5</v>
      </c>
      <c r="AG739" s="4">
        <f>IF(I739="","",VLOOKUP(I739,List!$B$1:$C$6,2,0))</f>
        <v>5</v>
      </c>
      <c r="AH739" s="4">
        <f>IF(J739="","",VLOOKUP(J739,List!$B$1:$C$6,2,0))</f>
        <v>5</v>
      </c>
      <c r="AI739" s="4">
        <f>IF(K739="","",VLOOKUP(K739,List!$B$1:$C$6,2,0))</f>
        <v>5</v>
      </c>
      <c r="AJ739" s="4">
        <f>IF(L739="","",VLOOKUP(L739,List!$B$1:$C$6,2,0))</f>
        <v>4</v>
      </c>
      <c r="AK739" s="4">
        <f>IF(M739="","",VLOOKUP(M739,List!$B$1:$C$6,2,0))</f>
        <v>4</v>
      </c>
      <c r="AL739" s="4">
        <f>IF(N739="","",VLOOKUP(N739,List!$B$1:$C$6,2,0))</f>
        <v>4</v>
      </c>
      <c r="AM739" s="4">
        <f>IF(O739="","",VLOOKUP(O739,List!$B$1:$C$6,2,0))</f>
        <v>5</v>
      </c>
      <c r="AN739" s="4">
        <f>IF(P739="","",VLOOKUP(P739,List!$B$1:$C$6,2,0))</f>
        <v>5</v>
      </c>
      <c r="AO739" s="4">
        <f>IF(Q739="","",VLOOKUP(Q739,List!$B$1:$C$6,2,0))</f>
        <v>5</v>
      </c>
      <c r="AP739" s="4">
        <f>IF(R739="","",VLOOKUP(R739,List!$B$1:$C$6,2,0))</f>
        <v>5</v>
      </c>
      <c r="AQ739" s="4">
        <f>IF(S739="","",VLOOKUP(S739,List!$B$1:$C$6,2,0))</f>
        <v>5</v>
      </c>
      <c r="AR739" s="4">
        <f>IF(T739="","",VLOOKUP(T739,List!$B$1:$C$6,2,0))</f>
        <v>5</v>
      </c>
      <c r="AS739" s="4">
        <f>IF(U739="","",VLOOKUP(U739,List!$B$1:$C$6,2,0))</f>
        <v>5</v>
      </c>
      <c r="AT739" s="4">
        <f>IF(V739="","",VLOOKUP(V739,List!$B$1:$C$6,2,0))</f>
        <v>5</v>
      </c>
    </row>
    <row r="740" spans="1:46" ht="34.9" customHeight="1" x14ac:dyDescent="0.3">
      <c r="A740" s="4" t="s">
        <v>1227</v>
      </c>
      <c r="B740" s="4" t="s">
        <v>375</v>
      </c>
      <c r="C740" s="16" t="s">
        <v>56</v>
      </c>
      <c r="D740" s="4">
        <v>8</v>
      </c>
      <c r="E740" s="4" t="s">
        <v>1195</v>
      </c>
      <c r="F740" s="4" t="s">
        <v>59</v>
      </c>
      <c r="G740" s="4" t="s">
        <v>59</v>
      </c>
      <c r="H740" s="4" t="s">
        <v>59</v>
      </c>
      <c r="I740" s="4" t="s">
        <v>59</v>
      </c>
      <c r="J740" s="4" t="s">
        <v>59</v>
      </c>
      <c r="K740" s="4" t="s">
        <v>59</v>
      </c>
      <c r="L740" s="4" t="s">
        <v>59</v>
      </c>
      <c r="M740" s="4" t="s">
        <v>59</v>
      </c>
      <c r="N740" s="4" t="s">
        <v>58</v>
      </c>
      <c r="O740" s="4" t="s">
        <v>59</v>
      </c>
      <c r="P740" s="4" t="s">
        <v>59</v>
      </c>
      <c r="Q740" s="4" t="s">
        <v>59</v>
      </c>
      <c r="R740" s="4" t="s">
        <v>60</v>
      </c>
      <c r="S740" s="4" t="s">
        <v>60</v>
      </c>
      <c r="T740" s="4" t="s">
        <v>59</v>
      </c>
      <c r="U740" s="4" t="s">
        <v>59</v>
      </c>
      <c r="V740" s="4" t="s">
        <v>59</v>
      </c>
      <c r="W740" s="4">
        <v>9</v>
      </c>
      <c r="X740" s="4" t="s">
        <v>765</v>
      </c>
      <c r="Y740" s="4" t="s">
        <v>91</v>
      </c>
      <c r="Z740" s="4" t="s">
        <v>91</v>
      </c>
      <c r="AD740" s="4">
        <f>IF(F740="","",VLOOKUP(F740,List!$B$1:$C$6,2,0))</f>
        <v>4</v>
      </c>
      <c r="AE740" s="4">
        <f>IF(G740="","",VLOOKUP(G740,List!$B$1:$C$6,2,0))</f>
        <v>4</v>
      </c>
      <c r="AF740" s="4">
        <f>IF(H740="","",VLOOKUP(H740,List!$B$1:$C$6,2,0))</f>
        <v>4</v>
      </c>
      <c r="AG740" s="4">
        <f>IF(I740="","",VLOOKUP(I740,List!$B$1:$C$6,2,0))</f>
        <v>4</v>
      </c>
      <c r="AH740" s="4">
        <f>IF(J740="","",VLOOKUP(J740,List!$B$1:$C$6,2,0))</f>
        <v>4</v>
      </c>
      <c r="AI740" s="4">
        <f>IF(K740="","",VLOOKUP(K740,List!$B$1:$C$6,2,0))</f>
        <v>4</v>
      </c>
      <c r="AJ740" s="4">
        <f>IF(L740="","",VLOOKUP(L740,List!$B$1:$C$6,2,0))</f>
        <v>4</v>
      </c>
      <c r="AK740" s="4">
        <f>IF(M740="","",VLOOKUP(M740,List!$B$1:$C$6,2,0))</f>
        <v>4</v>
      </c>
      <c r="AL740" s="4">
        <f>IF(N740="","",VLOOKUP(N740,List!$B$1:$C$6,2,0))</f>
        <v>5</v>
      </c>
      <c r="AM740" s="4">
        <f>IF(O740="","",VLOOKUP(O740,List!$B$1:$C$6,2,0))</f>
        <v>4</v>
      </c>
      <c r="AN740" s="4">
        <f>IF(P740="","",VLOOKUP(P740,List!$B$1:$C$6,2,0))</f>
        <v>4</v>
      </c>
      <c r="AO740" s="4">
        <f>IF(Q740="","",VLOOKUP(Q740,List!$B$1:$C$6,2,0))</f>
        <v>4</v>
      </c>
      <c r="AP740" s="4">
        <f>IF(R740="","",VLOOKUP(R740,List!$B$1:$C$6,2,0))</f>
        <v>3</v>
      </c>
      <c r="AQ740" s="4">
        <f>IF(S740="","",VLOOKUP(S740,List!$B$1:$C$6,2,0))</f>
        <v>3</v>
      </c>
      <c r="AR740" s="4">
        <f>IF(T740="","",VLOOKUP(T740,List!$B$1:$C$6,2,0))</f>
        <v>4</v>
      </c>
      <c r="AS740" s="4">
        <f>IF(U740="","",VLOOKUP(U740,List!$B$1:$C$6,2,0))</f>
        <v>4</v>
      </c>
      <c r="AT740" s="4">
        <f>IF(V740="","",VLOOKUP(V740,List!$B$1:$C$6,2,0))</f>
        <v>4</v>
      </c>
    </row>
    <row r="741" spans="1:46" ht="34.9" customHeight="1" x14ac:dyDescent="0.3">
      <c r="A741" s="4" t="s">
        <v>1227</v>
      </c>
      <c r="B741" s="4" t="s">
        <v>375</v>
      </c>
      <c r="C741" s="16" t="s">
        <v>56</v>
      </c>
      <c r="D741" s="4">
        <v>9</v>
      </c>
      <c r="E741" s="4" t="s">
        <v>1195</v>
      </c>
      <c r="F741" s="4" t="s">
        <v>59</v>
      </c>
      <c r="G741" s="4" t="s">
        <v>59</v>
      </c>
      <c r="H741" s="4" t="s">
        <v>59</v>
      </c>
      <c r="I741" s="4" t="s">
        <v>59</v>
      </c>
      <c r="J741" s="4" t="s">
        <v>59</v>
      </c>
      <c r="K741" s="4" t="s">
        <v>58</v>
      </c>
      <c r="L741" s="4" t="s">
        <v>59</v>
      </c>
      <c r="M741" s="4" t="s">
        <v>59</v>
      </c>
      <c r="N741" s="4" t="s">
        <v>59</v>
      </c>
      <c r="O741" s="4" t="s">
        <v>59</v>
      </c>
      <c r="P741" s="4" t="s">
        <v>58</v>
      </c>
      <c r="Q741" s="4" t="s">
        <v>59</v>
      </c>
      <c r="R741" s="4" t="s">
        <v>59</v>
      </c>
      <c r="S741" s="4" t="s">
        <v>59</v>
      </c>
      <c r="T741" s="4" t="s">
        <v>59</v>
      </c>
      <c r="U741" s="4" t="s">
        <v>58</v>
      </c>
      <c r="V741" s="4" t="s">
        <v>58</v>
      </c>
      <c r="W741" s="4">
        <v>8</v>
      </c>
      <c r="X741" s="4" t="s">
        <v>766</v>
      </c>
      <c r="Y741" s="4" t="s">
        <v>447</v>
      </c>
      <c r="Z741" s="4" t="s">
        <v>447</v>
      </c>
      <c r="AD741" s="4">
        <f>IF(F741="","",VLOOKUP(F741,List!$B$1:$C$6,2,0))</f>
        <v>4</v>
      </c>
      <c r="AE741" s="4">
        <f>IF(G741="","",VLOOKUP(G741,List!$B$1:$C$6,2,0))</f>
        <v>4</v>
      </c>
      <c r="AF741" s="4">
        <f>IF(H741="","",VLOOKUP(H741,List!$B$1:$C$6,2,0))</f>
        <v>4</v>
      </c>
      <c r="AG741" s="4">
        <f>IF(I741="","",VLOOKUP(I741,List!$B$1:$C$6,2,0))</f>
        <v>4</v>
      </c>
      <c r="AH741" s="4">
        <f>IF(J741="","",VLOOKUP(J741,List!$B$1:$C$6,2,0))</f>
        <v>4</v>
      </c>
      <c r="AI741" s="4">
        <f>IF(K741="","",VLOOKUP(K741,List!$B$1:$C$6,2,0))</f>
        <v>5</v>
      </c>
      <c r="AJ741" s="4">
        <f>IF(L741="","",VLOOKUP(L741,List!$B$1:$C$6,2,0))</f>
        <v>4</v>
      </c>
      <c r="AK741" s="4">
        <f>IF(M741="","",VLOOKUP(M741,List!$B$1:$C$6,2,0))</f>
        <v>4</v>
      </c>
      <c r="AL741" s="4">
        <f>IF(N741="","",VLOOKUP(N741,List!$B$1:$C$6,2,0))</f>
        <v>4</v>
      </c>
      <c r="AM741" s="4">
        <f>IF(O741="","",VLOOKUP(O741,List!$B$1:$C$6,2,0))</f>
        <v>4</v>
      </c>
      <c r="AN741" s="4">
        <f>IF(P741="","",VLOOKUP(P741,List!$B$1:$C$6,2,0))</f>
        <v>5</v>
      </c>
      <c r="AO741" s="4">
        <f>IF(Q741="","",VLOOKUP(Q741,List!$B$1:$C$6,2,0))</f>
        <v>4</v>
      </c>
      <c r="AP741" s="4">
        <f>IF(R741="","",VLOOKUP(R741,List!$B$1:$C$6,2,0))</f>
        <v>4</v>
      </c>
      <c r="AQ741" s="4">
        <f>IF(S741="","",VLOOKUP(S741,List!$B$1:$C$6,2,0))</f>
        <v>4</v>
      </c>
      <c r="AR741" s="4">
        <f>IF(T741="","",VLOOKUP(T741,List!$B$1:$C$6,2,0))</f>
        <v>4</v>
      </c>
      <c r="AS741" s="4">
        <f>IF(U741="","",VLOOKUP(U741,List!$B$1:$C$6,2,0))</f>
        <v>5</v>
      </c>
      <c r="AT741" s="4">
        <f>IF(V741="","",VLOOKUP(V741,List!$B$1:$C$6,2,0))</f>
        <v>5</v>
      </c>
    </row>
    <row r="742" spans="1:46" ht="34.9" customHeight="1" x14ac:dyDescent="0.3">
      <c r="A742" s="4" t="s">
        <v>1227</v>
      </c>
      <c r="B742" s="4" t="s">
        <v>375</v>
      </c>
      <c r="C742" s="16" t="s">
        <v>56</v>
      </c>
      <c r="D742" s="4">
        <v>10</v>
      </c>
      <c r="E742" s="4" t="s">
        <v>1195</v>
      </c>
      <c r="F742" s="4" t="s">
        <v>59</v>
      </c>
      <c r="G742" s="4" t="s">
        <v>59</v>
      </c>
      <c r="H742" s="4" t="s">
        <v>59</v>
      </c>
      <c r="I742" s="4" t="s">
        <v>59</v>
      </c>
      <c r="J742" s="4" t="s">
        <v>59</v>
      </c>
      <c r="K742" s="4" t="s">
        <v>59</v>
      </c>
      <c r="L742" s="4" t="s">
        <v>59</v>
      </c>
      <c r="M742" s="4" t="s">
        <v>59</v>
      </c>
      <c r="N742" s="4" t="s">
        <v>59</v>
      </c>
      <c r="O742" s="4" t="s">
        <v>59</v>
      </c>
      <c r="P742" s="4" t="s">
        <v>59</v>
      </c>
      <c r="Q742" s="4" t="s">
        <v>60</v>
      </c>
      <c r="R742" s="4" t="s">
        <v>60</v>
      </c>
      <c r="S742" s="4" t="s">
        <v>59</v>
      </c>
      <c r="T742" s="4" t="s">
        <v>59</v>
      </c>
      <c r="U742" s="4" t="s">
        <v>59</v>
      </c>
      <c r="V742" s="4" t="s">
        <v>59</v>
      </c>
      <c r="W742" s="4">
        <v>8</v>
      </c>
      <c r="X742" s="4" t="s">
        <v>767</v>
      </c>
      <c r="Y742" s="4" t="s">
        <v>76</v>
      </c>
      <c r="Z742" s="4" t="s">
        <v>768</v>
      </c>
      <c r="AD742" s="4">
        <f>IF(F742="","",VLOOKUP(F742,List!$B$1:$C$6,2,0))</f>
        <v>4</v>
      </c>
      <c r="AE742" s="4">
        <f>IF(G742="","",VLOOKUP(G742,List!$B$1:$C$6,2,0))</f>
        <v>4</v>
      </c>
      <c r="AF742" s="4">
        <f>IF(H742="","",VLOOKUP(H742,List!$B$1:$C$6,2,0))</f>
        <v>4</v>
      </c>
      <c r="AG742" s="4">
        <f>IF(I742="","",VLOOKUP(I742,List!$B$1:$C$6,2,0))</f>
        <v>4</v>
      </c>
      <c r="AH742" s="4">
        <f>IF(J742="","",VLOOKUP(J742,List!$B$1:$C$6,2,0))</f>
        <v>4</v>
      </c>
      <c r="AI742" s="4">
        <f>IF(K742="","",VLOOKUP(K742,List!$B$1:$C$6,2,0))</f>
        <v>4</v>
      </c>
      <c r="AJ742" s="4">
        <f>IF(L742="","",VLOOKUP(L742,List!$B$1:$C$6,2,0))</f>
        <v>4</v>
      </c>
      <c r="AK742" s="4">
        <f>IF(M742="","",VLOOKUP(M742,List!$B$1:$C$6,2,0))</f>
        <v>4</v>
      </c>
      <c r="AL742" s="4">
        <f>IF(N742="","",VLOOKUP(N742,List!$B$1:$C$6,2,0))</f>
        <v>4</v>
      </c>
      <c r="AM742" s="4">
        <f>IF(O742="","",VLOOKUP(O742,List!$B$1:$C$6,2,0))</f>
        <v>4</v>
      </c>
      <c r="AN742" s="4">
        <f>IF(P742="","",VLOOKUP(P742,List!$B$1:$C$6,2,0))</f>
        <v>4</v>
      </c>
      <c r="AO742" s="4">
        <f>IF(Q742="","",VLOOKUP(Q742,List!$B$1:$C$6,2,0))</f>
        <v>3</v>
      </c>
      <c r="AP742" s="4">
        <f>IF(R742="","",VLOOKUP(R742,List!$B$1:$C$6,2,0))</f>
        <v>3</v>
      </c>
      <c r="AQ742" s="4">
        <f>IF(S742="","",VLOOKUP(S742,List!$B$1:$C$6,2,0))</f>
        <v>4</v>
      </c>
      <c r="AR742" s="4">
        <f>IF(T742="","",VLOOKUP(T742,List!$B$1:$C$6,2,0))</f>
        <v>4</v>
      </c>
      <c r="AS742" s="4">
        <f>IF(U742="","",VLOOKUP(U742,List!$B$1:$C$6,2,0))</f>
        <v>4</v>
      </c>
      <c r="AT742" s="4">
        <f>IF(V742="","",VLOOKUP(V742,List!$B$1:$C$6,2,0))</f>
        <v>4</v>
      </c>
    </row>
    <row r="743" spans="1:46" ht="34.9" customHeight="1" x14ac:dyDescent="0.3">
      <c r="A743" s="4" t="s">
        <v>1227</v>
      </c>
      <c r="B743" s="4" t="s">
        <v>375</v>
      </c>
      <c r="C743" s="16" t="s">
        <v>56</v>
      </c>
      <c r="D743" s="4">
        <v>11</v>
      </c>
      <c r="E743" s="4" t="s">
        <v>1195</v>
      </c>
      <c r="F743" s="4" t="s">
        <v>59</v>
      </c>
      <c r="G743" s="4" t="s">
        <v>59</v>
      </c>
      <c r="H743" s="4" t="s">
        <v>59</v>
      </c>
      <c r="I743" s="4" t="s">
        <v>60</v>
      </c>
      <c r="J743" s="4" t="s">
        <v>59</v>
      </c>
      <c r="K743" s="4" t="s">
        <v>59</v>
      </c>
      <c r="L743" s="4" t="s">
        <v>59</v>
      </c>
      <c r="M743" s="4" t="s">
        <v>60</v>
      </c>
      <c r="N743" s="4" t="s">
        <v>59</v>
      </c>
      <c r="O743" s="4" t="s">
        <v>59</v>
      </c>
      <c r="P743" s="4" t="s">
        <v>58</v>
      </c>
      <c r="Q743" s="4" t="s">
        <v>59</v>
      </c>
      <c r="R743" s="4" t="s">
        <v>59</v>
      </c>
      <c r="S743" s="4" t="s">
        <v>59</v>
      </c>
      <c r="T743" s="4" t="s">
        <v>59</v>
      </c>
      <c r="U743" s="4" t="s">
        <v>59</v>
      </c>
      <c r="V743" s="4" t="s">
        <v>59</v>
      </c>
      <c r="W743" s="4">
        <v>8</v>
      </c>
      <c r="X743" s="4" t="s">
        <v>769</v>
      </c>
      <c r="Y743" s="4" t="s">
        <v>770</v>
      </c>
      <c r="Z743" s="4" t="s">
        <v>771</v>
      </c>
      <c r="AA743" s="4" t="s">
        <v>771</v>
      </c>
      <c r="AB743" s="4" t="s">
        <v>1162</v>
      </c>
      <c r="AC743" s="4" t="s">
        <v>1120</v>
      </c>
      <c r="AD743" s="4">
        <f>IF(F743="","",VLOOKUP(F743,List!$B$1:$C$6,2,0))</f>
        <v>4</v>
      </c>
      <c r="AE743" s="4">
        <f>IF(G743="","",VLOOKUP(G743,List!$B$1:$C$6,2,0))</f>
        <v>4</v>
      </c>
      <c r="AF743" s="4">
        <f>IF(H743="","",VLOOKUP(H743,List!$B$1:$C$6,2,0))</f>
        <v>4</v>
      </c>
      <c r="AG743" s="4">
        <f>IF(I743="","",VLOOKUP(I743,List!$B$1:$C$6,2,0))</f>
        <v>3</v>
      </c>
      <c r="AH743" s="4">
        <f>IF(J743="","",VLOOKUP(J743,List!$B$1:$C$6,2,0))</f>
        <v>4</v>
      </c>
      <c r="AI743" s="4">
        <f>IF(K743="","",VLOOKUP(K743,List!$B$1:$C$6,2,0))</f>
        <v>4</v>
      </c>
      <c r="AJ743" s="4">
        <f>IF(L743="","",VLOOKUP(L743,List!$B$1:$C$6,2,0))</f>
        <v>4</v>
      </c>
      <c r="AK743" s="4">
        <f>IF(M743="","",VLOOKUP(M743,List!$B$1:$C$6,2,0))</f>
        <v>3</v>
      </c>
      <c r="AL743" s="4">
        <f>IF(N743="","",VLOOKUP(N743,List!$B$1:$C$6,2,0))</f>
        <v>4</v>
      </c>
      <c r="AM743" s="4">
        <f>IF(O743="","",VLOOKUP(O743,List!$B$1:$C$6,2,0))</f>
        <v>4</v>
      </c>
      <c r="AN743" s="4">
        <f>IF(P743="","",VLOOKUP(P743,List!$B$1:$C$6,2,0))</f>
        <v>5</v>
      </c>
      <c r="AO743" s="4">
        <f>IF(Q743="","",VLOOKUP(Q743,List!$B$1:$C$6,2,0))</f>
        <v>4</v>
      </c>
      <c r="AP743" s="4">
        <f>IF(R743="","",VLOOKUP(R743,List!$B$1:$C$6,2,0))</f>
        <v>4</v>
      </c>
      <c r="AQ743" s="4">
        <f>IF(S743="","",VLOOKUP(S743,List!$B$1:$C$6,2,0))</f>
        <v>4</v>
      </c>
      <c r="AR743" s="4">
        <f>IF(T743="","",VLOOKUP(T743,List!$B$1:$C$6,2,0))</f>
        <v>4</v>
      </c>
      <c r="AS743" s="4">
        <f>IF(U743="","",VLOOKUP(U743,List!$B$1:$C$6,2,0))</f>
        <v>4</v>
      </c>
      <c r="AT743" s="4">
        <f>IF(V743="","",VLOOKUP(V743,List!$B$1:$C$6,2,0))</f>
        <v>4</v>
      </c>
    </row>
    <row r="744" spans="1:46" ht="34.9" customHeight="1" x14ac:dyDescent="0.3">
      <c r="A744" s="4" t="s">
        <v>1227</v>
      </c>
      <c r="B744" s="4" t="s">
        <v>375</v>
      </c>
      <c r="C744" s="16" t="s">
        <v>56</v>
      </c>
      <c r="D744" s="4">
        <v>12</v>
      </c>
      <c r="E744" s="4" t="s">
        <v>1195</v>
      </c>
      <c r="F744" s="4" t="s">
        <v>58</v>
      </c>
      <c r="G744" s="4" t="s">
        <v>58</v>
      </c>
      <c r="H744" s="4" t="s">
        <v>58</v>
      </c>
      <c r="I744" s="4" t="s">
        <v>58</v>
      </c>
      <c r="J744" s="4" t="s">
        <v>58</v>
      </c>
      <c r="K744" s="4" t="s">
        <v>58</v>
      </c>
      <c r="L744" s="4" t="s">
        <v>58</v>
      </c>
      <c r="M744" s="4" t="s">
        <v>58</v>
      </c>
      <c r="N744" s="4" t="s">
        <v>58</v>
      </c>
      <c r="O744" s="4" t="s">
        <v>59</v>
      </c>
      <c r="P744" s="4" t="s">
        <v>58</v>
      </c>
      <c r="Q744" s="4" t="s">
        <v>58</v>
      </c>
      <c r="R744" s="4" t="s">
        <v>58</v>
      </c>
      <c r="S744" s="4" t="s">
        <v>58</v>
      </c>
      <c r="T744" s="4" t="s">
        <v>58</v>
      </c>
      <c r="U744" s="4" t="s">
        <v>58</v>
      </c>
      <c r="V744" s="4" t="s">
        <v>59</v>
      </c>
      <c r="W744" s="4">
        <v>9</v>
      </c>
      <c r="X744" s="4" t="s">
        <v>772</v>
      </c>
      <c r="Y744" s="4" t="s">
        <v>773</v>
      </c>
      <c r="Z744" s="4" t="s">
        <v>774</v>
      </c>
      <c r="AA744" s="4" t="s">
        <v>774</v>
      </c>
      <c r="AB744" s="4" t="s">
        <v>1181</v>
      </c>
      <c r="AC744" s="4" t="s">
        <v>1122</v>
      </c>
      <c r="AD744" s="4">
        <f>IF(F744="","",VLOOKUP(F744,List!$B$1:$C$6,2,0))</f>
        <v>5</v>
      </c>
      <c r="AE744" s="4">
        <f>IF(G744="","",VLOOKUP(G744,List!$B$1:$C$6,2,0))</f>
        <v>5</v>
      </c>
      <c r="AF744" s="4">
        <f>IF(H744="","",VLOOKUP(H744,List!$B$1:$C$6,2,0))</f>
        <v>5</v>
      </c>
      <c r="AG744" s="4">
        <f>IF(I744="","",VLOOKUP(I744,List!$B$1:$C$6,2,0))</f>
        <v>5</v>
      </c>
      <c r="AH744" s="4">
        <f>IF(J744="","",VLOOKUP(J744,List!$B$1:$C$6,2,0))</f>
        <v>5</v>
      </c>
      <c r="AI744" s="4">
        <f>IF(K744="","",VLOOKUP(K744,List!$B$1:$C$6,2,0))</f>
        <v>5</v>
      </c>
      <c r="AJ744" s="4">
        <f>IF(L744="","",VLOOKUP(L744,List!$B$1:$C$6,2,0))</f>
        <v>5</v>
      </c>
      <c r="AK744" s="4">
        <f>IF(M744="","",VLOOKUP(M744,List!$B$1:$C$6,2,0))</f>
        <v>5</v>
      </c>
      <c r="AL744" s="4">
        <f>IF(N744="","",VLOOKUP(N744,List!$B$1:$C$6,2,0))</f>
        <v>5</v>
      </c>
      <c r="AM744" s="4">
        <f>IF(O744="","",VLOOKUP(O744,List!$B$1:$C$6,2,0))</f>
        <v>4</v>
      </c>
      <c r="AN744" s="4">
        <f>IF(P744="","",VLOOKUP(P744,List!$B$1:$C$6,2,0))</f>
        <v>5</v>
      </c>
      <c r="AO744" s="4">
        <f>IF(Q744="","",VLOOKUP(Q744,List!$B$1:$C$6,2,0))</f>
        <v>5</v>
      </c>
      <c r="AP744" s="4">
        <f>IF(R744="","",VLOOKUP(R744,List!$B$1:$C$6,2,0))</f>
        <v>5</v>
      </c>
      <c r="AQ744" s="4">
        <f>IF(S744="","",VLOOKUP(S744,List!$B$1:$C$6,2,0))</f>
        <v>5</v>
      </c>
      <c r="AR744" s="4">
        <f>IF(T744="","",VLOOKUP(T744,List!$B$1:$C$6,2,0))</f>
        <v>5</v>
      </c>
      <c r="AS744" s="4">
        <f>IF(U744="","",VLOOKUP(U744,List!$B$1:$C$6,2,0))</f>
        <v>5</v>
      </c>
      <c r="AT744" s="4">
        <f>IF(V744="","",VLOOKUP(V744,List!$B$1:$C$6,2,0))</f>
        <v>4</v>
      </c>
    </row>
    <row r="745" spans="1:46" ht="34.9" customHeight="1" x14ac:dyDescent="0.3">
      <c r="A745" s="4" t="s">
        <v>1227</v>
      </c>
      <c r="B745" s="4" t="s">
        <v>375</v>
      </c>
      <c r="C745" s="16" t="s">
        <v>56</v>
      </c>
      <c r="D745" s="4">
        <v>13</v>
      </c>
      <c r="E745" s="4" t="s">
        <v>1195</v>
      </c>
      <c r="F745" s="4" t="s">
        <v>73</v>
      </c>
      <c r="G745" s="4" t="s">
        <v>73</v>
      </c>
      <c r="H745" s="4" t="s">
        <v>73</v>
      </c>
      <c r="I745" s="4" t="s">
        <v>73</v>
      </c>
      <c r="J745" s="4" t="s">
        <v>73</v>
      </c>
      <c r="K745" s="4" t="s">
        <v>73</v>
      </c>
      <c r="L745" s="4" t="s">
        <v>73</v>
      </c>
      <c r="M745" s="4" t="s">
        <v>73</v>
      </c>
      <c r="N745" s="4" t="s">
        <v>73</v>
      </c>
      <c r="O745" s="4" t="s">
        <v>73</v>
      </c>
      <c r="P745" s="4" t="s">
        <v>73</v>
      </c>
      <c r="Q745" s="4" t="s">
        <v>73</v>
      </c>
      <c r="R745" s="4" t="s">
        <v>73</v>
      </c>
      <c r="S745" s="4" t="s">
        <v>73</v>
      </c>
      <c r="T745" s="4" t="s">
        <v>73</v>
      </c>
      <c r="U745" s="4" t="s">
        <v>73</v>
      </c>
      <c r="V745" s="4" t="s">
        <v>73</v>
      </c>
      <c r="W745" s="4">
        <v>8</v>
      </c>
      <c r="X745" s="4" t="s">
        <v>775</v>
      </c>
      <c r="Y745" s="4" t="s">
        <v>136</v>
      </c>
      <c r="Z745" s="4" t="s">
        <v>136</v>
      </c>
      <c r="AD745" s="4">
        <f>IF(F745="","",VLOOKUP(F745,List!$B$1:$C$6,2,0))</f>
        <v>1</v>
      </c>
      <c r="AE745" s="4">
        <f>IF(G745="","",VLOOKUP(G745,List!$B$1:$C$6,2,0))</f>
        <v>1</v>
      </c>
      <c r="AF745" s="4">
        <f>IF(H745="","",VLOOKUP(H745,List!$B$1:$C$6,2,0))</f>
        <v>1</v>
      </c>
      <c r="AG745" s="4">
        <f>IF(I745="","",VLOOKUP(I745,List!$B$1:$C$6,2,0))</f>
        <v>1</v>
      </c>
      <c r="AH745" s="4">
        <f>IF(J745="","",VLOOKUP(J745,List!$B$1:$C$6,2,0))</f>
        <v>1</v>
      </c>
      <c r="AI745" s="4">
        <f>IF(K745="","",VLOOKUP(K745,List!$B$1:$C$6,2,0))</f>
        <v>1</v>
      </c>
      <c r="AJ745" s="4">
        <f>IF(L745="","",VLOOKUP(L745,List!$B$1:$C$6,2,0))</f>
        <v>1</v>
      </c>
      <c r="AK745" s="4">
        <f>IF(M745="","",VLOOKUP(M745,List!$B$1:$C$6,2,0))</f>
        <v>1</v>
      </c>
      <c r="AL745" s="4">
        <f>IF(N745="","",VLOOKUP(N745,List!$B$1:$C$6,2,0))</f>
        <v>1</v>
      </c>
      <c r="AM745" s="4">
        <f>IF(O745="","",VLOOKUP(O745,List!$B$1:$C$6,2,0))</f>
        <v>1</v>
      </c>
      <c r="AN745" s="4">
        <f>IF(P745="","",VLOOKUP(P745,List!$B$1:$C$6,2,0))</f>
        <v>1</v>
      </c>
      <c r="AO745" s="4">
        <f>IF(Q745="","",VLOOKUP(Q745,List!$B$1:$C$6,2,0))</f>
        <v>1</v>
      </c>
      <c r="AP745" s="4">
        <f>IF(R745="","",VLOOKUP(R745,List!$B$1:$C$6,2,0))</f>
        <v>1</v>
      </c>
      <c r="AQ745" s="4">
        <f>IF(S745="","",VLOOKUP(S745,List!$B$1:$C$6,2,0))</f>
        <v>1</v>
      </c>
      <c r="AR745" s="4">
        <f>IF(T745="","",VLOOKUP(T745,List!$B$1:$C$6,2,0))</f>
        <v>1</v>
      </c>
      <c r="AS745" s="4">
        <f>IF(U745="","",VLOOKUP(U745,List!$B$1:$C$6,2,0))</f>
        <v>1</v>
      </c>
      <c r="AT745" s="4">
        <f>IF(V745="","",VLOOKUP(V745,List!$B$1:$C$6,2,0))</f>
        <v>1</v>
      </c>
    </row>
    <row r="746" spans="1:46" ht="34.9" customHeight="1" x14ac:dyDescent="0.3">
      <c r="A746" s="4" t="s">
        <v>1227</v>
      </c>
      <c r="B746" s="4" t="s">
        <v>375</v>
      </c>
      <c r="C746" s="16" t="s">
        <v>56</v>
      </c>
      <c r="D746" s="4">
        <v>14</v>
      </c>
      <c r="E746" s="4" t="s">
        <v>1195</v>
      </c>
      <c r="F746" s="4" t="s">
        <v>58</v>
      </c>
      <c r="G746" s="4" t="s">
        <v>58</v>
      </c>
      <c r="H746" s="4" t="s">
        <v>58</v>
      </c>
      <c r="I746" s="4" t="s">
        <v>58</v>
      </c>
      <c r="J746" s="4" t="s">
        <v>58</v>
      </c>
      <c r="K746" s="4" t="s">
        <v>58</v>
      </c>
      <c r="L746" s="4" t="s">
        <v>59</v>
      </c>
      <c r="M746" s="4" t="s">
        <v>59</v>
      </c>
      <c r="N746" s="4" t="s">
        <v>58</v>
      </c>
      <c r="O746" s="4" t="s">
        <v>59</v>
      </c>
      <c r="P746" s="4" t="s">
        <v>59</v>
      </c>
      <c r="Q746" s="4" t="s">
        <v>59</v>
      </c>
      <c r="R746" s="4" t="s">
        <v>59</v>
      </c>
      <c r="S746" s="4" t="s">
        <v>59</v>
      </c>
      <c r="T746" s="4" t="s">
        <v>59</v>
      </c>
      <c r="U746" s="4" t="s">
        <v>60</v>
      </c>
      <c r="V746" s="4" t="s">
        <v>59</v>
      </c>
      <c r="W746" s="4">
        <v>9</v>
      </c>
      <c r="X746" s="4" t="s">
        <v>776</v>
      </c>
      <c r="Y746" s="4" t="s">
        <v>67</v>
      </c>
      <c r="Z746" s="4" t="s">
        <v>777</v>
      </c>
      <c r="AA746" s="4" t="s">
        <v>777</v>
      </c>
      <c r="AB746" s="4" t="s">
        <v>1166</v>
      </c>
      <c r="AC746" s="4" t="s">
        <v>1120</v>
      </c>
      <c r="AD746" s="4">
        <f>IF(F746="","",VLOOKUP(F746,List!$B$1:$C$6,2,0))</f>
        <v>5</v>
      </c>
      <c r="AE746" s="4">
        <f>IF(G746="","",VLOOKUP(G746,List!$B$1:$C$6,2,0))</f>
        <v>5</v>
      </c>
      <c r="AF746" s="4">
        <f>IF(H746="","",VLOOKUP(H746,List!$B$1:$C$6,2,0))</f>
        <v>5</v>
      </c>
      <c r="AG746" s="4">
        <f>IF(I746="","",VLOOKUP(I746,List!$B$1:$C$6,2,0))</f>
        <v>5</v>
      </c>
      <c r="AH746" s="4">
        <f>IF(J746="","",VLOOKUP(J746,List!$B$1:$C$6,2,0))</f>
        <v>5</v>
      </c>
      <c r="AI746" s="4">
        <f>IF(K746="","",VLOOKUP(K746,List!$B$1:$C$6,2,0))</f>
        <v>5</v>
      </c>
      <c r="AJ746" s="4">
        <f>IF(L746="","",VLOOKUP(L746,List!$B$1:$C$6,2,0))</f>
        <v>4</v>
      </c>
      <c r="AK746" s="4">
        <f>IF(M746="","",VLOOKUP(M746,List!$B$1:$C$6,2,0))</f>
        <v>4</v>
      </c>
      <c r="AL746" s="4">
        <f>IF(N746="","",VLOOKUP(N746,List!$B$1:$C$6,2,0))</f>
        <v>5</v>
      </c>
      <c r="AM746" s="4">
        <f>IF(O746="","",VLOOKUP(O746,List!$B$1:$C$6,2,0))</f>
        <v>4</v>
      </c>
      <c r="AN746" s="4">
        <f>IF(P746="","",VLOOKUP(P746,List!$B$1:$C$6,2,0))</f>
        <v>4</v>
      </c>
      <c r="AO746" s="4">
        <f>IF(Q746="","",VLOOKUP(Q746,List!$B$1:$C$6,2,0))</f>
        <v>4</v>
      </c>
      <c r="AP746" s="4">
        <f>IF(R746="","",VLOOKUP(R746,List!$B$1:$C$6,2,0))</f>
        <v>4</v>
      </c>
      <c r="AQ746" s="4">
        <f>IF(S746="","",VLOOKUP(S746,List!$B$1:$C$6,2,0))</f>
        <v>4</v>
      </c>
      <c r="AR746" s="4">
        <f>IF(T746="","",VLOOKUP(T746,List!$B$1:$C$6,2,0))</f>
        <v>4</v>
      </c>
      <c r="AS746" s="4">
        <f>IF(U746="","",VLOOKUP(U746,List!$B$1:$C$6,2,0))</f>
        <v>3</v>
      </c>
      <c r="AT746" s="4">
        <f>IF(V746="","",VLOOKUP(V746,List!$B$1:$C$6,2,0))</f>
        <v>4</v>
      </c>
    </row>
    <row r="747" spans="1:46" ht="34.9" customHeight="1" x14ac:dyDescent="0.3">
      <c r="A747" s="4" t="s">
        <v>1227</v>
      </c>
      <c r="B747" s="4" t="s">
        <v>375</v>
      </c>
      <c r="C747" s="16" t="s">
        <v>56</v>
      </c>
      <c r="D747" s="4">
        <v>15</v>
      </c>
      <c r="E747" s="4" t="s">
        <v>1195</v>
      </c>
      <c r="F747" s="4" t="s">
        <v>59</v>
      </c>
      <c r="G747" s="4" t="s">
        <v>59</v>
      </c>
      <c r="H747" s="4" t="s">
        <v>59</v>
      </c>
      <c r="I747" s="4" t="s">
        <v>58</v>
      </c>
      <c r="J747" s="4" t="s">
        <v>58</v>
      </c>
      <c r="K747" s="4" t="s">
        <v>59</v>
      </c>
      <c r="L747" s="4" t="s">
        <v>58</v>
      </c>
      <c r="M747" s="4" t="s">
        <v>58</v>
      </c>
      <c r="N747" s="4" t="s">
        <v>58</v>
      </c>
      <c r="O747" s="4" t="s">
        <v>58</v>
      </c>
      <c r="P747" s="4" t="s">
        <v>58</v>
      </c>
      <c r="Q747" s="4" t="s">
        <v>59</v>
      </c>
      <c r="R747" s="4" t="s">
        <v>59</v>
      </c>
      <c r="S747" s="4" t="s">
        <v>59</v>
      </c>
      <c r="T747" s="4" t="s">
        <v>59</v>
      </c>
      <c r="U747" s="4" t="s">
        <v>58</v>
      </c>
      <c r="V747" s="4" t="s">
        <v>58</v>
      </c>
      <c r="W747" s="4">
        <v>9</v>
      </c>
      <c r="X747" s="4" t="s">
        <v>61</v>
      </c>
      <c r="Y747" s="4" t="s">
        <v>76</v>
      </c>
      <c r="Z747" s="4" t="s">
        <v>778</v>
      </c>
      <c r="AA747" s="4" t="s">
        <v>778</v>
      </c>
      <c r="AB747" s="4" t="s">
        <v>1172</v>
      </c>
      <c r="AC747" s="4" t="s">
        <v>1125</v>
      </c>
      <c r="AD747" s="4">
        <f>IF(F747="","",VLOOKUP(F747,List!$B$1:$C$6,2,0))</f>
        <v>4</v>
      </c>
      <c r="AE747" s="4">
        <f>IF(G747="","",VLOOKUP(G747,List!$B$1:$C$6,2,0))</f>
        <v>4</v>
      </c>
      <c r="AF747" s="4">
        <f>IF(H747="","",VLOOKUP(H747,List!$B$1:$C$6,2,0))</f>
        <v>4</v>
      </c>
      <c r="AG747" s="4">
        <f>IF(I747="","",VLOOKUP(I747,List!$B$1:$C$6,2,0))</f>
        <v>5</v>
      </c>
      <c r="AH747" s="4">
        <f>IF(J747="","",VLOOKUP(J747,List!$B$1:$C$6,2,0))</f>
        <v>5</v>
      </c>
      <c r="AI747" s="4">
        <f>IF(K747="","",VLOOKUP(K747,List!$B$1:$C$6,2,0))</f>
        <v>4</v>
      </c>
      <c r="AJ747" s="4">
        <f>IF(L747="","",VLOOKUP(L747,List!$B$1:$C$6,2,0))</f>
        <v>5</v>
      </c>
      <c r="AK747" s="4">
        <f>IF(M747="","",VLOOKUP(M747,List!$B$1:$C$6,2,0))</f>
        <v>5</v>
      </c>
      <c r="AL747" s="4">
        <f>IF(N747="","",VLOOKUP(N747,List!$B$1:$C$6,2,0))</f>
        <v>5</v>
      </c>
      <c r="AM747" s="4">
        <f>IF(O747="","",VLOOKUP(O747,List!$B$1:$C$6,2,0))</f>
        <v>5</v>
      </c>
      <c r="AN747" s="4">
        <f>IF(P747="","",VLOOKUP(P747,List!$B$1:$C$6,2,0))</f>
        <v>5</v>
      </c>
      <c r="AO747" s="4">
        <f>IF(Q747="","",VLOOKUP(Q747,List!$B$1:$C$6,2,0))</f>
        <v>4</v>
      </c>
      <c r="AP747" s="4">
        <f>IF(R747="","",VLOOKUP(R747,List!$B$1:$C$6,2,0))</f>
        <v>4</v>
      </c>
      <c r="AQ747" s="4">
        <f>IF(S747="","",VLOOKUP(S747,List!$B$1:$C$6,2,0))</f>
        <v>4</v>
      </c>
      <c r="AR747" s="4">
        <f>IF(T747="","",VLOOKUP(T747,List!$B$1:$C$6,2,0))</f>
        <v>4</v>
      </c>
      <c r="AS747" s="4">
        <f>IF(U747="","",VLOOKUP(U747,List!$B$1:$C$6,2,0))</f>
        <v>5</v>
      </c>
      <c r="AT747" s="4">
        <f>IF(V747="","",VLOOKUP(V747,List!$B$1:$C$6,2,0))</f>
        <v>5</v>
      </c>
    </row>
    <row r="748" spans="1:46" ht="34.9" customHeight="1" x14ac:dyDescent="0.3">
      <c r="A748" s="4" t="s">
        <v>1227</v>
      </c>
      <c r="B748" s="4" t="s">
        <v>375</v>
      </c>
      <c r="C748" s="16" t="s">
        <v>56</v>
      </c>
      <c r="D748" s="4">
        <v>16</v>
      </c>
      <c r="E748" s="4" t="s">
        <v>1195</v>
      </c>
      <c r="F748" s="4" t="s">
        <v>58</v>
      </c>
      <c r="G748" s="4" t="s">
        <v>58</v>
      </c>
      <c r="H748" s="4" t="s">
        <v>58</v>
      </c>
      <c r="I748" s="4" t="s">
        <v>58</v>
      </c>
      <c r="J748" s="4" t="s">
        <v>58</v>
      </c>
      <c r="K748" s="4" t="s">
        <v>58</v>
      </c>
      <c r="L748" s="4" t="s">
        <v>58</v>
      </c>
      <c r="M748" s="4" t="s">
        <v>58</v>
      </c>
      <c r="N748" s="4" t="s">
        <v>58</v>
      </c>
      <c r="O748" s="4" t="s">
        <v>58</v>
      </c>
      <c r="P748" s="4" t="s">
        <v>58</v>
      </c>
      <c r="Q748" s="4" t="s">
        <v>59</v>
      </c>
      <c r="R748" s="4" t="s">
        <v>59</v>
      </c>
      <c r="S748" s="4" t="s">
        <v>59</v>
      </c>
      <c r="T748" s="4" t="s">
        <v>59</v>
      </c>
      <c r="U748" s="4" t="s">
        <v>59</v>
      </c>
      <c r="V748" s="4" t="s">
        <v>59</v>
      </c>
      <c r="W748" s="4">
        <v>8</v>
      </c>
      <c r="X748" s="4" t="s">
        <v>779</v>
      </c>
      <c r="Y748" s="4" t="s">
        <v>780</v>
      </c>
      <c r="Z748" s="4" t="s">
        <v>781</v>
      </c>
      <c r="AA748" s="4" t="s">
        <v>781</v>
      </c>
      <c r="AB748" s="4" t="s">
        <v>1172</v>
      </c>
      <c r="AC748" s="4" t="s">
        <v>1125</v>
      </c>
      <c r="AD748" s="4">
        <f>IF(F748="","",VLOOKUP(F748,List!$B$1:$C$6,2,0))</f>
        <v>5</v>
      </c>
      <c r="AE748" s="4">
        <f>IF(G748="","",VLOOKUP(G748,List!$B$1:$C$6,2,0))</f>
        <v>5</v>
      </c>
      <c r="AF748" s="4">
        <f>IF(H748="","",VLOOKUP(H748,List!$B$1:$C$6,2,0))</f>
        <v>5</v>
      </c>
      <c r="AG748" s="4">
        <f>IF(I748="","",VLOOKUP(I748,List!$B$1:$C$6,2,0))</f>
        <v>5</v>
      </c>
      <c r="AH748" s="4">
        <f>IF(J748="","",VLOOKUP(J748,List!$B$1:$C$6,2,0))</f>
        <v>5</v>
      </c>
      <c r="AI748" s="4">
        <f>IF(K748="","",VLOOKUP(K748,List!$B$1:$C$6,2,0))</f>
        <v>5</v>
      </c>
      <c r="AJ748" s="4">
        <f>IF(L748="","",VLOOKUP(L748,List!$B$1:$C$6,2,0))</f>
        <v>5</v>
      </c>
      <c r="AK748" s="4">
        <f>IF(M748="","",VLOOKUP(M748,List!$B$1:$C$6,2,0))</f>
        <v>5</v>
      </c>
      <c r="AL748" s="4">
        <f>IF(N748="","",VLOOKUP(N748,List!$B$1:$C$6,2,0))</f>
        <v>5</v>
      </c>
      <c r="AM748" s="4">
        <f>IF(O748="","",VLOOKUP(O748,List!$B$1:$C$6,2,0))</f>
        <v>5</v>
      </c>
      <c r="AN748" s="4">
        <f>IF(P748="","",VLOOKUP(P748,List!$B$1:$C$6,2,0))</f>
        <v>5</v>
      </c>
      <c r="AO748" s="4">
        <f>IF(Q748="","",VLOOKUP(Q748,List!$B$1:$C$6,2,0))</f>
        <v>4</v>
      </c>
      <c r="AP748" s="4">
        <f>IF(R748="","",VLOOKUP(R748,List!$B$1:$C$6,2,0))</f>
        <v>4</v>
      </c>
      <c r="AQ748" s="4">
        <f>IF(S748="","",VLOOKUP(S748,List!$B$1:$C$6,2,0))</f>
        <v>4</v>
      </c>
      <c r="AR748" s="4">
        <f>IF(T748="","",VLOOKUP(T748,List!$B$1:$C$6,2,0))</f>
        <v>4</v>
      </c>
      <c r="AS748" s="4">
        <f>IF(U748="","",VLOOKUP(U748,List!$B$1:$C$6,2,0))</f>
        <v>4</v>
      </c>
      <c r="AT748" s="4">
        <f>IF(V748="","",VLOOKUP(V748,List!$B$1:$C$6,2,0))</f>
        <v>4</v>
      </c>
    </row>
    <row r="749" spans="1:46" ht="34.9" customHeight="1" x14ac:dyDescent="0.3">
      <c r="A749" s="4" t="s">
        <v>1227</v>
      </c>
      <c r="B749" s="4" t="s">
        <v>375</v>
      </c>
      <c r="C749" s="16" t="s">
        <v>56</v>
      </c>
      <c r="D749" s="4">
        <v>17</v>
      </c>
      <c r="E749" s="4" t="s">
        <v>1195</v>
      </c>
      <c r="F749" s="4" t="s">
        <v>73</v>
      </c>
      <c r="G749" s="4" t="s">
        <v>73</v>
      </c>
      <c r="H749" s="4" t="s">
        <v>73</v>
      </c>
      <c r="I749" s="4" t="s">
        <v>73</v>
      </c>
      <c r="J749" s="4" t="s">
        <v>73</v>
      </c>
      <c r="K749" s="4" t="s">
        <v>73</v>
      </c>
      <c r="L749" s="4" t="s">
        <v>73</v>
      </c>
      <c r="M749" s="4" t="s">
        <v>60</v>
      </c>
      <c r="N749" s="4" t="s">
        <v>73</v>
      </c>
      <c r="O749" s="4" t="s">
        <v>73</v>
      </c>
      <c r="P749" s="4" t="s">
        <v>73</v>
      </c>
      <c r="Q749" s="4" t="s">
        <v>60</v>
      </c>
      <c r="R749" s="4" t="s">
        <v>60</v>
      </c>
      <c r="S749" s="4" t="s">
        <v>73</v>
      </c>
      <c r="T749" s="4" t="s">
        <v>73</v>
      </c>
      <c r="U749" s="4" t="s">
        <v>73</v>
      </c>
      <c r="V749" s="4" t="s">
        <v>73</v>
      </c>
      <c r="W749" s="4">
        <v>10</v>
      </c>
      <c r="X749" s="4" t="s">
        <v>782</v>
      </c>
      <c r="Y749" s="4" t="s">
        <v>783</v>
      </c>
      <c r="Z749" s="4" t="s">
        <v>76</v>
      </c>
      <c r="AD749" s="4">
        <f>IF(F749="","",VLOOKUP(F749,List!$B$1:$C$6,2,0))</f>
        <v>1</v>
      </c>
      <c r="AE749" s="4">
        <f>IF(G749="","",VLOOKUP(G749,List!$B$1:$C$6,2,0))</f>
        <v>1</v>
      </c>
      <c r="AF749" s="4">
        <f>IF(H749="","",VLOOKUP(H749,List!$B$1:$C$6,2,0))</f>
        <v>1</v>
      </c>
      <c r="AG749" s="4">
        <f>IF(I749="","",VLOOKUP(I749,List!$B$1:$C$6,2,0))</f>
        <v>1</v>
      </c>
      <c r="AH749" s="4">
        <f>IF(J749="","",VLOOKUP(J749,List!$B$1:$C$6,2,0))</f>
        <v>1</v>
      </c>
      <c r="AI749" s="4">
        <f>IF(K749="","",VLOOKUP(K749,List!$B$1:$C$6,2,0))</f>
        <v>1</v>
      </c>
      <c r="AJ749" s="4">
        <f>IF(L749="","",VLOOKUP(L749,List!$B$1:$C$6,2,0))</f>
        <v>1</v>
      </c>
      <c r="AK749" s="4">
        <f>IF(M749="","",VLOOKUP(M749,List!$B$1:$C$6,2,0))</f>
        <v>3</v>
      </c>
      <c r="AL749" s="4">
        <f>IF(N749="","",VLOOKUP(N749,List!$B$1:$C$6,2,0))</f>
        <v>1</v>
      </c>
      <c r="AM749" s="4">
        <f>IF(O749="","",VLOOKUP(O749,List!$B$1:$C$6,2,0))</f>
        <v>1</v>
      </c>
      <c r="AN749" s="4">
        <f>IF(P749="","",VLOOKUP(P749,List!$B$1:$C$6,2,0))</f>
        <v>1</v>
      </c>
      <c r="AO749" s="4">
        <f>IF(Q749="","",VLOOKUP(Q749,List!$B$1:$C$6,2,0))</f>
        <v>3</v>
      </c>
      <c r="AP749" s="4">
        <f>IF(R749="","",VLOOKUP(R749,List!$B$1:$C$6,2,0))</f>
        <v>3</v>
      </c>
      <c r="AQ749" s="4">
        <f>IF(S749="","",VLOOKUP(S749,List!$B$1:$C$6,2,0))</f>
        <v>1</v>
      </c>
      <c r="AR749" s="4">
        <f>IF(T749="","",VLOOKUP(T749,List!$B$1:$C$6,2,0))</f>
        <v>1</v>
      </c>
      <c r="AS749" s="4">
        <f>IF(U749="","",VLOOKUP(U749,List!$B$1:$C$6,2,0))</f>
        <v>1</v>
      </c>
      <c r="AT749" s="4">
        <f>IF(V749="","",VLOOKUP(V749,List!$B$1:$C$6,2,0))</f>
        <v>1</v>
      </c>
    </row>
    <row r="750" spans="1:46" ht="34.9" customHeight="1" x14ac:dyDescent="0.3">
      <c r="A750" s="4" t="s">
        <v>1227</v>
      </c>
      <c r="B750" s="4" t="s">
        <v>375</v>
      </c>
      <c r="C750" s="16" t="s">
        <v>56</v>
      </c>
      <c r="D750" s="4">
        <v>18</v>
      </c>
      <c r="E750" s="4" t="s">
        <v>1195</v>
      </c>
      <c r="F750" s="4" t="s">
        <v>58</v>
      </c>
      <c r="G750" s="4" t="s">
        <v>58</v>
      </c>
      <c r="H750" s="4" t="s">
        <v>58</v>
      </c>
      <c r="I750" s="4" t="s">
        <v>58</v>
      </c>
      <c r="J750" s="4" t="s">
        <v>58</v>
      </c>
      <c r="K750" s="4" t="s">
        <v>58</v>
      </c>
      <c r="L750" s="4" t="s">
        <v>58</v>
      </c>
      <c r="M750" s="4" t="s">
        <v>58</v>
      </c>
      <c r="N750" s="4" t="s">
        <v>58</v>
      </c>
      <c r="O750" s="4" t="s">
        <v>58</v>
      </c>
      <c r="P750" s="4" t="s">
        <v>58</v>
      </c>
      <c r="Q750" s="4" t="s">
        <v>59</v>
      </c>
      <c r="R750" s="4" t="s">
        <v>59</v>
      </c>
      <c r="S750" s="4" t="s">
        <v>58</v>
      </c>
      <c r="T750" s="4" t="s">
        <v>59</v>
      </c>
      <c r="U750" s="4" t="s">
        <v>58</v>
      </c>
      <c r="V750" s="4" t="s">
        <v>58</v>
      </c>
      <c r="W750" s="4">
        <v>10</v>
      </c>
      <c r="X750" s="4" t="s">
        <v>784</v>
      </c>
      <c r="Y750" s="4" t="s">
        <v>785</v>
      </c>
      <c r="Z750" s="4" t="s">
        <v>786</v>
      </c>
      <c r="AA750" s="4" t="s">
        <v>778</v>
      </c>
      <c r="AB750" s="4" t="s">
        <v>1172</v>
      </c>
      <c r="AC750" s="4" t="s">
        <v>1125</v>
      </c>
      <c r="AD750" s="4">
        <f>IF(F750="","",VLOOKUP(F750,List!$B$1:$C$6,2,0))</f>
        <v>5</v>
      </c>
      <c r="AE750" s="4">
        <f>IF(G750="","",VLOOKUP(G750,List!$B$1:$C$6,2,0))</f>
        <v>5</v>
      </c>
      <c r="AF750" s="4">
        <f>IF(H750="","",VLOOKUP(H750,List!$B$1:$C$6,2,0))</f>
        <v>5</v>
      </c>
      <c r="AG750" s="4">
        <f>IF(I750="","",VLOOKUP(I750,List!$B$1:$C$6,2,0))</f>
        <v>5</v>
      </c>
      <c r="AH750" s="4">
        <f>IF(J750="","",VLOOKUP(J750,List!$B$1:$C$6,2,0))</f>
        <v>5</v>
      </c>
      <c r="AI750" s="4">
        <f>IF(K750="","",VLOOKUP(K750,List!$B$1:$C$6,2,0))</f>
        <v>5</v>
      </c>
      <c r="AJ750" s="4">
        <f>IF(L750="","",VLOOKUP(L750,List!$B$1:$C$6,2,0))</f>
        <v>5</v>
      </c>
      <c r="AK750" s="4">
        <f>IF(M750="","",VLOOKUP(M750,List!$B$1:$C$6,2,0))</f>
        <v>5</v>
      </c>
      <c r="AL750" s="4">
        <f>IF(N750="","",VLOOKUP(N750,List!$B$1:$C$6,2,0))</f>
        <v>5</v>
      </c>
      <c r="AM750" s="4">
        <f>IF(O750="","",VLOOKUP(O750,List!$B$1:$C$6,2,0))</f>
        <v>5</v>
      </c>
      <c r="AN750" s="4">
        <f>IF(P750="","",VLOOKUP(P750,List!$B$1:$C$6,2,0))</f>
        <v>5</v>
      </c>
      <c r="AO750" s="4">
        <f>IF(Q750="","",VLOOKUP(Q750,List!$B$1:$C$6,2,0))</f>
        <v>4</v>
      </c>
      <c r="AP750" s="4">
        <f>IF(R750="","",VLOOKUP(R750,List!$B$1:$C$6,2,0))</f>
        <v>4</v>
      </c>
      <c r="AQ750" s="4">
        <f>IF(S750="","",VLOOKUP(S750,List!$B$1:$C$6,2,0))</f>
        <v>5</v>
      </c>
      <c r="AR750" s="4">
        <f>IF(T750="","",VLOOKUP(T750,List!$B$1:$C$6,2,0))</f>
        <v>4</v>
      </c>
      <c r="AS750" s="4">
        <f>IF(U750="","",VLOOKUP(U750,List!$B$1:$C$6,2,0))</f>
        <v>5</v>
      </c>
      <c r="AT750" s="4">
        <f>IF(V750="","",VLOOKUP(V750,List!$B$1:$C$6,2,0))</f>
        <v>5</v>
      </c>
    </row>
    <row r="751" spans="1:46" ht="34.9" customHeight="1" x14ac:dyDescent="0.3">
      <c r="A751" s="4" t="s">
        <v>1227</v>
      </c>
      <c r="B751" s="4" t="s">
        <v>375</v>
      </c>
      <c r="C751" s="16" t="s">
        <v>56</v>
      </c>
      <c r="D751" s="4">
        <v>19</v>
      </c>
      <c r="E751" s="4" t="s">
        <v>1195</v>
      </c>
      <c r="F751" s="4" t="s">
        <v>59</v>
      </c>
      <c r="G751" s="4" t="s">
        <v>59</v>
      </c>
      <c r="H751" s="4" t="s">
        <v>59</v>
      </c>
      <c r="I751" s="4" t="s">
        <v>59</v>
      </c>
      <c r="J751" s="4" t="s">
        <v>59</v>
      </c>
      <c r="K751" s="4" t="s">
        <v>59</v>
      </c>
      <c r="L751" s="4" t="s">
        <v>59</v>
      </c>
      <c r="M751" s="4" t="s">
        <v>59</v>
      </c>
      <c r="N751" s="4" t="s">
        <v>59</v>
      </c>
      <c r="O751" s="4" t="s">
        <v>59</v>
      </c>
      <c r="P751" s="4" t="s">
        <v>59</v>
      </c>
      <c r="Q751" s="4" t="s">
        <v>59</v>
      </c>
      <c r="R751" s="4" t="s">
        <v>59</v>
      </c>
      <c r="S751" s="4" t="s">
        <v>59</v>
      </c>
      <c r="T751" s="4" t="s">
        <v>59</v>
      </c>
      <c r="U751" s="4" t="s">
        <v>59</v>
      </c>
      <c r="V751" s="4" t="s">
        <v>59</v>
      </c>
      <c r="W751" s="4">
        <v>7</v>
      </c>
      <c r="X751" s="4" t="s">
        <v>121</v>
      </c>
      <c r="Y751" s="4" t="s">
        <v>121</v>
      </c>
      <c r="Z751" s="4" t="s">
        <v>121</v>
      </c>
      <c r="AD751" s="4">
        <f>IF(F751="","",VLOOKUP(F751,List!$B$1:$C$6,2,0))</f>
        <v>4</v>
      </c>
      <c r="AE751" s="4">
        <f>IF(G751="","",VLOOKUP(G751,List!$B$1:$C$6,2,0))</f>
        <v>4</v>
      </c>
      <c r="AF751" s="4">
        <f>IF(H751="","",VLOOKUP(H751,List!$B$1:$C$6,2,0))</f>
        <v>4</v>
      </c>
      <c r="AG751" s="4">
        <f>IF(I751="","",VLOOKUP(I751,List!$B$1:$C$6,2,0))</f>
        <v>4</v>
      </c>
      <c r="AH751" s="4">
        <f>IF(J751="","",VLOOKUP(J751,List!$B$1:$C$6,2,0))</f>
        <v>4</v>
      </c>
      <c r="AI751" s="4">
        <f>IF(K751="","",VLOOKUP(K751,List!$B$1:$C$6,2,0))</f>
        <v>4</v>
      </c>
      <c r="AJ751" s="4">
        <f>IF(L751="","",VLOOKUP(L751,List!$B$1:$C$6,2,0))</f>
        <v>4</v>
      </c>
      <c r="AK751" s="4">
        <f>IF(M751="","",VLOOKUP(M751,List!$B$1:$C$6,2,0))</f>
        <v>4</v>
      </c>
      <c r="AL751" s="4">
        <f>IF(N751="","",VLOOKUP(N751,List!$B$1:$C$6,2,0))</f>
        <v>4</v>
      </c>
      <c r="AM751" s="4">
        <f>IF(O751="","",VLOOKUP(O751,List!$B$1:$C$6,2,0))</f>
        <v>4</v>
      </c>
      <c r="AN751" s="4">
        <f>IF(P751="","",VLOOKUP(P751,List!$B$1:$C$6,2,0))</f>
        <v>4</v>
      </c>
      <c r="AO751" s="4">
        <f>IF(Q751="","",VLOOKUP(Q751,List!$B$1:$C$6,2,0))</f>
        <v>4</v>
      </c>
      <c r="AP751" s="4">
        <f>IF(R751="","",VLOOKUP(R751,List!$B$1:$C$6,2,0))</f>
        <v>4</v>
      </c>
      <c r="AQ751" s="4">
        <f>IF(S751="","",VLOOKUP(S751,List!$B$1:$C$6,2,0))</f>
        <v>4</v>
      </c>
      <c r="AR751" s="4">
        <f>IF(T751="","",VLOOKUP(T751,List!$B$1:$C$6,2,0))</f>
        <v>4</v>
      </c>
      <c r="AS751" s="4">
        <f>IF(U751="","",VLOOKUP(U751,List!$B$1:$C$6,2,0))</f>
        <v>4</v>
      </c>
      <c r="AT751" s="4">
        <f>IF(V751="","",VLOOKUP(V751,List!$B$1:$C$6,2,0))</f>
        <v>4</v>
      </c>
    </row>
    <row r="752" spans="1:46" ht="34.9" customHeight="1" x14ac:dyDescent="0.3">
      <c r="A752" s="4" t="s">
        <v>1227</v>
      </c>
      <c r="B752" s="4" t="s">
        <v>375</v>
      </c>
      <c r="C752" s="16" t="s">
        <v>56</v>
      </c>
      <c r="D752" s="4">
        <v>20</v>
      </c>
      <c r="E752" s="4" t="s">
        <v>1195</v>
      </c>
      <c r="F752" s="4" t="s">
        <v>58</v>
      </c>
      <c r="G752" s="4" t="s">
        <v>59</v>
      </c>
      <c r="H752" s="4" t="s">
        <v>58</v>
      </c>
      <c r="I752" s="4" t="s">
        <v>60</v>
      </c>
      <c r="J752" s="4" t="s">
        <v>58</v>
      </c>
      <c r="K752" s="4" t="s">
        <v>59</v>
      </c>
      <c r="L752" s="4" t="s">
        <v>60</v>
      </c>
      <c r="M752" s="4" t="s">
        <v>73</v>
      </c>
      <c r="N752" s="4" t="s">
        <v>60</v>
      </c>
      <c r="O752" s="4" t="s">
        <v>73</v>
      </c>
      <c r="P752" s="4" t="s">
        <v>60</v>
      </c>
      <c r="Q752" s="4" t="s">
        <v>74</v>
      </c>
      <c r="R752" s="4" t="s">
        <v>74</v>
      </c>
      <c r="S752" s="4" t="s">
        <v>58</v>
      </c>
      <c r="T752" s="4" t="s">
        <v>59</v>
      </c>
      <c r="U752" s="4" t="s">
        <v>58</v>
      </c>
      <c r="V752" s="4" t="s">
        <v>58</v>
      </c>
      <c r="W752" s="4">
        <v>7</v>
      </c>
      <c r="X752" s="4" t="s">
        <v>787</v>
      </c>
      <c r="Y752" s="4" t="s">
        <v>788</v>
      </c>
      <c r="Z752" s="4" t="s">
        <v>789</v>
      </c>
      <c r="AD752" s="4">
        <f>IF(F752="","",VLOOKUP(F752,List!$B$1:$C$6,2,0))</f>
        <v>5</v>
      </c>
      <c r="AE752" s="4">
        <f>IF(G752="","",VLOOKUP(G752,List!$B$1:$C$6,2,0))</f>
        <v>4</v>
      </c>
      <c r="AF752" s="4">
        <f>IF(H752="","",VLOOKUP(H752,List!$B$1:$C$6,2,0))</f>
        <v>5</v>
      </c>
      <c r="AG752" s="4">
        <f>IF(I752="","",VLOOKUP(I752,List!$B$1:$C$6,2,0))</f>
        <v>3</v>
      </c>
      <c r="AH752" s="4">
        <f>IF(J752="","",VLOOKUP(J752,List!$B$1:$C$6,2,0))</f>
        <v>5</v>
      </c>
      <c r="AI752" s="4">
        <f>IF(K752="","",VLOOKUP(K752,List!$B$1:$C$6,2,0))</f>
        <v>4</v>
      </c>
      <c r="AJ752" s="4">
        <f>IF(L752="","",VLOOKUP(L752,List!$B$1:$C$6,2,0))</f>
        <v>3</v>
      </c>
      <c r="AK752" s="4">
        <f>IF(M752="","",VLOOKUP(M752,List!$B$1:$C$6,2,0))</f>
        <v>1</v>
      </c>
      <c r="AL752" s="4">
        <f>IF(N752="","",VLOOKUP(N752,List!$B$1:$C$6,2,0))</f>
        <v>3</v>
      </c>
      <c r="AM752" s="4">
        <f>IF(O752="","",VLOOKUP(O752,List!$B$1:$C$6,2,0))</f>
        <v>1</v>
      </c>
      <c r="AN752" s="4">
        <f>IF(P752="","",VLOOKUP(P752,List!$B$1:$C$6,2,0))</f>
        <v>3</v>
      </c>
      <c r="AO752" s="4">
        <f>IF(Q752="","",VLOOKUP(Q752,List!$B$1:$C$6,2,0))</f>
        <v>2</v>
      </c>
      <c r="AP752" s="4">
        <f>IF(R752="","",VLOOKUP(R752,List!$B$1:$C$6,2,0))</f>
        <v>2</v>
      </c>
      <c r="AQ752" s="4">
        <f>IF(S752="","",VLOOKUP(S752,List!$B$1:$C$6,2,0))</f>
        <v>5</v>
      </c>
      <c r="AR752" s="4">
        <f>IF(T752="","",VLOOKUP(T752,List!$B$1:$C$6,2,0))</f>
        <v>4</v>
      </c>
      <c r="AS752" s="4">
        <f>IF(U752="","",VLOOKUP(U752,List!$B$1:$C$6,2,0))</f>
        <v>5</v>
      </c>
      <c r="AT752" s="4">
        <f>IF(V752="","",VLOOKUP(V752,List!$B$1:$C$6,2,0))</f>
        <v>5</v>
      </c>
    </row>
    <row r="753" spans="1:46" ht="34.9" customHeight="1" x14ac:dyDescent="0.3">
      <c r="A753" s="4" t="s">
        <v>1227</v>
      </c>
      <c r="B753" s="4" t="s">
        <v>375</v>
      </c>
      <c r="C753" s="16" t="s">
        <v>56</v>
      </c>
      <c r="D753" s="4">
        <v>21</v>
      </c>
      <c r="E753" s="4" t="s">
        <v>1195</v>
      </c>
      <c r="F753" s="4" t="s">
        <v>58</v>
      </c>
      <c r="G753" s="4" t="s">
        <v>59</v>
      </c>
      <c r="H753" s="4" t="s">
        <v>59</v>
      </c>
      <c r="I753" s="4" t="s">
        <v>60</v>
      </c>
      <c r="J753" s="4" t="s">
        <v>59</v>
      </c>
      <c r="K753" s="4" t="s">
        <v>59</v>
      </c>
      <c r="L753" s="4" t="s">
        <v>60</v>
      </c>
      <c r="M753" s="4" t="s">
        <v>60</v>
      </c>
      <c r="N753" s="4" t="s">
        <v>59</v>
      </c>
      <c r="O753" s="4" t="s">
        <v>60</v>
      </c>
      <c r="P753" s="4" t="s">
        <v>59</v>
      </c>
      <c r="Q753" s="4" t="s">
        <v>60</v>
      </c>
      <c r="R753" s="4" t="s">
        <v>59</v>
      </c>
      <c r="S753" s="4" t="s">
        <v>60</v>
      </c>
      <c r="T753" s="4" t="s">
        <v>59</v>
      </c>
      <c r="U753" s="4" t="s">
        <v>58</v>
      </c>
      <c r="V753" s="4" t="s">
        <v>58</v>
      </c>
      <c r="W753" s="4">
        <v>6</v>
      </c>
      <c r="X753" s="4" t="s">
        <v>790</v>
      </c>
      <c r="Y753" s="4" t="s">
        <v>791</v>
      </c>
      <c r="Z753" s="4" t="s">
        <v>792</v>
      </c>
      <c r="AA753" s="4" t="s">
        <v>792</v>
      </c>
      <c r="AB753" s="4" t="s">
        <v>484</v>
      </c>
      <c r="AC753" s="4" t="s">
        <v>1123</v>
      </c>
      <c r="AD753" s="4">
        <f>IF(F753="","",VLOOKUP(F753,List!$B$1:$C$6,2,0))</f>
        <v>5</v>
      </c>
      <c r="AE753" s="4">
        <f>IF(G753="","",VLOOKUP(G753,List!$B$1:$C$6,2,0))</f>
        <v>4</v>
      </c>
      <c r="AF753" s="4">
        <f>IF(H753="","",VLOOKUP(H753,List!$B$1:$C$6,2,0))</f>
        <v>4</v>
      </c>
      <c r="AG753" s="4">
        <f>IF(I753="","",VLOOKUP(I753,List!$B$1:$C$6,2,0))</f>
        <v>3</v>
      </c>
      <c r="AH753" s="4">
        <f>IF(J753="","",VLOOKUP(J753,List!$B$1:$C$6,2,0))</f>
        <v>4</v>
      </c>
      <c r="AI753" s="4">
        <f>IF(K753="","",VLOOKUP(K753,List!$B$1:$C$6,2,0))</f>
        <v>4</v>
      </c>
      <c r="AJ753" s="4">
        <f>IF(L753="","",VLOOKUP(L753,List!$B$1:$C$6,2,0))</f>
        <v>3</v>
      </c>
      <c r="AK753" s="4">
        <f>IF(M753="","",VLOOKUP(M753,List!$B$1:$C$6,2,0))</f>
        <v>3</v>
      </c>
      <c r="AL753" s="4">
        <f>IF(N753="","",VLOOKUP(N753,List!$B$1:$C$6,2,0))</f>
        <v>4</v>
      </c>
      <c r="AM753" s="4">
        <f>IF(O753="","",VLOOKUP(O753,List!$B$1:$C$6,2,0))</f>
        <v>3</v>
      </c>
      <c r="AN753" s="4">
        <f>IF(P753="","",VLOOKUP(P753,List!$B$1:$C$6,2,0))</f>
        <v>4</v>
      </c>
      <c r="AO753" s="4">
        <f>IF(Q753="","",VLOOKUP(Q753,List!$B$1:$C$6,2,0))</f>
        <v>3</v>
      </c>
      <c r="AP753" s="4">
        <f>IF(R753="","",VLOOKUP(R753,List!$B$1:$C$6,2,0))</f>
        <v>4</v>
      </c>
      <c r="AQ753" s="4">
        <f>IF(S753="","",VLOOKUP(S753,List!$B$1:$C$6,2,0))</f>
        <v>3</v>
      </c>
      <c r="AR753" s="4">
        <f>IF(T753="","",VLOOKUP(T753,List!$B$1:$C$6,2,0))</f>
        <v>4</v>
      </c>
      <c r="AS753" s="4">
        <f>IF(U753="","",VLOOKUP(U753,List!$B$1:$C$6,2,0))</f>
        <v>5</v>
      </c>
      <c r="AT753" s="4">
        <f>IF(V753="","",VLOOKUP(V753,List!$B$1:$C$6,2,0))</f>
        <v>5</v>
      </c>
    </row>
    <row r="754" spans="1:46" ht="34.9" customHeight="1" x14ac:dyDescent="0.3">
      <c r="A754" s="4" t="s">
        <v>1227</v>
      </c>
      <c r="B754" s="4" t="s">
        <v>375</v>
      </c>
      <c r="C754" s="16" t="s">
        <v>56</v>
      </c>
      <c r="D754" s="4">
        <v>22</v>
      </c>
      <c r="E754" s="4" t="s">
        <v>1195</v>
      </c>
      <c r="F754" s="4" t="s">
        <v>58</v>
      </c>
      <c r="G754" s="4" t="s">
        <v>59</v>
      </c>
      <c r="H754" s="4" t="s">
        <v>59</v>
      </c>
      <c r="I754" s="4" t="s">
        <v>59</v>
      </c>
      <c r="J754" s="4" t="s">
        <v>58</v>
      </c>
      <c r="K754" s="4" t="s">
        <v>58</v>
      </c>
      <c r="L754" s="4" t="s">
        <v>59</v>
      </c>
      <c r="M754" s="4" t="s">
        <v>59</v>
      </c>
      <c r="N754" s="4" t="s">
        <v>59</v>
      </c>
      <c r="O754" s="4" t="s">
        <v>59</v>
      </c>
      <c r="P754" s="4" t="s">
        <v>58</v>
      </c>
      <c r="Q754" s="4" t="s">
        <v>59</v>
      </c>
      <c r="R754" s="4" t="s">
        <v>59</v>
      </c>
      <c r="S754" s="4" t="s">
        <v>59</v>
      </c>
      <c r="T754" s="4" t="s">
        <v>59</v>
      </c>
      <c r="U754" s="4" t="s">
        <v>58</v>
      </c>
      <c r="V754" s="4" t="s">
        <v>59</v>
      </c>
      <c r="W754" s="4">
        <v>9</v>
      </c>
      <c r="X754" s="4" t="s">
        <v>793</v>
      </c>
      <c r="Y754" s="4" t="s">
        <v>76</v>
      </c>
      <c r="Z754" s="4" t="s">
        <v>794</v>
      </c>
      <c r="AA754" s="4" t="s">
        <v>794</v>
      </c>
      <c r="AB754" s="4" t="s">
        <v>690</v>
      </c>
      <c r="AC754" s="4" t="s">
        <v>1126</v>
      </c>
      <c r="AD754" s="4">
        <f>IF(F754="","",VLOOKUP(F754,List!$B$1:$C$6,2,0))</f>
        <v>5</v>
      </c>
      <c r="AE754" s="4">
        <f>IF(G754="","",VLOOKUP(G754,List!$B$1:$C$6,2,0))</f>
        <v>4</v>
      </c>
      <c r="AF754" s="4">
        <f>IF(H754="","",VLOOKUP(H754,List!$B$1:$C$6,2,0))</f>
        <v>4</v>
      </c>
      <c r="AG754" s="4">
        <f>IF(I754="","",VLOOKUP(I754,List!$B$1:$C$6,2,0))</f>
        <v>4</v>
      </c>
      <c r="AH754" s="4">
        <f>IF(J754="","",VLOOKUP(J754,List!$B$1:$C$6,2,0))</f>
        <v>5</v>
      </c>
      <c r="AI754" s="4">
        <f>IF(K754="","",VLOOKUP(K754,List!$B$1:$C$6,2,0))</f>
        <v>5</v>
      </c>
      <c r="AJ754" s="4">
        <f>IF(L754="","",VLOOKUP(L754,List!$B$1:$C$6,2,0))</f>
        <v>4</v>
      </c>
      <c r="AK754" s="4">
        <f>IF(M754="","",VLOOKUP(M754,List!$B$1:$C$6,2,0))</f>
        <v>4</v>
      </c>
      <c r="AL754" s="4">
        <f>IF(N754="","",VLOOKUP(N754,List!$B$1:$C$6,2,0))</f>
        <v>4</v>
      </c>
      <c r="AM754" s="4">
        <f>IF(O754="","",VLOOKUP(O754,List!$B$1:$C$6,2,0))</f>
        <v>4</v>
      </c>
      <c r="AN754" s="4">
        <f>IF(P754="","",VLOOKUP(P754,List!$B$1:$C$6,2,0))</f>
        <v>5</v>
      </c>
      <c r="AO754" s="4">
        <f>IF(Q754="","",VLOOKUP(Q754,List!$B$1:$C$6,2,0))</f>
        <v>4</v>
      </c>
      <c r="AP754" s="4">
        <f>IF(R754="","",VLOOKUP(R754,List!$B$1:$C$6,2,0))</f>
        <v>4</v>
      </c>
      <c r="AQ754" s="4">
        <f>IF(S754="","",VLOOKUP(S754,List!$B$1:$C$6,2,0))</f>
        <v>4</v>
      </c>
      <c r="AR754" s="4">
        <f>IF(T754="","",VLOOKUP(T754,List!$B$1:$C$6,2,0))</f>
        <v>4</v>
      </c>
      <c r="AS754" s="4">
        <f>IF(U754="","",VLOOKUP(U754,List!$B$1:$C$6,2,0))</f>
        <v>5</v>
      </c>
      <c r="AT754" s="4">
        <f>IF(V754="","",VLOOKUP(V754,List!$B$1:$C$6,2,0))</f>
        <v>4</v>
      </c>
    </row>
    <row r="755" spans="1:46" ht="34.9" customHeight="1" x14ac:dyDescent="0.3">
      <c r="A755" s="4" t="s">
        <v>1227</v>
      </c>
      <c r="B755" s="4" t="s">
        <v>375</v>
      </c>
      <c r="C755" s="16" t="s">
        <v>56</v>
      </c>
      <c r="D755" s="4">
        <v>23</v>
      </c>
      <c r="E755" s="4" t="s">
        <v>1195</v>
      </c>
      <c r="F755" s="4" t="s">
        <v>58</v>
      </c>
      <c r="G755" s="4" t="s">
        <v>58</v>
      </c>
      <c r="H755" s="4" t="s">
        <v>58</v>
      </c>
      <c r="I755" s="4" t="s">
        <v>58</v>
      </c>
      <c r="J755" s="4" t="s">
        <v>58</v>
      </c>
      <c r="K755" s="4" t="s">
        <v>58</v>
      </c>
      <c r="L755" s="4" t="s">
        <v>58</v>
      </c>
      <c r="M755" s="4" t="s">
        <v>58</v>
      </c>
      <c r="N755" s="4" t="s">
        <v>58</v>
      </c>
      <c r="O755" s="4" t="s">
        <v>58</v>
      </c>
      <c r="P755" s="4" t="s">
        <v>58</v>
      </c>
      <c r="Q755" s="4" t="s">
        <v>58</v>
      </c>
      <c r="R755" s="4" t="s">
        <v>58</v>
      </c>
      <c r="S755" s="4" t="s">
        <v>58</v>
      </c>
      <c r="T755" s="4" t="s">
        <v>58</v>
      </c>
      <c r="U755" s="4" t="s">
        <v>58</v>
      </c>
      <c r="V755" s="4" t="s">
        <v>58</v>
      </c>
      <c r="W755" s="4">
        <v>9</v>
      </c>
      <c r="X755" s="4" t="s">
        <v>121</v>
      </c>
      <c r="Y755" s="4" t="s">
        <v>121</v>
      </c>
      <c r="Z755" s="4" t="s">
        <v>121</v>
      </c>
      <c r="AD755" s="4">
        <f>IF(F755="","",VLOOKUP(F755,List!$B$1:$C$6,2,0))</f>
        <v>5</v>
      </c>
      <c r="AE755" s="4">
        <f>IF(G755="","",VLOOKUP(G755,List!$B$1:$C$6,2,0))</f>
        <v>5</v>
      </c>
      <c r="AF755" s="4">
        <f>IF(H755="","",VLOOKUP(H755,List!$B$1:$C$6,2,0))</f>
        <v>5</v>
      </c>
      <c r="AG755" s="4">
        <f>IF(I755="","",VLOOKUP(I755,List!$B$1:$C$6,2,0))</f>
        <v>5</v>
      </c>
      <c r="AH755" s="4">
        <f>IF(J755="","",VLOOKUP(J755,List!$B$1:$C$6,2,0))</f>
        <v>5</v>
      </c>
      <c r="AI755" s="4">
        <f>IF(K755="","",VLOOKUP(K755,List!$B$1:$C$6,2,0))</f>
        <v>5</v>
      </c>
      <c r="AJ755" s="4">
        <f>IF(L755="","",VLOOKUP(L755,List!$B$1:$C$6,2,0))</f>
        <v>5</v>
      </c>
      <c r="AK755" s="4">
        <f>IF(M755="","",VLOOKUP(M755,List!$B$1:$C$6,2,0))</f>
        <v>5</v>
      </c>
      <c r="AL755" s="4">
        <f>IF(N755="","",VLOOKUP(N755,List!$B$1:$C$6,2,0))</f>
        <v>5</v>
      </c>
      <c r="AM755" s="4">
        <f>IF(O755="","",VLOOKUP(O755,List!$B$1:$C$6,2,0))</f>
        <v>5</v>
      </c>
      <c r="AN755" s="4">
        <f>IF(P755="","",VLOOKUP(P755,List!$B$1:$C$6,2,0))</f>
        <v>5</v>
      </c>
      <c r="AO755" s="4">
        <f>IF(Q755="","",VLOOKUP(Q755,List!$B$1:$C$6,2,0))</f>
        <v>5</v>
      </c>
      <c r="AP755" s="4">
        <f>IF(R755="","",VLOOKUP(R755,List!$B$1:$C$6,2,0))</f>
        <v>5</v>
      </c>
      <c r="AQ755" s="4">
        <f>IF(S755="","",VLOOKUP(S755,List!$B$1:$C$6,2,0))</f>
        <v>5</v>
      </c>
      <c r="AR755" s="4">
        <f>IF(T755="","",VLOOKUP(T755,List!$B$1:$C$6,2,0))</f>
        <v>5</v>
      </c>
      <c r="AS755" s="4">
        <f>IF(U755="","",VLOOKUP(U755,List!$B$1:$C$6,2,0))</f>
        <v>5</v>
      </c>
      <c r="AT755" s="4">
        <f>IF(V755="","",VLOOKUP(V755,List!$B$1:$C$6,2,0))</f>
        <v>5</v>
      </c>
    </row>
    <row r="756" spans="1:46" ht="34.9" customHeight="1" x14ac:dyDescent="0.3">
      <c r="A756" s="4" t="s">
        <v>1227</v>
      </c>
      <c r="B756" s="4" t="s">
        <v>375</v>
      </c>
      <c r="C756" s="16" t="s">
        <v>56</v>
      </c>
      <c r="D756" s="4">
        <v>24</v>
      </c>
      <c r="E756" s="4" t="s">
        <v>1195</v>
      </c>
      <c r="F756" s="4" t="s">
        <v>59</v>
      </c>
      <c r="G756" s="4" t="s">
        <v>59</v>
      </c>
      <c r="H756" s="4" t="s">
        <v>58</v>
      </c>
      <c r="I756" s="4" t="s">
        <v>58</v>
      </c>
      <c r="J756" s="4" t="s">
        <v>58</v>
      </c>
      <c r="K756" s="4" t="s">
        <v>59</v>
      </c>
      <c r="L756" s="4" t="s">
        <v>59</v>
      </c>
      <c r="M756" s="4" t="s">
        <v>59</v>
      </c>
      <c r="N756" s="4" t="s">
        <v>59</v>
      </c>
      <c r="O756" s="4" t="s">
        <v>59</v>
      </c>
      <c r="P756" s="4" t="s">
        <v>59</v>
      </c>
      <c r="Q756" s="4" t="s">
        <v>59</v>
      </c>
      <c r="R756" s="4" t="s">
        <v>59</v>
      </c>
      <c r="S756" s="4" t="s">
        <v>59</v>
      </c>
      <c r="T756" s="4" t="s">
        <v>59</v>
      </c>
      <c r="U756" s="4" t="s">
        <v>59</v>
      </c>
      <c r="V756" s="4" t="s">
        <v>59</v>
      </c>
      <c r="W756" s="4">
        <v>8</v>
      </c>
      <c r="X756" s="4" t="s">
        <v>233</v>
      </c>
      <c r="Y756" s="4" t="s">
        <v>795</v>
      </c>
      <c r="Z756" s="4" t="s">
        <v>85</v>
      </c>
      <c r="AD756" s="4">
        <f>IF(F756="","",VLOOKUP(F756,List!$B$1:$C$6,2,0))</f>
        <v>4</v>
      </c>
      <c r="AE756" s="4">
        <f>IF(G756="","",VLOOKUP(G756,List!$B$1:$C$6,2,0))</f>
        <v>4</v>
      </c>
      <c r="AF756" s="4">
        <f>IF(H756="","",VLOOKUP(H756,List!$B$1:$C$6,2,0))</f>
        <v>5</v>
      </c>
      <c r="AG756" s="4">
        <f>IF(I756="","",VLOOKUP(I756,List!$B$1:$C$6,2,0))</f>
        <v>5</v>
      </c>
      <c r="AH756" s="4">
        <f>IF(J756="","",VLOOKUP(J756,List!$B$1:$C$6,2,0))</f>
        <v>5</v>
      </c>
      <c r="AI756" s="4">
        <f>IF(K756="","",VLOOKUP(K756,List!$B$1:$C$6,2,0))</f>
        <v>4</v>
      </c>
      <c r="AJ756" s="4">
        <f>IF(L756="","",VLOOKUP(L756,List!$B$1:$C$6,2,0))</f>
        <v>4</v>
      </c>
      <c r="AK756" s="4">
        <f>IF(M756="","",VLOOKUP(M756,List!$B$1:$C$6,2,0))</f>
        <v>4</v>
      </c>
      <c r="AL756" s="4">
        <f>IF(N756="","",VLOOKUP(N756,List!$B$1:$C$6,2,0))</f>
        <v>4</v>
      </c>
      <c r="AM756" s="4">
        <f>IF(O756="","",VLOOKUP(O756,List!$B$1:$C$6,2,0))</f>
        <v>4</v>
      </c>
      <c r="AN756" s="4">
        <f>IF(P756="","",VLOOKUP(P756,List!$B$1:$C$6,2,0))</f>
        <v>4</v>
      </c>
      <c r="AO756" s="4">
        <f>IF(Q756="","",VLOOKUP(Q756,List!$B$1:$C$6,2,0))</f>
        <v>4</v>
      </c>
      <c r="AP756" s="4">
        <f>IF(R756="","",VLOOKUP(R756,List!$B$1:$C$6,2,0))</f>
        <v>4</v>
      </c>
      <c r="AQ756" s="4">
        <f>IF(S756="","",VLOOKUP(S756,List!$B$1:$C$6,2,0))</f>
        <v>4</v>
      </c>
      <c r="AR756" s="4">
        <f>IF(T756="","",VLOOKUP(T756,List!$B$1:$C$6,2,0))</f>
        <v>4</v>
      </c>
      <c r="AS756" s="4">
        <f>IF(U756="","",VLOOKUP(U756,List!$B$1:$C$6,2,0))</f>
        <v>4</v>
      </c>
      <c r="AT756" s="4">
        <f>IF(V756="","",VLOOKUP(V756,List!$B$1:$C$6,2,0))</f>
        <v>4</v>
      </c>
    </row>
    <row r="757" spans="1:46" ht="34.9" customHeight="1" x14ac:dyDescent="0.3">
      <c r="A757" s="4" t="s">
        <v>1227</v>
      </c>
      <c r="B757" s="4" t="s">
        <v>375</v>
      </c>
      <c r="C757" s="16" t="s">
        <v>56</v>
      </c>
      <c r="D757" s="4">
        <v>25</v>
      </c>
      <c r="E757" s="4" t="s">
        <v>1195</v>
      </c>
      <c r="F757" s="4" t="s">
        <v>59</v>
      </c>
      <c r="G757" s="4" t="s">
        <v>59</v>
      </c>
      <c r="H757" s="4" t="s">
        <v>59</v>
      </c>
      <c r="I757" s="4" t="s">
        <v>59</v>
      </c>
      <c r="J757" s="4" t="s">
        <v>59</v>
      </c>
      <c r="K757" s="4" t="s">
        <v>59</v>
      </c>
      <c r="L757" s="4" t="s">
        <v>59</v>
      </c>
      <c r="M757" s="4" t="s">
        <v>59</v>
      </c>
      <c r="N757" s="4" t="s">
        <v>59</v>
      </c>
      <c r="O757" s="4" t="s">
        <v>59</v>
      </c>
      <c r="P757" s="4" t="s">
        <v>59</v>
      </c>
      <c r="Q757" s="4" t="s">
        <v>59</v>
      </c>
      <c r="R757" s="4" t="s">
        <v>59</v>
      </c>
      <c r="S757" s="4" t="s">
        <v>59</v>
      </c>
      <c r="T757" s="4" t="s">
        <v>59</v>
      </c>
      <c r="U757" s="4" t="s">
        <v>59</v>
      </c>
      <c r="V757" s="4" t="s">
        <v>59</v>
      </c>
      <c r="W757" s="4">
        <v>10</v>
      </c>
      <c r="X757" s="4" t="s">
        <v>796</v>
      </c>
      <c r="Y757" s="4" t="s">
        <v>91</v>
      </c>
      <c r="Z757" s="4" t="s">
        <v>797</v>
      </c>
      <c r="AD757" s="4">
        <f>IF(F757="","",VLOOKUP(F757,List!$B$1:$C$6,2,0))</f>
        <v>4</v>
      </c>
      <c r="AE757" s="4">
        <f>IF(G757="","",VLOOKUP(G757,List!$B$1:$C$6,2,0))</f>
        <v>4</v>
      </c>
      <c r="AF757" s="4">
        <f>IF(H757="","",VLOOKUP(H757,List!$B$1:$C$6,2,0))</f>
        <v>4</v>
      </c>
      <c r="AG757" s="4">
        <f>IF(I757="","",VLOOKUP(I757,List!$B$1:$C$6,2,0))</f>
        <v>4</v>
      </c>
      <c r="AH757" s="4">
        <f>IF(J757="","",VLOOKUP(J757,List!$B$1:$C$6,2,0))</f>
        <v>4</v>
      </c>
      <c r="AI757" s="4">
        <f>IF(K757="","",VLOOKUP(K757,List!$B$1:$C$6,2,0))</f>
        <v>4</v>
      </c>
      <c r="AJ757" s="4">
        <f>IF(L757="","",VLOOKUP(L757,List!$B$1:$C$6,2,0))</f>
        <v>4</v>
      </c>
      <c r="AK757" s="4">
        <f>IF(M757="","",VLOOKUP(M757,List!$B$1:$C$6,2,0))</f>
        <v>4</v>
      </c>
      <c r="AL757" s="4">
        <f>IF(N757="","",VLOOKUP(N757,List!$B$1:$C$6,2,0))</f>
        <v>4</v>
      </c>
      <c r="AM757" s="4">
        <f>IF(O757="","",VLOOKUP(O757,List!$B$1:$C$6,2,0))</f>
        <v>4</v>
      </c>
      <c r="AN757" s="4">
        <f>IF(P757="","",VLOOKUP(P757,List!$B$1:$C$6,2,0))</f>
        <v>4</v>
      </c>
      <c r="AO757" s="4">
        <f>IF(Q757="","",VLOOKUP(Q757,List!$B$1:$C$6,2,0))</f>
        <v>4</v>
      </c>
      <c r="AP757" s="4">
        <f>IF(R757="","",VLOOKUP(R757,List!$B$1:$C$6,2,0))</f>
        <v>4</v>
      </c>
      <c r="AQ757" s="4">
        <f>IF(S757="","",VLOOKUP(S757,List!$B$1:$C$6,2,0))</f>
        <v>4</v>
      </c>
      <c r="AR757" s="4">
        <f>IF(T757="","",VLOOKUP(T757,List!$B$1:$C$6,2,0))</f>
        <v>4</v>
      </c>
      <c r="AS757" s="4">
        <f>IF(U757="","",VLOOKUP(U757,List!$B$1:$C$6,2,0))</f>
        <v>4</v>
      </c>
      <c r="AT757" s="4">
        <f>IF(V757="","",VLOOKUP(V757,List!$B$1:$C$6,2,0))</f>
        <v>4</v>
      </c>
    </row>
    <row r="758" spans="1:46" ht="34.9" customHeight="1" x14ac:dyDescent="0.3">
      <c r="A758" s="4" t="s">
        <v>1227</v>
      </c>
      <c r="B758" s="4" t="s">
        <v>375</v>
      </c>
      <c r="C758" s="16" t="s">
        <v>56</v>
      </c>
      <c r="D758" s="4">
        <v>26</v>
      </c>
      <c r="E758" s="4" t="s">
        <v>1195</v>
      </c>
      <c r="F758" s="4" t="s">
        <v>58</v>
      </c>
      <c r="G758" s="4" t="s">
        <v>58</v>
      </c>
      <c r="H758" s="4" t="s">
        <v>58</v>
      </c>
      <c r="I758" s="4" t="s">
        <v>58</v>
      </c>
      <c r="J758" s="4" t="s">
        <v>58</v>
      </c>
      <c r="K758" s="4" t="s">
        <v>58</v>
      </c>
      <c r="L758" s="4" t="s">
        <v>58</v>
      </c>
      <c r="M758" s="4" t="s">
        <v>58</v>
      </c>
      <c r="N758" s="4" t="s">
        <v>58</v>
      </c>
      <c r="O758" s="4" t="s">
        <v>58</v>
      </c>
      <c r="P758" s="4" t="s">
        <v>58</v>
      </c>
      <c r="Q758" s="4" t="s">
        <v>58</v>
      </c>
      <c r="R758" s="4" t="s">
        <v>58</v>
      </c>
      <c r="S758" s="4" t="s">
        <v>58</v>
      </c>
      <c r="T758" s="4" t="s">
        <v>58</v>
      </c>
      <c r="U758" s="4" t="s">
        <v>58</v>
      </c>
      <c r="V758" s="4" t="s">
        <v>58</v>
      </c>
      <c r="W758" s="4">
        <v>9</v>
      </c>
      <c r="X758" s="4" t="s">
        <v>798</v>
      </c>
      <c r="Y758" s="4" t="s">
        <v>76</v>
      </c>
      <c r="Z758" s="4" t="s">
        <v>799</v>
      </c>
      <c r="AA758" s="4" t="s">
        <v>794</v>
      </c>
      <c r="AB758" s="4" t="s">
        <v>690</v>
      </c>
      <c r="AC758" s="4" t="s">
        <v>1126</v>
      </c>
      <c r="AD758" s="4">
        <f>IF(F758="","",VLOOKUP(F758,List!$B$1:$C$6,2,0))</f>
        <v>5</v>
      </c>
      <c r="AE758" s="4">
        <f>IF(G758="","",VLOOKUP(G758,List!$B$1:$C$6,2,0))</f>
        <v>5</v>
      </c>
      <c r="AF758" s="4">
        <f>IF(H758="","",VLOOKUP(H758,List!$B$1:$C$6,2,0))</f>
        <v>5</v>
      </c>
      <c r="AG758" s="4">
        <f>IF(I758="","",VLOOKUP(I758,List!$B$1:$C$6,2,0))</f>
        <v>5</v>
      </c>
      <c r="AH758" s="4">
        <f>IF(J758="","",VLOOKUP(J758,List!$B$1:$C$6,2,0))</f>
        <v>5</v>
      </c>
      <c r="AI758" s="4">
        <f>IF(K758="","",VLOOKUP(K758,List!$B$1:$C$6,2,0))</f>
        <v>5</v>
      </c>
      <c r="AJ758" s="4">
        <f>IF(L758="","",VLOOKUP(L758,List!$B$1:$C$6,2,0))</f>
        <v>5</v>
      </c>
      <c r="AK758" s="4">
        <f>IF(M758="","",VLOOKUP(M758,List!$B$1:$C$6,2,0))</f>
        <v>5</v>
      </c>
      <c r="AL758" s="4">
        <f>IF(N758="","",VLOOKUP(N758,List!$B$1:$C$6,2,0))</f>
        <v>5</v>
      </c>
      <c r="AM758" s="4">
        <f>IF(O758="","",VLOOKUP(O758,List!$B$1:$C$6,2,0))</f>
        <v>5</v>
      </c>
      <c r="AN758" s="4">
        <f>IF(P758="","",VLOOKUP(P758,List!$B$1:$C$6,2,0))</f>
        <v>5</v>
      </c>
      <c r="AO758" s="4">
        <f>IF(Q758="","",VLOOKUP(Q758,List!$B$1:$C$6,2,0))</f>
        <v>5</v>
      </c>
      <c r="AP758" s="4">
        <f>IF(R758="","",VLOOKUP(R758,List!$B$1:$C$6,2,0))</f>
        <v>5</v>
      </c>
      <c r="AQ758" s="4">
        <f>IF(S758="","",VLOOKUP(S758,List!$B$1:$C$6,2,0))</f>
        <v>5</v>
      </c>
      <c r="AR758" s="4">
        <f>IF(T758="","",VLOOKUP(T758,List!$B$1:$C$6,2,0))</f>
        <v>5</v>
      </c>
      <c r="AS758" s="4">
        <f>IF(U758="","",VLOOKUP(U758,List!$B$1:$C$6,2,0))</f>
        <v>5</v>
      </c>
      <c r="AT758" s="4">
        <f>IF(V758="","",VLOOKUP(V758,List!$B$1:$C$6,2,0))</f>
        <v>5</v>
      </c>
    </row>
    <row r="759" spans="1:46" ht="34.9" customHeight="1" x14ac:dyDescent="0.3">
      <c r="A759" s="4" t="s">
        <v>1227</v>
      </c>
      <c r="B759" s="4" t="s">
        <v>375</v>
      </c>
      <c r="C759" s="16" t="s">
        <v>56</v>
      </c>
      <c r="D759" s="4">
        <v>27</v>
      </c>
      <c r="E759" s="4" t="s">
        <v>1195</v>
      </c>
      <c r="F759" s="4" t="s">
        <v>59</v>
      </c>
      <c r="G759" s="4" t="s">
        <v>59</v>
      </c>
      <c r="H759" s="4" t="s">
        <v>59</v>
      </c>
      <c r="I759" s="4" t="s">
        <v>59</v>
      </c>
      <c r="J759" s="4" t="s">
        <v>59</v>
      </c>
      <c r="K759" s="4" t="s">
        <v>59</v>
      </c>
      <c r="L759" s="4" t="s">
        <v>59</v>
      </c>
      <c r="M759" s="4" t="s">
        <v>59</v>
      </c>
      <c r="N759" s="4" t="s">
        <v>59</v>
      </c>
      <c r="O759" s="4" t="s">
        <v>59</v>
      </c>
      <c r="P759" s="4" t="s">
        <v>59</v>
      </c>
      <c r="Q759" s="4" t="s">
        <v>59</v>
      </c>
      <c r="R759" s="4" t="s">
        <v>59</v>
      </c>
      <c r="S759" s="4" t="s">
        <v>59</v>
      </c>
      <c r="T759" s="4" t="s">
        <v>59</v>
      </c>
      <c r="U759" s="4" t="s">
        <v>59</v>
      </c>
      <c r="V759" s="4" t="s">
        <v>59</v>
      </c>
      <c r="W759" s="4">
        <v>9</v>
      </c>
      <c r="X759" s="4" t="s">
        <v>800</v>
      </c>
      <c r="Y759" s="4" t="s">
        <v>801</v>
      </c>
      <c r="Z759" s="4" t="s">
        <v>802</v>
      </c>
      <c r="AA759" s="4" t="s">
        <v>802</v>
      </c>
      <c r="AB759" s="4" t="s">
        <v>1168</v>
      </c>
      <c r="AC759" s="4" t="s">
        <v>1125</v>
      </c>
      <c r="AD759" s="4">
        <f>IF(F759="","",VLOOKUP(F759,List!$B$1:$C$6,2,0))</f>
        <v>4</v>
      </c>
      <c r="AE759" s="4">
        <f>IF(G759="","",VLOOKUP(G759,List!$B$1:$C$6,2,0))</f>
        <v>4</v>
      </c>
      <c r="AF759" s="4">
        <f>IF(H759="","",VLOOKUP(H759,List!$B$1:$C$6,2,0))</f>
        <v>4</v>
      </c>
      <c r="AG759" s="4">
        <f>IF(I759="","",VLOOKUP(I759,List!$B$1:$C$6,2,0))</f>
        <v>4</v>
      </c>
      <c r="AH759" s="4">
        <f>IF(J759="","",VLOOKUP(J759,List!$B$1:$C$6,2,0))</f>
        <v>4</v>
      </c>
      <c r="AI759" s="4">
        <f>IF(K759="","",VLOOKUP(K759,List!$B$1:$C$6,2,0))</f>
        <v>4</v>
      </c>
      <c r="AJ759" s="4">
        <f>IF(L759="","",VLOOKUP(L759,List!$B$1:$C$6,2,0))</f>
        <v>4</v>
      </c>
      <c r="AK759" s="4">
        <f>IF(M759="","",VLOOKUP(M759,List!$B$1:$C$6,2,0))</f>
        <v>4</v>
      </c>
      <c r="AL759" s="4">
        <f>IF(N759="","",VLOOKUP(N759,List!$B$1:$C$6,2,0))</f>
        <v>4</v>
      </c>
      <c r="AM759" s="4">
        <f>IF(O759="","",VLOOKUP(O759,List!$B$1:$C$6,2,0))</f>
        <v>4</v>
      </c>
      <c r="AN759" s="4">
        <f>IF(P759="","",VLOOKUP(P759,List!$B$1:$C$6,2,0))</f>
        <v>4</v>
      </c>
      <c r="AO759" s="4">
        <f>IF(Q759="","",VLOOKUP(Q759,List!$B$1:$C$6,2,0))</f>
        <v>4</v>
      </c>
      <c r="AP759" s="4">
        <f>IF(R759="","",VLOOKUP(R759,List!$B$1:$C$6,2,0))</f>
        <v>4</v>
      </c>
      <c r="AQ759" s="4">
        <f>IF(S759="","",VLOOKUP(S759,List!$B$1:$C$6,2,0))</f>
        <v>4</v>
      </c>
      <c r="AR759" s="4">
        <f>IF(T759="","",VLOOKUP(T759,List!$B$1:$C$6,2,0))</f>
        <v>4</v>
      </c>
      <c r="AS759" s="4">
        <f>IF(U759="","",VLOOKUP(U759,List!$B$1:$C$6,2,0))</f>
        <v>4</v>
      </c>
      <c r="AT759" s="4">
        <f>IF(V759="","",VLOOKUP(V759,List!$B$1:$C$6,2,0))</f>
        <v>4</v>
      </c>
    </row>
    <row r="760" spans="1:46" ht="34.9" customHeight="1" x14ac:dyDescent="0.3">
      <c r="A760" s="4" t="s">
        <v>1227</v>
      </c>
      <c r="B760" s="4" t="s">
        <v>375</v>
      </c>
      <c r="C760" s="16" t="s">
        <v>56</v>
      </c>
      <c r="D760" s="4">
        <v>28</v>
      </c>
      <c r="E760" s="4" t="s">
        <v>1195</v>
      </c>
      <c r="F760" s="4" t="s">
        <v>73</v>
      </c>
      <c r="G760" s="4" t="s">
        <v>59</v>
      </c>
      <c r="H760" s="4" t="s">
        <v>59</v>
      </c>
      <c r="I760" s="4" t="s">
        <v>73</v>
      </c>
      <c r="J760" s="4" t="s">
        <v>59</v>
      </c>
      <c r="K760" s="4" t="s">
        <v>59</v>
      </c>
      <c r="L760" s="4" t="s">
        <v>59</v>
      </c>
      <c r="M760" s="4" t="s">
        <v>59</v>
      </c>
      <c r="N760" s="4" t="s">
        <v>59</v>
      </c>
      <c r="O760" s="4" t="s">
        <v>59</v>
      </c>
      <c r="P760" s="4" t="s">
        <v>58</v>
      </c>
      <c r="Q760" s="4" t="s">
        <v>59</v>
      </c>
      <c r="R760" s="4" t="s">
        <v>59</v>
      </c>
      <c r="S760" s="4" t="s">
        <v>59</v>
      </c>
      <c r="T760" s="4" t="s">
        <v>59</v>
      </c>
      <c r="U760" s="4" t="s">
        <v>59</v>
      </c>
      <c r="V760" s="4" t="s">
        <v>59</v>
      </c>
      <c r="W760" s="4">
        <v>8</v>
      </c>
      <c r="X760" s="4" t="s">
        <v>803</v>
      </c>
      <c r="Y760" s="4" t="s">
        <v>804</v>
      </c>
      <c r="Z760" s="4" t="s">
        <v>805</v>
      </c>
      <c r="AA760" s="4" t="s">
        <v>805</v>
      </c>
      <c r="AB760" s="4" t="s">
        <v>690</v>
      </c>
      <c r="AC760" s="4" t="s">
        <v>1126</v>
      </c>
      <c r="AD760" s="4">
        <f>IF(F760="","",VLOOKUP(F760,List!$B$1:$C$6,2,0))</f>
        <v>1</v>
      </c>
      <c r="AE760" s="4">
        <f>IF(G760="","",VLOOKUP(G760,List!$B$1:$C$6,2,0))</f>
        <v>4</v>
      </c>
      <c r="AF760" s="4">
        <f>IF(H760="","",VLOOKUP(H760,List!$B$1:$C$6,2,0))</f>
        <v>4</v>
      </c>
      <c r="AG760" s="4">
        <f>IF(I760="","",VLOOKUP(I760,List!$B$1:$C$6,2,0))</f>
        <v>1</v>
      </c>
      <c r="AH760" s="4">
        <f>IF(J760="","",VLOOKUP(J760,List!$B$1:$C$6,2,0))</f>
        <v>4</v>
      </c>
      <c r="AI760" s="4">
        <f>IF(K760="","",VLOOKUP(K760,List!$B$1:$C$6,2,0))</f>
        <v>4</v>
      </c>
      <c r="AJ760" s="4">
        <f>IF(L760="","",VLOOKUP(L760,List!$B$1:$C$6,2,0))</f>
        <v>4</v>
      </c>
      <c r="AK760" s="4">
        <f>IF(M760="","",VLOOKUP(M760,List!$B$1:$C$6,2,0))</f>
        <v>4</v>
      </c>
      <c r="AL760" s="4">
        <f>IF(N760="","",VLOOKUP(N760,List!$B$1:$C$6,2,0))</f>
        <v>4</v>
      </c>
      <c r="AM760" s="4">
        <f>IF(O760="","",VLOOKUP(O760,List!$B$1:$C$6,2,0))</f>
        <v>4</v>
      </c>
      <c r="AN760" s="4">
        <f>IF(P760="","",VLOOKUP(P760,List!$B$1:$C$6,2,0))</f>
        <v>5</v>
      </c>
      <c r="AO760" s="4">
        <f>IF(Q760="","",VLOOKUP(Q760,List!$B$1:$C$6,2,0))</f>
        <v>4</v>
      </c>
      <c r="AP760" s="4">
        <f>IF(R760="","",VLOOKUP(R760,List!$B$1:$C$6,2,0))</f>
        <v>4</v>
      </c>
      <c r="AQ760" s="4">
        <f>IF(S760="","",VLOOKUP(S760,List!$B$1:$C$6,2,0))</f>
        <v>4</v>
      </c>
      <c r="AR760" s="4">
        <f>IF(T760="","",VLOOKUP(T760,List!$B$1:$C$6,2,0))</f>
        <v>4</v>
      </c>
      <c r="AS760" s="4">
        <f>IF(U760="","",VLOOKUP(U760,List!$B$1:$C$6,2,0))</f>
        <v>4</v>
      </c>
      <c r="AT760" s="4">
        <f>IF(V760="","",VLOOKUP(V760,List!$B$1:$C$6,2,0))</f>
        <v>4</v>
      </c>
    </row>
    <row r="761" spans="1:46" ht="34.9" customHeight="1" x14ac:dyDescent="0.3">
      <c r="A761" s="4" t="s">
        <v>1227</v>
      </c>
      <c r="B761" s="4" t="s">
        <v>375</v>
      </c>
      <c r="C761" s="16" t="s">
        <v>56</v>
      </c>
      <c r="D761" s="4">
        <v>29</v>
      </c>
      <c r="E761" s="4" t="s">
        <v>1195</v>
      </c>
      <c r="F761" s="4" t="s">
        <v>73</v>
      </c>
      <c r="G761" s="4" t="s">
        <v>74</v>
      </c>
      <c r="H761" s="4" t="s">
        <v>74</v>
      </c>
      <c r="I761" s="4" t="s">
        <v>74</v>
      </c>
      <c r="J761" s="4" t="s">
        <v>73</v>
      </c>
      <c r="K761" s="4" t="s">
        <v>74</v>
      </c>
      <c r="L761" s="4" t="s">
        <v>74</v>
      </c>
      <c r="M761" s="4" t="s">
        <v>74</v>
      </c>
      <c r="N761" s="4" t="s">
        <v>73</v>
      </c>
      <c r="O761" s="4" t="s">
        <v>74</v>
      </c>
      <c r="P761" s="4" t="s">
        <v>74</v>
      </c>
      <c r="Q761" s="4" t="s">
        <v>74</v>
      </c>
      <c r="R761" s="4" t="s">
        <v>74</v>
      </c>
      <c r="S761" s="4" t="s">
        <v>74</v>
      </c>
      <c r="T761" s="4" t="s">
        <v>74</v>
      </c>
      <c r="U761" s="4" t="s">
        <v>74</v>
      </c>
      <c r="V761" s="4" t="s">
        <v>74</v>
      </c>
      <c r="W761" s="4">
        <v>9</v>
      </c>
      <c r="X761" s="4" t="s">
        <v>310</v>
      </c>
      <c r="Y761" s="4" t="s">
        <v>310</v>
      </c>
      <c r="Z761" s="4" t="s">
        <v>310</v>
      </c>
      <c r="AD761" s="4">
        <f>IF(F761="","",VLOOKUP(F761,List!$B$1:$C$6,2,0))</f>
        <v>1</v>
      </c>
      <c r="AE761" s="4">
        <f>IF(G761="","",VLOOKUP(G761,List!$B$1:$C$6,2,0))</f>
        <v>2</v>
      </c>
      <c r="AF761" s="4">
        <f>IF(H761="","",VLOOKUP(H761,List!$B$1:$C$6,2,0))</f>
        <v>2</v>
      </c>
      <c r="AG761" s="4">
        <f>IF(I761="","",VLOOKUP(I761,List!$B$1:$C$6,2,0))</f>
        <v>2</v>
      </c>
      <c r="AH761" s="4">
        <f>IF(J761="","",VLOOKUP(J761,List!$B$1:$C$6,2,0))</f>
        <v>1</v>
      </c>
      <c r="AI761" s="4">
        <f>IF(K761="","",VLOOKUP(K761,List!$B$1:$C$6,2,0))</f>
        <v>2</v>
      </c>
      <c r="AJ761" s="4">
        <f>IF(L761="","",VLOOKUP(L761,List!$B$1:$C$6,2,0))</f>
        <v>2</v>
      </c>
      <c r="AK761" s="4">
        <f>IF(M761="","",VLOOKUP(M761,List!$B$1:$C$6,2,0))</f>
        <v>2</v>
      </c>
      <c r="AL761" s="4">
        <f>IF(N761="","",VLOOKUP(N761,List!$B$1:$C$6,2,0))</f>
        <v>1</v>
      </c>
      <c r="AM761" s="4">
        <f>IF(O761="","",VLOOKUP(O761,List!$B$1:$C$6,2,0))</f>
        <v>2</v>
      </c>
      <c r="AN761" s="4">
        <f>IF(P761="","",VLOOKUP(P761,List!$B$1:$C$6,2,0))</f>
        <v>2</v>
      </c>
      <c r="AO761" s="4">
        <f>IF(Q761="","",VLOOKUP(Q761,List!$B$1:$C$6,2,0))</f>
        <v>2</v>
      </c>
      <c r="AP761" s="4">
        <f>IF(R761="","",VLOOKUP(R761,List!$B$1:$C$6,2,0))</f>
        <v>2</v>
      </c>
      <c r="AQ761" s="4">
        <f>IF(S761="","",VLOOKUP(S761,List!$B$1:$C$6,2,0))</f>
        <v>2</v>
      </c>
      <c r="AR761" s="4">
        <f>IF(T761="","",VLOOKUP(T761,List!$B$1:$C$6,2,0))</f>
        <v>2</v>
      </c>
      <c r="AS761" s="4">
        <f>IF(U761="","",VLOOKUP(U761,List!$B$1:$C$6,2,0))</f>
        <v>2</v>
      </c>
      <c r="AT761" s="4">
        <f>IF(V761="","",VLOOKUP(V761,List!$B$1:$C$6,2,0))</f>
        <v>2</v>
      </c>
    </row>
    <row r="762" spans="1:46" ht="34.9" customHeight="1" x14ac:dyDescent="0.3">
      <c r="A762" s="4" t="s">
        <v>1227</v>
      </c>
      <c r="B762" s="4" t="s">
        <v>375</v>
      </c>
      <c r="C762" s="16" t="s">
        <v>56</v>
      </c>
      <c r="D762" s="4">
        <v>30</v>
      </c>
      <c r="E762" s="4" t="s">
        <v>1195</v>
      </c>
      <c r="F762" s="4" t="s">
        <v>58</v>
      </c>
      <c r="G762" s="4" t="s">
        <v>58</v>
      </c>
      <c r="H762" s="4" t="s">
        <v>58</v>
      </c>
      <c r="I762" s="4" t="s">
        <v>58</v>
      </c>
      <c r="J762" s="4" t="s">
        <v>58</v>
      </c>
      <c r="K762" s="4" t="s">
        <v>58</v>
      </c>
      <c r="L762" s="4" t="s">
        <v>58</v>
      </c>
      <c r="M762" s="4" t="s">
        <v>58</v>
      </c>
      <c r="N762" s="4" t="s">
        <v>58</v>
      </c>
      <c r="O762" s="4" t="s">
        <v>58</v>
      </c>
      <c r="P762" s="4" t="s">
        <v>58</v>
      </c>
      <c r="Q762" s="4" t="s">
        <v>58</v>
      </c>
      <c r="R762" s="4" t="s">
        <v>58</v>
      </c>
      <c r="S762" s="4" t="s">
        <v>58</v>
      </c>
      <c r="T762" s="4" t="s">
        <v>58</v>
      </c>
      <c r="U762" s="4" t="s">
        <v>58</v>
      </c>
      <c r="V762" s="4" t="s">
        <v>58</v>
      </c>
      <c r="W762" s="4">
        <v>10</v>
      </c>
      <c r="X762" s="4" t="s">
        <v>241</v>
      </c>
      <c r="Y762" s="4" t="s">
        <v>76</v>
      </c>
      <c r="Z762" s="4" t="s">
        <v>806</v>
      </c>
      <c r="AA762" s="4" t="s">
        <v>806</v>
      </c>
      <c r="AB762" s="4" t="s">
        <v>1173</v>
      </c>
      <c r="AC762" s="4" t="s">
        <v>1125</v>
      </c>
      <c r="AD762" s="4">
        <f>IF(F762="","",VLOOKUP(F762,List!$B$1:$C$6,2,0))</f>
        <v>5</v>
      </c>
      <c r="AE762" s="4">
        <f>IF(G762="","",VLOOKUP(G762,List!$B$1:$C$6,2,0))</f>
        <v>5</v>
      </c>
      <c r="AF762" s="4">
        <f>IF(H762="","",VLOOKUP(H762,List!$B$1:$C$6,2,0))</f>
        <v>5</v>
      </c>
      <c r="AG762" s="4">
        <f>IF(I762="","",VLOOKUP(I762,List!$B$1:$C$6,2,0))</f>
        <v>5</v>
      </c>
      <c r="AH762" s="4">
        <f>IF(J762="","",VLOOKUP(J762,List!$B$1:$C$6,2,0))</f>
        <v>5</v>
      </c>
      <c r="AI762" s="4">
        <f>IF(K762="","",VLOOKUP(K762,List!$B$1:$C$6,2,0))</f>
        <v>5</v>
      </c>
      <c r="AJ762" s="4">
        <f>IF(L762="","",VLOOKUP(L762,List!$B$1:$C$6,2,0))</f>
        <v>5</v>
      </c>
      <c r="AK762" s="4">
        <f>IF(M762="","",VLOOKUP(M762,List!$B$1:$C$6,2,0))</f>
        <v>5</v>
      </c>
      <c r="AL762" s="4">
        <f>IF(N762="","",VLOOKUP(N762,List!$B$1:$C$6,2,0))</f>
        <v>5</v>
      </c>
      <c r="AM762" s="4">
        <f>IF(O762="","",VLOOKUP(O762,List!$B$1:$C$6,2,0))</f>
        <v>5</v>
      </c>
      <c r="AN762" s="4">
        <f>IF(P762="","",VLOOKUP(P762,List!$B$1:$C$6,2,0))</f>
        <v>5</v>
      </c>
      <c r="AO762" s="4">
        <f>IF(Q762="","",VLOOKUP(Q762,List!$B$1:$C$6,2,0))</f>
        <v>5</v>
      </c>
      <c r="AP762" s="4">
        <f>IF(R762="","",VLOOKUP(R762,List!$B$1:$C$6,2,0))</f>
        <v>5</v>
      </c>
      <c r="AQ762" s="4">
        <f>IF(S762="","",VLOOKUP(S762,List!$B$1:$C$6,2,0))</f>
        <v>5</v>
      </c>
      <c r="AR762" s="4">
        <f>IF(T762="","",VLOOKUP(T762,List!$B$1:$C$6,2,0))</f>
        <v>5</v>
      </c>
      <c r="AS762" s="4">
        <f>IF(U762="","",VLOOKUP(U762,List!$B$1:$C$6,2,0))</f>
        <v>5</v>
      </c>
      <c r="AT762" s="4">
        <f>IF(V762="","",VLOOKUP(V762,List!$B$1:$C$6,2,0))</f>
        <v>5</v>
      </c>
    </row>
    <row r="763" spans="1:46" ht="34.9" customHeight="1" x14ac:dyDescent="0.3">
      <c r="A763" s="4" t="s">
        <v>1227</v>
      </c>
      <c r="B763" s="4" t="s">
        <v>375</v>
      </c>
      <c r="C763" s="16" t="s">
        <v>56</v>
      </c>
      <c r="D763" s="4">
        <v>31</v>
      </c>
      <c r="E763" s="4" t="s">
        <v>1195</v>
      </c>
      <c r="F763" s="4" t="s">
        <v>59</v>
      </c>
      <c r="G763" s="4" t="s">
        <v>59</v>
      </c>
      <c r="H763" s="4" t="s">
        <v>59</v>
      </c>
      <c r="I763" s="4" t="s">
        <v>59</v>
      </c>
      <c r="J763" s="4" t="s">
        <v>58</v>
      </c>
      <c r="K763" s="4" t="s">
        <v>59</v>
      </c>
      <c r="L763" s="4" t="s">
        <v>59</v>
      </c>
      <c r="M763" s="4" t="s">
        <v>58</v>
      </c>
      <c r="N763" s="4" t="s">
        <v>58</v>
      </c>
      <c r="O763" s="4" t="s">
        <v>59</v>
      </c>
      <c r="P763" s="4" t="s">
        <v>59</v>
      </c>
      <c r="Q763" s="4" t="s">
        <v>59</v>
      </c>
      <c r="R763" s="4" t="s">
        <v>59</v>
      </c>
      <c r="S763" s="4" t="s">
        <v>59</v>
      </c>
      <c r="T763" s="4" t="s">
        <v>58</v>
      </c>
      <c r="U763" s="4" t="s">
        <v>59</v>
      </c>
      <c r="V763" s="4" t="s">
        <v>59</v>
      </c>
      <c r="W763" s="4">
        <v>10</v>
      </c>
      <c r="X763" s="4" t="s">
        <v>807</v>
      </c>
      <c r="Y763" s="4" t="s">
        <v>808</v>
      </c>
      <c r="Z763" s="4" t="s">
        <v>808</v>
      </c>
      <c r="AD763" s="4">
        <f>IF(F763="","",VLOOKUP(F763,List!$B$1:$C$6,2,0))</f>
        <v>4</v>
      </c>
      <c r="AE763" s="4">
        <f>IF(G763="","",VLOOKUP(G763,List!$B$1:$C$6,2,0))</f>
        <v>4</v>
      </c>
      <c r="AF763" s="4">
        <f>IF(H763="","",VLOOKUP(H763,List!$B$1:$C$6,2,0))</f>
        <v>4</v>
      </c>
      <c r="AG763" s="4">
        <f>IF(I763="","",VLOOKUP(I763,List!$B$1:$C$6,2,0))</f>
        <v>4</v>
      </c>
      <c r="AH763" s="4">
        <f>IF(J763="","",VLOOKUP(J763,List!$B$1:$C$6,2,0))</f>
        <v>5</v>
      </c>
      <c r="AI763" s="4">
        <f>IF(K763="","",VLOOKUP(K763,List!$B$1:$C$6,2,0))</f>
        <v>4</v>
      </c>
      <c r="AJ763" s="4">
        <f>IF(L763="","",VLOOKUP(L763,List!$B$1:$C$6,2,0))</f>
        <v>4</v>
      </c>
      <c r="AK763" s="4">
        <f>IF(M763="","",VLOOKUP(M763,List!$B$1:$C$6,2,0))</f>
        <v>5</v>
      </c>
      <c r="AL763" s="4">
        <f>IF(N763="","",VLOOKUP(N763,List!$B$1:$C$6,2,0))</f>
        <v>5</v>
      </c>
      <c r="AM763" s="4">
        <f>IF(O763="","",VLOOKUP(O763,List!$B$1:$C$6,2,0))</f>
        <v>4</v>
      </c>
      <c r="AN763" s="4">
        <f>IF(P763="","",VLOOKUP(P763,List!$B$1:$C$6,2,0))</f>
        <v>4</v>
      </c>
      <c r="AO763" s="4">
        <f>IF(Q763="","",VLOOKUP(Q763,List!$B$1:$C$6,2,0))</f>
        <v>4</v>
      </c>
      <c r="AP763" s="4">
        <f>IF(R763="","",VLOOKUP(R763,List!$B$1:$C$6,2,0))</f>
        <v>4</v>
      </c>
      <c r="AQ763" s="4">
        <f>IF(S763="","",VLOOKUP(S763,List!$B$1:$C$6,2,0))</f>
        <v>4</v>
      </c>
      <c r="AR763" s="4">
        <f>IF(T763="","",VLOOKUP(T763,List!$B$1:$C$6,2,0))</f>
        <v>5</v>
      </c>
      <c r="AS763" s="4">
        <f>IF(U763="","",VLOOKUP(U763,List!$B$1:$C$6,2,0))</f>
        <v>4</v>
      </c>
      <c r="AT763" s="4">
        <f>IF(V763="","",VLOOKUP(V763,List!$B$1:$C$6,2,0))</f>
        <v>4</v>
      </c>
    </row>
    <row r="764" spans="1:46" ht="34.9" customHeight="1" x14ac:dyDescent="0.3">
      <c r="A764" s="4" t="s">
        <v>1227</v>
      </c>
      <c r="B764" s="4" t="s">
        <v>375</v>
      </c>
      <c r="C764" s="16" t="s">
        <v>56</v>
      </c>
      <c r="D764" s="4">
        <v>32</v>
      </c>
      <c r="E764" s="4" t="s">
        <v>1195</v>
      </c>
      <c r="F764" s="4" t="s">
        <v>59</v>
      </c>
      <c r="G764" s="4" t="s">
        <v>59</v>
      </c>
      <c r="H764" s="4" t="s">
        <v>59</v>
      </c>
      <c r="I764" s="4" t="s">
        <v>59</v>
      </c>
      <c r="J764" s="4" t="s">
        <v>59</v>
      </c>
      <c r="K764" s="4" t="s">
        <v>59</v>
      </c>
      <c r="L764" s="4" t="s">
        <v>58</v>
      </c>
      <c r="M764" s="4" t="s">
        <v>59</v>
      </c>
      <c r="N764" s="4" t="s">
        <v>59</v>
      </c>
      <c r="O764" s="4" t="s">
        <v>59</v>
      </c>
      <c r="P764" s="4" t="s">
        <v>59</v>
      </c>
      <c r="Q764" s="4" t="s">
        <v>60</v>
      </c>
      <c r="R764" s="4" t="s">
        <v>59</v>
      </c>
      <c r="S764" s="4" t="s">
        <v>59</v>
      </c>
      <c r="T764" s="4" t="s">
        <v>59</v>
      </c>
      <c r="U764" s="4" t="s">
        <v>59</v>
      </c>
      <c r="V764" s="4" t="s">
        <v>59</v>
      </c>
      <c r="W764" s="4">
        <v>8</v>
      </c>
      <c r="X764" s="4" t="s">
        <v>809</v>
      </c>
      <c r="Y764" s="4" t="s">
        <v>67</v>
      </c>
      <c r="Z764" s="4" t="s">
        <v>810</v>
      </c>
      <c r="AD764" s="4">
        <f>IF(F764="","",VLOOKUP(F764,List!$B$1:$C$6,2,0))</f>
        <v>4</v>
      </c>
      <c r="AE764" s="4">
        <f>IF(G764="","",VLOOKUP(G764,List!$B$1:$C$6,2,0))</f>
        <v>4</v>
      </c>
      <c r="AF764" s="4">
        <f>IF(H764="","",VLOOKUP(H764,List!$B$1:$C$6,2,0))</f>
        <v>4</v>
      </c>
      <c r="AG764" s="4">
        <f>IF(I764="","",VLOOKUP(I764,List!$B$1:$C$6,2,0))</f>
        <v>4</v>
      </c>
      <c r="AH764" s="4">
        <f>IF(J764="","",VLOOKUP(J764,List!$B$1:$C$6,2,0))</f>
        <v>4</v>
      </c>
      <c r="AI764" s="4">
        <f>IF(K764="","",VLOOKUP(K764,List!$B$1:$C$6,2,0))</f>
        <v>4</v>
      </c>
      <c r="AJ764" s="4">
        <f>IF(L764="","",VLOOKUP(L764,List!$B$1:$C$6,2,0))</f>
        <v>5</v>
      </c>
      <c r="AK764" s="4">
        <f>IF(M764="","",VLOOKUP(M764,List!$B$1:$C$6,2,0))</f>
        <v>4</v>
      </c>
      <c r="AL764" s="4">
        <f>IF(N764="","",VLOOKUP(N764,List!$B$1:$C$6,2,0))</f>
        <v>4</v>
      </c>
      <c r="AM764" s="4">
        <f>IF(O764="","",VLOOKUP(O764,List!$B$1:$C$6,2,0))</f>
        <v>4</v>
      </c>
      <c r="AN764" s="4">
        <f>IF(P764="","",VLOOKUP(P764,List!$B$1:$C$6,2,0))</f>
        <v>4</v>
      </c>
      <c r="AO764" s="4">
        <f>IF(Q764="","",VLOOKUP(Q764,List!$B$1:$C$6,2,0))</f>
        <v>3</v>
      </c>
      <c r="AP764" s="4">
        <f>IF(R764="","",VLOOKUP(R764,List!$B$1:$C$6,2,0))</f>
        <v>4</v>
      </c>
      <c r="AQ764" s="4">
        <f>IF(S764="","",VLOOKUP(S764,List!$B$1:$C$6,2,0))</f>
        <v>4</v>
      </c>
      <c r="AR764" s="4">
        <f>IF(T764="","",VLOOKUP(T764,List!$B$1:$C$6,2,0))</f>
        <v>4</v>
      </c>
      <c r="AS764" s="4">
        <f>IF(U764="","",VLOOKUP(U764,List!$B$1:$C$6,2,0))</f>
        <v>4</v>
      </c>
      <c r="AT764" s="4">
        <f>IF(V764="","",VLOOKUP(V764,List!$B$1:$C$6,2,0))</f>
        <v>4</v>
      </c>
    </row>
    <row r="765" spans="1:46" ht="34.9" customHeight="1" x14ac:dyDescent="0.3">
      <c r="A765" s="4" t="s">
        <v>1227</v>
      </c>
      <c r="B765" s="4" t="s">
        <v>375</v>
      </c>
      <c r="C765" s="16" t="s">
        <v>56</v>
      </c>
      <c r="D765" s="4">
        <v>33</v>
      </c>
      <c r="E765" s="4" t="s">
        <v>10</v>
      </c>
      <c r="F765" s="4" t="s">
        <v>58</v>
      </c>
      <c r="G765" s="4" t="s">
        <v>59</v>
      </c>
      <c r="H765" s="4" t="s">
        <v>58</v>
      </c>
      <c r="I765" s="4" t="s">
        <v>59</v>
      </c>
      <c r="J765" s="4" t="s">
        <v>59</v>
      </c>
      <c r="K765" s="4" t="s">
        <v>58</v>
      </c>
      <c r="L765" s="4" t="s">
        <v>58</v>
      </c>
      <c r="M765" s="4" t="s">
        <v>58</v>
      </c>
      <c r="N765" s="4" t="s">
        <v>59</v>
      </c>
      <c r="O765" s="4" t="s">
        <v>58</v>
      </c>
      <c r="P765" s="4" t="s">
        <v>58</v>
      </c>
      <c r="Q765" s="4" t="s">
        <v>59</v>
      </c>
      <c r="R765" s="4" t="s">
        <v>59</v>
      </c>
      <c r="S765" s="4" t="s">
        <v>59</v>
      </c>
      <c r="T765" s="4" t="s">
        <v>58</v>
      </c>
      <c r="U765" s="4" t="s">
        <v>59</v>
      </c>
      <c r="V765" s="4" t="s">
        <v>59</v>
      </c>
      <c r="W765" s="4">
        <v>8</v>
      </c>
      <c r="X765" s="4" t="s">
        <v>811</v>
      </c>
      <c r="Y765" s="4" t="s">
        <v>812</v>
      </c>
      <c r="Z765" s="4" t="s">
        <v>813</v>
      </c>
      <c r="AA765" s="4" t="s">
        <v>806</v>
      </c>
      <c r="AB765" s="4" t="s">
        <v>1173</v>
      </c>
      <c r="AC765" s="4" t="s">
        <v>1125</v>
      </c>
      <c r="AD765" s="4">
        <f>IF(F765="","",VLOOKUP(F765,List!$B$1:$C$6,2,0))</f>
        <v>5</v>
      </c>
      <c r="AE765" s="4">
        <f>IF(G765="","",VLOOKUP(G765,List!$B$1:$C$6,2,0))</f>
        <v>4</v>
      </c>
      <c r="AF765" s="4">
        <f>IF(H765="","",VLOOKUP(H765,List!$B$1:$C$6,2,0))</f>
        <v>5</v>
      </c>
      <c r="AG765" s="4">
        <f>IF(I765="","",VLOOKUP(I765,List!$B$1:$C$6,2,0))</f>
        <v>4</v>
      </c>
      <c r="AH765" s="4">
        <f>IF(J765="","",VLOOKUP(J765,List!$B$1:$C$6,2,0))</f>
        <v>4</v>
      </c>
      <c r="AI765" s="4">
        <f>IF(K765="","",VLOOKUP(K765,List!$B$1:$C$6,2,0))</f>
        <v>5</v>
      </c>
      <c r="AJ765" s="4">
        <f>IF(L765="","",VLOOKUP(L765,List!$B$1:$C$6,2,0))</f>
        <v>5</v>
      </c>
      <c r="AK765" s="4">
        <f>IF(M765="","",VLOOKUP(M765,List!$B$1:$C$6,2,0))</f>
        <v>5</v>
      </c>
      <c r="AL765" s="4">
        <f>IF(N765="","",VLOOKUP(N765,List!$B$1:$C$6,2,0))</f>
        <v>4</v>
      </c>
      <c r="AM765" s="4">
        <f>IF(O765="","",VLOOKUP(O765,List!$B$1:$C$6,2,0))</f>
        <v>5</v>
      </c>
      <c r="AN765" s="4">
        <f>IF(P765="","",VLOOKUP(P765,List!$B$1:$C$6,2,0))</f>
        <v>5</v>
      </c>
      <c r="AO765" s="4">
        <f>IF(Q765="","",VLOOKUP(Q765,List!$B$1:$C$6,2,0))</f>
        <v>4</v>
      </c>
      <c r="AP765" s="4">
        <f>IF(R765="","",VLOOKUP(R765,List!$B$1:$C$6,2,0))</f>
        <v>4</v>
      </c>
      <c r="AQ765" s="4">
        <f>IF(S765="","",VLOOKUP(S765,List!$B$1:$C$6,2,0))</f>
        <v>4</v>
      </c>
      <c r="AR765" s="4">
        <f>IF(T765="","",VLOOKUP(T765,List!$B$1:$C$6,2,0))</f>
        <v>5</v>
      </c>
      <c r="AS765" s="4">
        <f>IF(U765="","",VLOOKUP(U765,List!$B$1:$C$6,2,0))</f>
        <v>4</v>
      </c>
      <c r="AT765" s="4">
        <f>IF(V765="","",VLOOKUP(V765,List!$B$1:$C$6,2,0))</f>
        <v>4</v>
      </c>
    </row>
    <row r="766" spans="1:46" ht="34.9" customHeight="1" x14ac:dyDescent="0.3">
      <c r="A766" s="4" t="s">
        <v>1227</v>
      </c>
      <c r="B766" s="4" t="s">
        <v>375</v>
      </c>
      <c r="C766" s="16" t="s">
        <v>56</v>
      </c>
      <c r="D766" s="4">
        <v>34</v>
      </c>
      <c r="E766" s="4" t="s">
        <v>1195</v>
      </c>
      <c r="F766" s="4" t="s">
        <v>59</v>
      </c>
      <c r="G766" s="4" t="s">
        <v>59</v>
      </c>
      <c r="H766" s="4" t="s">
        <v>59</v>
      </c>
      <c r="I766" s="4" t="s">
        <v>59</v>
      </c>
      <c r="J766" s="4" t="s">
        <v>59</v>
      </c>
      <c r="K766" s="4" t="s">
        <v>59</v>
      </c>
      <c r="L766" s="4" t="s">
        <v>59</v>
      </c>
      <c r="M766" s="4" t="s">
        <v>59</v>
      </c>
      <c r="N766" s="4" t="s">
        <v>59</v>
      </c>
      <c r="O766" s="4" t="s">
        <v>59</v>
      </c>
      <c r="P766" s="4" t="s">
        <v>59</v>
      </c>
      <c r="Q766" s="4" t="s">
        <v>59</v>
      </c>
      <c r="R766" s="4" t="s">
        <v>59</v>
      </c>
      <c r="S766" s="4" t="s">
        <v>59</v>
      </c>
      <c r="T766" s="4" t="s">
        <v>59</v>
      </c>
      <c r="U766" s="4" t="s">
        <v>59</v>
      </c>
      <c r="V766" s="4" t="s">
        <v>59</v>
      </c>
      <c r="W766" s="4">
        <v>9</v>
      </c>
      <c r="X766" s="4" t="s">
        <v>814</v>
      </c>
      <c r="Y766" s="4" t="s">
        <v>85</v>
      </c>
      <c r="Z766" s="4" t="s">
        <v>85</v>
      </c>
      <c r="AD766" s="4">
        <f>IF(F766="","",VLOOKUP(F766,List!$B$1:$C$6,2,0))</f>
        <v>4</v>
      </c>
      <c r="AE766" s="4">
        <f>IF(G766="","",VLOOKUP(G766,List!$B$1:$C$6,2,0))</f>
        <v>4</v>
      </c>
      <c r="AF766" s="4">
        <f>IF(H766="","",VLOOKUP(H766,List!$B$1:$C$6,2,0))</f>
        <v>4</v>
      </c>
      <c r="AG766" s="4">
        <f>IF(I766="","",VLOOKUP(I766,List!$B$1:$C$6,2,0))</f>
        <v>4</v>
      </c>
      <c r="AH766" s="4">
        <f>IF(J766="","",VLOOKUP(J766,List!$B$1:$C$6,2,0))</f>
        <v>4</v>
      </c>
      <c r="AI766" s="4">
        <f>IF(K766="","",VLOOKUP(K766,List!$B$1:$C$6,2,0))</f>
        <v>4</v>
      </c>
      <c r="AJ766" s="4">
        <f>IF(L766="","",VLOOKUP(L766,List!$B$1:$C$6,2,0))</f>
        <v>4</v>
      </c>
      <c r="AK766" s="4">
        <f>IF(M766="","",VLOOKUP(M766,List!$B$1:$C$6,2,0))</f>
        <v>4</v>
      </c>
      <c r="AL766" s="4">
        <f>IF(N766="","",VLOOKUP(N766,List!$B$1:$C$6,2,0))</f>
        <v>4</v>
      </c>
      <c r="AM766" s="4">
        <f>IF(O766="","",VLOOKUP(O766,List!$B$1:$C$6,2,0))</f>
        <v>4</v>
      </c>
      <c r="AN766" s="4">
        <f>IF(P766="","",VLOOKUP(P766,List!$B$1:$C$6,2,0))</f>
        <v>4</v>
      </c>
      <c r="AO766" s="4">
        <f>IF(Q766="","",VLOOKUP(Q766,List!$B$1:$C$6,2,0))</f>
        <v>4</v>
      </c>
      <c r="AP766" s="4">
        <f>IF(R766="","",VLOOKUP(R766,List!$B$1:$C$6,2,0))</f>
        <v>4</v>
      </c>
      <c r="AQ766" s="4">
        <f>IF(S766="","",VLOOKUP(S766,List!$B$1:$C$6,2,0))</f>
        <v>4</v>
      </c>
      <c r="AR766" s="4">
        <f>IF(T766="","",VLOOKUP(T766,List!$B$1:$C$6,2,0))</f>
        <v>4</v>
      </c>
      <c r="AS766" s="4">
        <f>IF(U766="","",VLOOKUP(U766,List!$B$1:$C$6,2,0))</f>
        <v>4</v>
      </c>
      <c r="AT766" s="4">
        <f>IF(V766="","",VLOOKUP(V766,List!$B$1:$C$6,2,0))</f>
        <v>4</v>
      </c>
    </row>
    <row r="767" spans="1:46" ht="34.9" customHeight="1" x14ac:dyDescent="0.3">
      <c r="A767" s="4" t="s">
        <v>1227</v>
      </c>
      <c r="B767" s="4" t="s">
        <v>375</v>
      </c>
      <c r="C767" s="16" t="s">
        <v>56</v>
      </c>
      <c r="D767" s="4">
        <v>35</v>
      </c>
      <c r="E767" s="4" t="s">
        <v>1195</v>
      </c>
      <c r="F767" s="4" t="s">
        <v>59</v>
      </c>
      <c r="G767" s="4" t="s">
        <v>59</v>
      </c>
      <c r="H767" s="4" t="s">
        <v>59</v>
      </c>
      <c r="I767" s="4" t="s">
        <v>59</v>
      </c>
      <c r="J767" s="4" t="s">
        <v>59</v>
      </c>
      <c r="K767" s="4" t="s">
        <v>59</v>
      </c>
      <c r="L767" s="4" t="s">
        <v>59</v>
      </c>
      <c r="M767" s="4" t="s">
        <v>59</v>
      </c>
      <c r="N767" s="4" t="s">
        <v>59</v>
      </c>
      <c r="O767" s="4" t="s">
        <v>59</v>
      </c>
      <c r="P767" s="4" t="s">
        <v>59</v>
      </c>
      <c r="Q767" s="4" t="s">
        <v>59</v>
      </c>
      <c r="R767" s="4" t="s">
        <v>59</v>
      </c>
      <c r="S767" s="4" t="s">
        <v>59</v>
      </c>
      <c r="T767" s="4" t="s">
        <v>59</v>
      </c>
      <c r="U767" s="4" t="s">
        <v>59</v>
      </c>
      <c r="V767" s="4" t="s">
        <v>59</v>
      </c>
      <c r="W767" s="4">
        <v>9</v>
      </c>
      <c r="X767" s="4" t="s">
        <v>815</v>
      </c>
      <c r="Y767" s="4" t="s">
        <v>85</v>
      </c>
      <c r="Z767" s="4" t="s">
        <v>85</v>
      </c>
      <c r="AD767" s="4">
        <f>IF(F767="","",VLOOKUP(F767,List!$B$1:$C$6,2,0))</f>
        <v>4</v>
      </c>
      <c r="AE767" s="4">
        <f>IF(G767="","",VLOOKUP(G767,List!$B$1:$C$6,2,0))</f>
        <v>4</v>
      </c>
      <c r="AF767" s="4">
        <f>IF(H767="","",VLOOKUP(H767,List!$B$1:$C$6,2,0))</f>
        <v>4</v>
      </c>
      <c r="AG767" s="4">
        <f>IF(I767="","",VLOOKUP(I767,List!$B$1:$C$6,2,0))</f>
        <v>4</v>
      </c>
      <c r="AH767" s="4">
        <f>IF(J767="","",VLOOKUP(J767,List!$B$1:$C$6,2,0))</f>
        <v>4</v>
      </c>
      <c r="AI767" s="4">
        <f>IF(K767="","",VLOOKUP(K767,List!$B$1:$C$6,2,0))</f>
        <v>4</v>
      </c>
      <c r="AJ767" s="4">
        <f>IF(L767="","",VLOOKUP(L767,List!$B$1:$C$6,2,0))</f>
        <v>4</v>
      </c>
      <c r="AK767" s="4">
        <f>IF(M767="","",VLOOKUP(M767,List!$B$1:$C$6,2,0))</f>
        <v>4</v>
      </c>
      <c r="AL767" s="4">
        <f>IF(N767="","",VLOOKUP(N767,List!$B$1:$C$6,2,0))</f>
        <v>4</v>
      </c>
      <c r="AM767" s="4">
        <f>IF(O767="","",VLOOKUP(O767,List!$B$1:$C$6,2,0))</f>
        <v>4</v>
      </c>
      <c r="AN767" s="4">
        <f>IF(P767="","",VLOOKUP(P767,List!$B$1:$C$6,2,0))</f>
        <v>4</v>
      </c>
      <c r="AO767" s="4">
        <f>IF(Q767="","",VLOOKUP(Q767,List!$B$1:$C$6,2,0))</f>
        <v>4</v>
      </c>
      <c r="AP767" s="4">
        <f>IF(R767="","",VLOOKUP(R767,List!$B$1:$C$6,2,0))</f>
        <v>4</v>
      </c>
      <c r="AQ767" s="4">
        <f>IF(S767="","",VLOOKUP(S767,List!$B$1:$C$6,2,0))</f>
        <v>4</v>
      </c>
      <c r="AR767" s="4">
        <f>IF(T767="","",VLOOKUP(T767,List!$B$1:$C$6,2,0))</f>
        <v>4</v>
      </c>
      <c r="AS767" s="4">
        <f>IF(U767="","",VLOOKUP(U767,List!$B$1:$C$6,2,0))</f>
        <v>4</v>
      </c>
      <c r="AT767" s="4">
        <f>IF(V767="","",VLOOKUP(V767,List!$B$1:$C$6,2,0))</f>
        <v>4</v>
      </c>
    </row>
    <row r="768" spans="1:46" ht="34.9" customHeight="1" x14ac:dyDescent="0.3">
      <c r="A768" s="4" t="s">
        <v>1227</v>
      </c>
      <c r="B768" s="4" t="s">
        <v>375</v>
      </c>
      <c r="C768" s="16" t="s">
        <v>56</v>
      </c>
      <c r="D768" s="4">
        <v>36</v>
      </c>
      <c r="E768" s="4" t="s">
        <v>1195</v>
      </c>
      <c r="F768" s="4" t="s">
        <v>59</v>
      </c>
      <c r="G768" s="4" t="s">
        <v>59</v>
      </c>
      <c r="H768" s="4" t="s">
        <v>59</v>
      </c>
      <c r="I768" s="4" t="s">
        <v>58</v>
      </c>
      <c r="J768" s="4" t="s">
        <v>59</v>
      </c>
      <c r="K768" s="4" t="s">
        <v>59</v>
      </c>
      <c r="L768" s="4" t="s">
        <v>59</v>
      </c>
      <c r="M768" s="4" t="s">
        <v>59</v>
      </c>
      <c r="N768" s="4" t="s">
        <v>59</v>
      </c>
      <c r="O768" s="4" t="s">
        <v>58</v>
      </c>
      <c r="P768" s="4" t="s">
        <v>58</v>
      </c>
      <c r="Q768" s="4" t="s">
        <v>59</v>
      </c>
      <c r="R768" s="4" t="s">
        <v>59</v>
      </c>
      <c r="S768" s="4" t="s">
        <v>59</v>
      </c>
      <c r="T768" s="4" t="s">
        <v>58</v>
      </c>
      <c r="U768" s="4" t="s">
        <v>59</v>
      </c>
      <c r="V768" s="4" t="s">
        <v>59</v>
      </c>
      <c r="W768" s="4">
        <v>9</v>
      </c>
      <c r="X768" s="4" t="s">
        <v>816</v>
      </c>
      <c r="Y768" s="4" t="s">
        <v>817</v>
      </c>
      <c r="Z768" s="4" t="s">
        <v>163</v>
      </c>
      <c r="AD768" s="4">
        <f>IF(F768="","",VLOOKUP(F768,List!$B$1:$C$6,2,0))</f>
        <v>4</v>
      </c>
      <c r="AE768" s="4">
        <f>IF(G768="","",VLOOKUP(G768,List!$B$1:$C$6,2,0))</f>
        <v>4</v>
      </c>
      <c r="AF768" s="4">
        <f>IF(H768="","",VLOOKUP(H768,List!$B$1:$C$6,2,0))</f>
        <v>4</v>
      </c>
      <c r="AG768" s="4">
        <f>IF(I768="","",VLOOKUP(I768,List!$B$1:$C$6,2,0))</f>
        <v>5</v>
      </c>
      <c r="AH768" s="4">
        <f>IF(J768="","",VLOOKUP(J768,List!$B$1:$C$6,2,0))</f>
        <v>4</v>
      </c>
      <c r="AI768" s="4">
        <f>IF(K768="","",VLOOKUP(K768,List!$B$1:$C$6,2,0))</f>
        <v>4</v>
      </c>
      <c r="AJ768" s="4">
        <f>IF(L768="","",VLOOKUP(L768,List!$B$1:$C$6,2,0))</f>
        <v>4</v>
      </c>
      <c r="AK768" s="4">
        <f>IF(M768="","",VLOOKUP(M768,List!$B$1:$C$6,2,0))</f>
        <v>4</v>
      </c>
      <c r="AL768" s="4">
        <f>IF(N768="","",VLOOKUP(N768,List!$B$1:$C$6,2,0))</f>
        <v>4</v>
      </c>
      <c r="AM768" s="4">
        <f>IF(O768="","",VLOOKUP(O768,List!$B$1:$C$6,2,0))</f>
        <v>5</v>
      </c>
      <c r="AN768" s="4">
        <f>IF(P768="","",VLOOKUP(P768,List!$B$1:$C$6,2,0))</f>
        <v>5</v>
      </c>
      <c r="AO768" s="4">
        <f>IF(Q768="","",VLOOKUP(Q768,List!$B$1:$C$6,2,0))</f>
        <v>4</v>
      </c>
      <c r="AP768" s="4">
        <f>IF(R768="","",VLOOKUP(R768,List!$B$1:$C$6,2,0))</f>
        <v>4</v>
      </c>
      <c r="AQ768" s="4">
        <f>IF(S768="","",VLOOKUP(S768,List!$B$1:$C$6,2,0))</f>
        <v>4</v>
      </c>
      <c r="AR768" s="4">
        <f>IF(T768="","",VLOOKUP(T768,List!$B$1:$C$6,2,0))</f>
        <v>5</v>
      </c>
      <c r="AS768" s="4">
        <f>IF(U768="","",VLOOKUP(U768,List!$B$1:$C$6,2,0))</f>
        <v>4</v>
      </c>
      <c r="AT768" s="4">
        <f>IF(V768="","",VLOOKUP(V768,List!$B$1:$C$6,2,0))</f>
        <v>4</v>
      </c>
    </row>
    <row r="769" spans="1:46" ht="34.9" customHeight="1" x14ac:dyDescent="0.3">
      <c r="A769" s="4" t="s">
        <v>1228</v>
      </c>
      <c r="B769" s="4" t="s">
        <v>375</v>
      </c>
      <c r="C769" s="16" t="s">
        <v>57</v>
      </c>
      <c r="D769" s="4">
        <v>1</v>
      </c>
      <c r="E769" s="4" t="s">
        <v>1194</v>
      </c>
      <c r="F769" s="4" t="s">
        <v>60</v>
      </c>
      <c r="G769" s="4" t="s">
        <v>59</v>
      </c>
      <c r="H769" s="4" t="s">
        <v>59</v>
      </c>
      <c r="I769" s="4" t="s">
        <v>59</v>
      </c>
      <c r="J769" s="4" t="s">
        <v>59</v>
      </c>
      <c r="K769" s="4" t="s">
        <v>59</v>
      </c>
      <c r="L769" s="4" t="s">
        <v>60</v>
      </c>
      <c r="M769" s="4" t="s">
        <v>60</v>
      </c>
      <c r="N769" s="4" t="s">
        <v>60</v>
      </c>
      <c r="O769" s="4" t="s">
        <v>59</v>
      </c>
      <c r="P769" s="4" t="s">
        <v>60</v>
      </c>
      <c r="Q769" s="4" t="s">
        <v>74</v>
      </c>
      <c r="R769" s="4" t="s">
        <v>74</v>
      </c>
      <c r="S769" s="4" t="s">
        <v>59</v>
      </c>
      <c r="T769" s="4" t="s">
        <v>60</v>
      </c>
      <c r="U769" s="4" t="s">
        <v>60</v>
      </c>
      <c r="V769" s="4" t="s">
        <v>74</v>
      </c>
      <c r="W769" s="4">
        <v>6</v>
      </c>
      <c r="X769" s="4" t="s">
        <v>818</v>
      </c>
      <c r="Y769" s="4" t="s">
        <v>819</v>
      </c>
      <c r="Z769" s="4" t="s">
        <v>820</v>
      </c>
      <c r="AA769" s="4" t="s">
        <v>820</v>
      </c>
      <c r="AB769" s="4" t="s">
        <v>1171</v>
      </c>
      <c r="AC769" s="4" t="s">
        <v>1125</v>
      </c>
      <c r="AD769" s="4">
        <f>IF(F769="","",VLOOKUP(F769,List!$B$1:$C$6,2,0))</f>
        <v>3</v>
      </c>
      <c r="AE769" s="4">
        <f>IF(G769="","",VLOOKUP(G769,List!$B$1:$C$6,2,0))</f>
        <v>4</v>
      </c>
      <c r="AF769" s="4">
        <f>IF(H769="","",VLOOKUP(H769,List!$B$1:$C$6,2,0))</f>
        <v>4</v>
      </c>
      <c r="AG769" s="4">
        <f>IF(I769="","",VLOOKUP(I769,List!$B$1:$C$6,2,0))</f>
        <v>4</v>
      </c>
      <c r="AH769" s="4">
        <f>IF(J769="","",VLOOKUP(J769,List!$B$1:$C$6,2,0))</f>
        <v>4</v>
      </c>
      <c r="AI769" s="4">
        <f>IF(K769="","",VLOOKUP(K769,List!$B$1:$C$6,2,0))</f>
        <v>4</v>
      </c>
      <c r="AJ769" s="4">
        <f>IF(L769="","",VLOOKUP(L769,List!$B$1:$C$6,2,0))</f>
        <v>3</v>
      </c>
      <c r="AK769" s="4">
        <f>IF(M769="","",VLOOKUP(M769,List!$B$1:$C$6,2,0))</f>
        <v>3</v>
      </c>
      <c r="AL769" s="4">
        <f>IF(N769="","",VLOOKUP(N769,List!$B$1:$C$6,2,0))</f>
        <v>3</v>
      </c>
      <c r="AM769" s="4">
        <f>IF(O769="","",VLOOKUP(O769,List!$B$1:$C$6,2,0))</f>
        <v>4</v>
      </c>
      <c r="AN769" s="4">
        <f>IF(P769="","",VLOOKUP(P769,List!$B$1:$C$6,2,0))</f>
        <v>3</v>
      </c>
      <c r="AO769" s="4">
        <f>IF(Q769="","",VLOOKUP(Q769,List!$B$1:$C$6,2,0))</f>
        <v>2</v>
      </c>
      <c r="AP769" s="4">
        <f>IF(R769="","",VLOOKUP(R769,List!$B$1:$C$6,2,0))</f>
        <v>2</v>
      </c>
      <c r="AQ769" s="4">
        <f>IF(S769="","",VLOOKUP(S769,List!$B$1:$C$6,2,0))</f>
        <v>4</v>
      </c>
      <c r="AR769" s="4">
        <f>IF(T769="","",VLOOKUP(T769,List!$B$1:$C$6,2,0))</f>
        <v>3</v>
      </c>
      <c r="AS769" s="4">
        <f>IF(U769="","",VLOOKUP(U769,List!$B$1:$C$6,2,0))</f>
        <v>3</v>
      </c>
      <c r="AT769" s="4">
        <f>IF(V769="","",VLOOKUP(V769,List!$B$1:$C$6,2,0))</f>
        <v>2</v>
      </c>
    </row>
    <row r="770" spans="1:46" ht="34.9" customHeight="1" x14ac:dyDescent="0.3">
      <c r="A770" s="4" t="s">
        <v>1228</v>
      </c>
      <c r="B770" s="4" t="s">
        <v>375</v>
      </c>
      <c r="C770" s="16" t="s">
        <v>57</v>
      </c>
      <c r="D770" s="4">
        <v>2</v>
      </c>
      <c r="E770" s="4" t="s">
        <v>1194</v>
      </c>
      <c r="F770" s="4" t="s">
        <v>58</v>
      </c>
      <c r="G770" s="4" t="s">
        <v>59</v>
      </c>
      <c r="H770" s="4" t="s">
        <v>58</v>
      </c>
      <c r="I770" s="4" t="s">
        <v>58</v>
      </c>
      <c r="J770" s="4" t="s">
        <v>58</v>
      </c>
      <c r="K770" s="4" t="s">
        <v>58</v>
      </c>
      <c r="L770" s="4" t="s">
        <v>58</v>
      </c>
      <c r="M770" s="4" t="s">
        <v>58</v>
      </c>
      <c r="N770" s="4" t="s">
        <v>58</v>
      </c>
      <c r="O770" s="4" t="s">
        <v>58</v>
      </c>
      <c r="P770" s="4" t="s">
        <v>58</v>
      </c>
      <c r="Q770" s="4" t="s">
        <v>58</v>
      </c>
      <c r="R770" s="4" t="s">
        <v>58</v>
      </c>
      <c r="S770" s="4" t="s">
        <v>58</v>
      </c>
      <c r="T770" s="4" t="s">
        <v>58</v>
      </c>
      <c r="U770" s="4" t="s">
        <v>58</v>
      </c>
      <c r="V770" s="4" t="s">
        <v>58</v>
      </c>
      <c r="W770" s="4">
        <v>10</v>
      </c>
      <c r="X770" s="4" t="s">
        <v>649</v>
      </c>
      <c r="Y770" s="4" t="s">
        <v>76</v>
      </c>
      <c r="Z770" s="4" t="s">
        <v>76</v>
      </c>
      <c r="AD770" s="4">
        <f>IF(F770="","",VLOOKUP(F770,List!$B$1:$C$6,2,0))</f>
        <v>5</v>
      </c>
      <c r="AE770" s="4">
        <f>IF(G770="","",VLOOKUP(G770,List!$B$1:$C$6,2,0))</f>
        <v>4</v>
      </c>
      <c r="AF770" s="4">
        <f>IF(H770="","",VLOOKUP(H770,List!$B$1:$C$6,2,0))</f>
        <v>5</v>
      </c>
      <c r="AG770" s="4">
        <f>IF(I770="","",VLOOKUP(I770,List!$B$1:$C$6,2,0))</f>
        <v>5</v>
      </c>
      <c r="AH770" s="4">
        <f>IF(J770="","",VLOOKUP(J770,List!$B$1:$C$6,2,0))</f>
        <v>5</v>
      </c>
      <c r="AI770" s="4">
        <f>IF(K770="","",VLOOKUP(K770,List!$B$1:$C$6,2,0))</f>
        <v>5</v>
      </c>
      <c r="AJ770" s="4">
        <f>IF(L770="","",VLOOKUP(L770,List!$B$1:$C$6,2,0))</f>
        <v>5</v>
      </c>
      <c r="AK770" s="4">
        <f>IF(M770="","",VLOOKUP(M770,List!$B$1:$C$6,2,0))</f>
        <v>5</v>
      </c>
      <c r="AL770" s="4">
        <f>IF(N770="","",VLOOKUP(N770,List!$B$1:$C$6,2,0))</f>
        <v>5</v>
      </c>
      <c r="AM770" s="4">
        <f>IF(O770="","",VLOOKUP(O770,List!$B$1:$C$6,2,0))</f>
        <v>5</v>
      </c>
      <c r="AN770" s="4">
        <f>IF(P770="","",VLOOKUP(P770,List!$B$1:$C$6,2,0))</f>
        <v>5</v>
      </c>
      <c r="AO770" s="4">
        <f>IF(Q770="","",VLOOKUP(Q770,List!$B$1:$C$6,2,0))</f>
        <v>5</v>
      </c>
      <c r="AP770" s="4">
        <f>IF(R770="","",VLOOKUP(R770,List!$B$1:$C$6,2,0))</f>
        <v>5</v>
      </c>
      <c r="AQ770" s="4">
        <f>IF(S770="","",VLOOKUP(S770,List!$B$1:$C$6,2,0))</f>
        <v>5</v>
      </c>
      <c r="AR770" s="4">
        <f>IF(T770="","",VLOOKUP(T770,List!$B$1:$C$6,2,0))</f>
        <v>5</v>
      </c>
      <c r="AS770" s="4">
        <f>IF(U770="","",VLOOKUP(U770,List!$B$1:$C$6,2,0))</f>
        <v>5</v>
      </c>
      <c r="AT770" s="4">
        <f>IF(V770="","",VLOOKUP(V770,List!$B$1:$C$6,2,0))</f>
        <v>5</v>
      </c>
    </row>
    <row r="771" spans="1:46" ht="34.9" customHeight="1" x14ac:dyDescent="0.3">
      <c r="A771" s="4" t="s">
        <v>1228</v>
      </c>
      <c r="B771" s="4" t="s">
        <v>375</v>
      </c>
      <c r="C771" s="16" t="s">
        <v>57</v>
      </c>
      <c r="D771" s="4">
        <v>3</v>
      </c>
      <c r="E771" s="4" t="s">
        <v>1194</v>
      </c>
      <c r="F771" s="4" t="s">
        <v>58</v>
      </c>
      <c r="G771" s="4" t="s">
        <v>58</v>
      </c>
      <c r="H771" s="4" t="s">
        <v>58</v>
      </c>
      <c r="I771" s="4" t="s">
        <v>58</v>
      </c>
      <c r="J771" s="4" t="s">
        <v>58</v>
      </c>
      <c r="K771" s="4" t="s">
        <v>58</v>
      </c>
      <c r="L771" s="4" t="s">
        <v>58</v>
      </c>
      <c r="M771" s="4" t="s">
        <v>58</v>
      </c>
      <c r="N771" s="4" t="s">
        <v>58</v>
      </c>
      <c r="O771" s="4" t="s">
        <v>58</v>
      </c>
      <c r="P771" s="4" t="s">
        <v>58</v>
      </c>
      <c r="Q771" s="4" t="s">
        <v>58</v>
      </c>
      <c r="R771" s="4" t="s">
        <v>58</v>
      </c>
      <c r="S771" s="4" t="s">
        <v>58</v>
      </c>
      <c r="T771" s="4" t="s">
        <v>58</v>
      </c>
      <c r="U771" s="4" t="s">
        <v>58</v>
      </c>
      <c r="V771" s="4" t="s">
        <v>58</v>
      </c>
      <c r="W771" s="4">
        <v>10</v>
      </c>
      <c r="X771" s="4" t="s">
        <v>821</v>
      </c>
      <c r="Y771" s="4" t="s">
        <v>62</v>
      </c>
      <c r="Z771" s="4" t="s">
        <v>822</v>
      </c>
      <c r="AA771" s="4" t="s">
        <v>822</v>
      </c>
      <c r="AB771" s="4" t="s">
        <v>484</v>
      </c>
      <c r="AC771" s="4" t="s">
        <v>1123</v>
      </c>
      <c r="AD771" s="4">
        <f>IF(F771="","",VLOOKUP(F771,List!$B$1:$C$6,2,0))</f>
        <v>5</v>
      </c>
      <c r="AE771" s="4">
        <f>IF(G771="","",VLOOKUP(G771,List!$B$1:$C$6,2,0))</f>
        <v>5</v>
      </c>
      <c r="AF771" s="4">
        <f>IF(H771="","",VLOOKUP(H771,List!$B$1:$C$6,2,0))</f>
        <v>5</v>
      </c>
      <c r="AG771" s="4">
        <f>IF(I771="","",VLOOKUP(I771,List!$B$1:$C$6,2,0))</f>
        <v>5</v>
      </c>
      <c r="AH771" s="4">
        <f>IF(J771="","",VLOOKUP(J771,List!$B$1:$C$6,2,0))</f>
        <v>5</v>
      </c>
      <c r="AI771" s="4">
        <f>IF(K771="","",VLOOKUP(K771,List!$B$1:$C$6,2,0))</f>
        <v>5</v>
      </c>
      <c r="AJ771" s="4">
        <f>IF(L771="","",VLOOKUP(L771,List!$B$1:$C$6,2,0))</f>
        <v>5</v>
      </c>
      <c r="AK771" s="4">
        <f>IF(M771="","",VLOOKUP(M771,List!$B$1:$C$6,2,0))</f>
        <v>5</v>
      </c>
      <c r="AL771" s="4">
        <f>IF(N771="","",VLOOKUP(N771,List!$B$1:$C$6,2,0))</f>
        <v>5</v>
      </c>
      <c r="AM771" s="4">
        <f>IF(O771="","",VLOOKUP(O771,List!$B$1:$C$6,2,0))</f>
        <v>5</v>
      </c>
      <c r="AN771" s="4">
        <f>IF(P771="","",VLOOKUP(P771,List!$B$1:$C$6,2,0))</f>
        <v>5</v>
      </c>
      <c r="AO771" s="4">
        <f>IF(Q771="","",VLOOKUP(Q771,List!$B$1:$C$6,2,0))</f>
        <v>5</v>
      </c>
      <c r="AP771" s="4">
        <f>IF(R771="","",VLOOKUP(R771,List!$B$1:$C$6,2,0))</f>
        <v>5</v>
      </c>
      <c r="AQ771" s="4">
        <f>IF(S771="","",VLOOKUP(S771,List!$B$1:$C$6,2,0))</f>
        <v>5</v>
      </c>
      <c r="AR771" s="4">
        <f>IF(T771="","",VLOOKUP(T771,List!$B$1:$C$6,2,0))</f>
        <v>5</v>
      </c>
      <c r="AS771" s="4">
        <f>IF(U771="","",VLOOKUP(U771,List!$B$1:$C$6,2,0))</f>
        <v>5</v>
      </c>
      <c r="AT771" s="4">
        <f>IF(V771="","",VLOOKUP(V771,List!$B$1:$C$6,2,0))</f>
        <v>5</v>
      </c>
    </row>
    <row r="772" spans="1:46" ht="34.9" customHeight="1" x14ac:dyDescent="0.3">
      <c r="A772" s="4" t="s">
        <v>1228</v>
      </c>
      <c r="B772" s="4" t="s">
        <v>375</v>
      </c>
      <c r="C772" s="16" t="s">
        <v>57</v>
      </c>
      <c r="D772" s="4">
        <v>4</v>
      </c>
      <c r="E772" s="4" t="s">
        <v>1194</v>
      </c>
      <c r="F772" s="4" t="s">
        <v>58</v>
      </c>
      <c r="G772" s="4" t="s">
        <v>58</v>
      </c>
      <c r="H772" s="4" t="s">
        <v>58</v>
      </c>
      <c r="I772" s="4" t="s">
        <v>58</v>
      </c>
      <c r="J772" s="4" t="s">
        <v>58</v>
      </c>
      <c r="K772" s="4" t="s">
        <v>58</v>
      </c>
      <c r="L772" s="4" t="s">
        <v>58</v>
      </c>
      <c r="M772" s="4" t="s">
        <v>58</v>
      </c>
      <c r="N772" s="4" t="s">
        <v>58</v>
      </c>
      <c r="O772" s="4" t="s">
        <v>58</v>
      </c>
      <c r="P772" s="4" t="s">
        <v>58</v>
      </c>
      <c r="Q772" s="4" t="s">
        <v>58</v>
      </c>
      <c r="R772" s="4" t="s">
        <v>58</v>
      </c>
      <c r="S772" s="4" t="s">
        <v>58</v>
      </c>
      <c r="T772" s="4" t="s">
        <v>58</v>
      </c>
      <c r="U772" s="4" t="s">
        <v>58</v>
      </c>
      <c r="V772" s="4" t="s">
        <v>58</v>
      </c>
      <c r="W772" s="4">
        <v>10</v>
      </c>
      <c r="X772" s="4" t="s">
        <v>823</v>
      </c>
      <c r="Y772" s="4" t="s">
        <v>596</v>
      </c>
      <c r="Z772" s="4" t="s">
        <v>244</v>
      </c>
      <c r="AD772" s="4">
        <f>IF(F772="","",VLOOKUP(F772,List!$B$1:$C$6,2,0))</f>
        <v>5</v>
      </c>
      <c r="AE772" s="4">
        <f>IF(G772="","",VLOOKUP(G772,List!$B$1:$C$6,2,0))</f>
        <v>5</v>
      </c>
      <c r="AF772" s="4">
        <f>IF(H772="","",VLOOKUP(H772,List!$B$1:$C$6,2,0))</f>
        <v>5</v>
      </c>
      <c r="AG772" s="4">
        <f>IF(I772="","",VLOOKUP(I772,List!$B$1:$C$6,2,0))</f>
        <v>5</v>
      </c>
      <c r="AH772" s="4">
        <f>IF(J772="","",VLOOKUP(J772,List!$B$1:$C$6,2,0))</f>
        <v>5</v>
      </c>
      <c r="AI772" s="4">
        <f>IF(K772="","",VLOOKUP(K772,List!$B$1:$C$6,2,0))</f>
        <v>5</v>
      </c>
      <c r="AJ772" s="4">
        <f>IF(L772="","",VLOOKUP(L772,List!$B$1:$C$6,2,0))</f>
        <v>5</v>
      </c>
      <c r="AK772" s="4">
        <f>IF(M772="","",VLOOKUP(M772,List!$B$1:$C$6,2,0))</f>
        <v>5</v>
      </c>
      <c r="AL772" s="4">
        <f>IF(N772="","",VLOOKUP(N772,List!$B$1:$C$6,2,0))</f>
        <v>5</v>
      </c>
      <c r="AM772" s="4">
        <f>IF(O772="","",VLOOKUP(O772,List!$B$1:$C$6,2,0))</f>
        <v>5</v>
      </c>
      <c r="AN772" s="4">
        <f>IF(P772="","",VLOOKUP(P772,List!$B$1:$C$6,2,0))</f>
        <v>5</v>
      </c>
      <c r="AO772" s="4">
        <f>IF(Q772="","",VLOOKUP(Q772,List!$B$1:$C$6,2,0))</f>
        <v>5</v>
      </c>
      <c r="AP772" s="4">
        <f>IF(R772="","",VLOOKUP(R772,List!$B$1:$C$6,2,0))</f>
        <v>5</v>
      </c>
      <c r="AQ772" s="4">
        <f>IF(S772="","",VLOOKUP(S772,List!$B$1:$C$6,2,0))</f>
        <v>5</v>
      </c>
      <c r="AR772" s="4">
        <f>IF(T772="","",VLOOKUP(T772,List!$B$1:$C$6,2,0))</f>
        <v>5</v>
      </c>
      <c r="AS772" s="4">
        <f>IF(U772="","",VLOOKUP(U772,List!$B$1:$C$6,2,0))</f>
        <v>5</v>
      </c>
      <c r="AT772" s="4">
        <f>IF(V772="","",VLOOKUP(V772,List!$B$1:$C$6,2,0))</f>
        <v>5</v>
      </c>
    </row>
    <row r="773" spans="1:46" ht="34.9" customHeight="1" x14ac:dyDescent="0.3">
      <c r="A773" s="4" t="s">
        <v>1228</v>
      </c>
      <c r="B773" s="4" t="s">
        <v>375</v>
      </c>
      <c r="C773" s="16" t="s">
        <v>57</v>
      </c>
      <c r="D773" s="4">
        <v>5</v>
      </c>
      <c r="E773" s="4" t="s">
        <v>1194</v>
      </c>
      <c r="F773" s="4" t="s">
        <v>58</v>
      </c>
      <c r="G773" s="4" t="s">
        <v>58</v>
      </c>
      <c r="H773" s="4" t="s">
        <v>58</v>
      </c>
      <c r="I773" s="4" t="s">
        <v>58</v>
      </c>
      <c r="J773" s="4" t="s">
        <v>58</v>
      </c>
      <c r="K773" s="4" t="s">
        <v>58</v>
      </c>
      <c r="L773" s="4" t="s">
        <v>58</v>
      </c>
      <c r="M773" s="4" t="s">
        <v>58</v>
      </c>
      <c r="N773" s="4" t="s">
        <v>58</v>
      </c>
      <c r="O773" s="4" t="s">
        <v>58</v>
      </c>
      <c r="P773" s="4" t="s">
        <v>58</v>
      </c>
      <c r="Q773" s="4" t="s">
        <v>58</v>
      </c>
      <c r="R773" s="4" t="s">
        <v>58</v>
      </c>
      <c r="S773" s="4" t="s">
        <v>58</v>
      </c>
      <c r="T773" s="4" t="s">
        <v>58</v>
      </c>
      <c r="U773" s="4" t="s">
        <v>59</v>
      </c>
      <c r="V773" s="4" t="s">
        <v>58</v>
      </c>
      <c r="W773" s="4">
        <v>10</v>
      </c>
      <c r="X773" s="4" t="s">
        <v>824</v>
      </c>
      <c r="Y773" s="4" t="s">
        <v>825</v>
      </c>
      <c r="Z773" s="4" t="s">
        <v>825</v>
      </c>
      <c r="AD773" s="4">
        <f>IF(F773="","",VLOOKUP(F773,List!$B$1:$C$6,2,0))</f>
        <v>5</v>
      </c>
      <c r="AE773" s="4">
        <f>IF(G773="","",VLOOKUP(G773,List!$B$1:$C$6,2,0))</f>
        <v>5</v>
      </c>
      <c r="AF773" s="4">
        <f>IF(H773="","",VLOOKUP(H773,List!$B$1:$C$6,2,0))</f>
        <v>5</v>
      </c>
      <c r="AG773" s="4">
        <f>IF(I773="","",VLOOKUP(I773,List!$B$1:$C$6,2,0))</f>
        <v>5</v>
      </c>
      <c r="AH773" s="4">
        <f>IF(J773="","",VLOOKUP(J773,List!$B$1:$C$6,2,0))</f>
        <v>5</v>
      </c>
      <c r="AI773" s="4">
        <f>IF(K773="","",VLOOKUP(K773,List!$B$1:$C$6,2,0))</f>
        <v>5</v>
      </c>
      <c r="AJ773" s="4">
        <f>IF(L773="","",VLOOKUP(L773,List!$B$1:$C$6,2,0))</f>
        <v>5</v>
      </c>
      <c r="AK773" s="4">
        <f>IF(M773="","",VLOOKUP(M773,List!$B$1:$C$6,2,0))</f>
        <v>5</v>
      </c>
      <c r="AL773" s="4">
        <f>IF(N773="","",VLOOKUP(N773,List!$B$1:$C$6,2,0))</f>
        <v>5</v>
      </c>
      <c r="AM773" s="4">
        <f>IF(O773="","",VLOOKUP(O773,List!$B$1:$C$6,2,0))</f>
        <v>5</v>
      </c>
      <c r="AN773" s="4">
        <f>IF(P773="","",VLOOKUP(P773,List!$B$1:$C$6,2,0))</f>
        <v>5</v>
      </c>
      <c r="AO773" s="4">
        <f>IF(Q773="","",VLOOKUP(Q773,List!$B$1:$C$6,2,0))</f>
        <v>5</v>
      </c>
      <c r="AP773" s="4">
        <f>IF(R773="","",VLOOKUP(R773,List!$B$1:$C$6,2,0))</f>
        <v>5</v>
      </c>
      <c r="AQ773" s="4">
        <f>IF(S773="","",VLOOKUP(S773,List!$B$1:$C$6,2,0))</f>
        <v>5</v>
      </c>
      <c r="AR773" s="4">
        <f>IF(T773="","",VLOOKUP(T773,List!$B$1:$C$6,2,0))</f>
        <v>5</v>
      </c>
      <c r="AS773" s="4">
        <f>IF(U773="","",VLOOKUP(U773,List!$B$1:$C$6,2,0))</f>
        <v>4</v>
      </c>
      <c r="AT773" s="4">
        <f>IF(V773="","",VLOOKUP(V773,List!$B$1:$C$6,2,0))</f>
        <v>5</v>
      </c>
    </row>
    <row r="774" spans="1:46" ht="34.9" customHeight="1" x14ac:dyDescent="0.3">
      <c r="A774" s="4" t="s">
        <v>1228</v>
      </c>
      <c r="B774" s="4" t="s">
        <v>375</v>
      </c>
      <c r="C774" s="16" t="s">
        <v>57</v>
      </c>
      <c r="D774" s="4">
        <v>6</v>
      </c>
      <c r="E774" s="4" t="s">
        <v>1194</v>
      </c>
      <c r="F774" s="4" t="s">
        <v>58</v>
      </c>
      <c r="G774" s="4" t="s">
        <v>58</v>
      </c>
      <c r="H774" s="4" t="s">
        <v>58</v>
      </c>
      <c r="I774" s="4" t="s">
        <v>58</v>
      </c>
      <c r="J774" s="4" t="s">
        <v>58</v>
      </c>
      <c r="K774" s="4" t="s">
        <v>58</v>
      </c>
      <c r="L774" s="4" t="s">
        <v>58</v>
      </c>
      <c r="M774" s="4" t="s">
        <v>58</v>
      </c>
      <c r="N774" s="4" t="s">
        <v>58</v>
      </c>
      <c r="O774" s="4" t="s">
        <v>58</v>
      </c>
      <c r="P774" s="4" t="s">
        <v>58</v>
      </c>
      <c r="Q774" s="4" t="s">
        <v>58</v>
      </c>
      <c r="R774" s="4" t="s">
        <v>58</v>
      </c>
      <c r="S774" s="4" t="s">
        <v>58</v>
      </c>
      <c r="T774" s="4" t="s">
        <v>58</v>
      </c>
      <c r="U774" s="4" t="s">
        <v>58</v>
      </c>
      <c r="V774" s="4" t="s">
        <v>58</v>
      </c>
      <c r="W774" s="4">
        <v>10</v>
      </c>
      <c r="X774" s="4" t="s">
        <v>823</v>
      </c>
      <c r="Y774" s="4" t="s">
        <v>244</v>
      </c>
      <c r="Z774" s="4" t="s">
        <v>826</v>
      </c>
      <c r="AD774" s="4">
        <f>IF(F774="","",VLOOKUP(F774,List!$B$1:$C$6,2,0))</f>
        <v>5</v>
      </c>
      <c r="AE774" s="4">
        <f>IF(G774="","",VLOOKUP(G774,List!$B$1:$C$6,2,0))</f>
        <v>5</v>
      </c>
      <c r="AF774" s="4">
        <f>IF(H774="","",VLOOKUP(H774,List!$B$1:$C$6,2,0))</f>
        <v>5</v>
      </c>
      <c r="AG774" s="4">
        <f>IF(I774="","",VLOOKUP(I774,List!$B$1:$C$6,2,0))</f>
        <v>5</v>
      </c>
      <c r="AH774" s="4">
        <f>IF(J774="","",VLOOKUP(J774,List!$B$1:$C$6,2,0))</f>
        <v>5</v>
      </c>
      <c r="AI774" s="4">
        <f>IF(K774="","",VLOOKUP(K774,List!$B$1:$C$6,2,0))</f>
        <v>5</v>
      </c>
      <c r="AJ774" s="4">
        <f>IF(L774="","",VLOOKUP(L774,List!$B$1:$C$6,2,0))</f>
        <v>5</v>
      </c>
      <c r="AK774" s="4">
        <f>IF(M774="","",VLOOKUP(M774,List!$B$1:$C$6,2,0))</f>
        <v>5</v>
      </c>
      <c r="AL774" s="4">
        <f>IF(N774="","",VLOOKUP(N774,List!$B$1:$C$6,2,0))</f>
        <v>5</v>
      </c>
      <c r="AM774" s="4">
        <f>IF(O774="","",VLOOKUP(O774,List!$B$1:$C$6,2,0))</f>
        <v>5</v>
      </c>
      <c r="AN774" s="4">
        <f>IF(P774="","",VLOOKUP(P774,List!$B$1:$C$6,2,0))</f>
        <v>5</v>
      </c>
      <c r="AO774" s="4">
        <f>IF(Q774="","",VLOOKUP(Q774,List!$B$1:$C$6,2,0))</f>
        <v>5</v>
      </c>
      <c r="AP774" s="4">
        <f>IF(R774="","",VLOOKUP(R774,List!$B$1:$C$6,2,0))</f>
        <v>5</v>
      </c>
      <c r="AQ774" s="4">
        <f>IF(S774="","",VLOOKUP(S774,List!$B$1:$C$6,2,0))</f>
        <v>5</v>
      </c>
      <c r="AR774" s="4">
        <f>IF(T774="","",VLOOKUP(T774,List!$B$1:$C$6,2,0))</f>
        <v>5</v>
      </c>
      <c r="AS774" s="4">
        <f>IF(U774="","",VLOOKUP(U774,List!$B$1:$C$6,2,0))</f>
        <v>5</v>
      </c>
      <c r="AT774" s="4">
        <f>IF(V774="","",VLOOKUP(V774,List!$B$1:$C$6,2,0))</f>
        <v>5</v>
      </c>
    </row>
    <row r="775" spans="1:46" ht="34.9" customHeight="1" x14ac:dyDescent="0.3">
      <c r="A775" s="4" t="s">
        <v>1228</v>
      </c>
      <c r="B775" s="4" t="s">
        <v>375</v>
      </c>
      <c r="C775" s="16" t="s">
        <v>57</v>
      </c>
      <c r="D775" s="4">
        <v>7</v>
      </c>
      <c r="E775" s="4" t="s">
        <v>1194</v>
      </c>
      <c r="F775" s="4" t="s">
        <v>58</v>
      </c>
      <c r="G775" s="4" t="s">
        <v>58</v>
      </c>
      <c r="H775" s="4" t="s">
        <v>59</v>
      </c>
      <c r="I775" s="4" t="s">
        <v>59</v>
      </c>
      <c r="J775" s="4" t="s">
        <v>59</v>
      </c>
      <c r="K775" s="4" t="s">
        <v>59</v>
      </c>
      <c r="L775" s="4" t="s">
        <v>58</v>
      </c>
      <c r="M775" s="4" t="s">
        <v>59</v>
      </c>
      <c r="N775" s="4" t="s">
        <v>58</v>
      </c>
      <c r="O775" s="4" t="s">
        <v>58</v>
      </c>
      <c r="P775" s="4" t="s">
        <v>58</v>
      </c>
      <c r="Q775" s="4" t="s">
        <v>59</v>
      </c>
      <c r="R775" s="4" t="s">
        <v>58</v>
      </c>
      <c r="S775" s="4" t="s">
        <v>58</v>
      </c>
      <c r="T775" s="4" t="s">
        <v>59</v>
      </c>
      <c r="U775" s="4" t="s">
        <v>58</v>
      </c>
      <c r="V775" s="4" t="s">
        <v>58</v>
      </c>
      <c r="W775" s="4">
        <v>9</v>
      </c>
      <c r="X775" s="4" t="s">
        <v>827</v>
      </c>
      <c r="Y775" s="4" t="s">
        <v>67</v>
      </c>
      <c r="Z775" s="4" t="s">
        <v>67</v>
      </c>
      <c r="AD775" s="4">
        <f>IF(F775="","",VLOOKUP(F775,List!$B$1:$C$6,2,0))</f>
        <v>5</v>
      </c>
      <c r="AE775" s="4">
        <f>IF(G775="","",VLOOKUP(G775,List!$B$1:$C$6,2,0))</f>
        <v>5</v>
      </c>
      <c r="AF775" s="4">
        <f>IF(H775="","",VLOOKUP(H775,List!$B$1:$C$6,2,0))</f>
        <v>4</v>
      </c>
      <c r="AG775" s="4">
        <f>IF(I775="","",VLOOKUP(I775,List!$B$1:$C$6,2,0))</f>
        <v>4</v>
      </c>
      <c r="AH775" s="4">
        <f>IF(J775="","",VLOOKUP(J775,List!$B$1:$C$6,2,0))</f>
        <v>4</v>
      </c>
      <c r="AI775" s="4">
        <f>IF(K775="","",VLOOKUP(K775,List!$B$1:$C$6,2,0))</f>
        <v>4</v>
      </c>
      <c r="AJ775" s="4">
        <f>IF(L775="","",VLOOKUP(L775,List!$B$1:$C$6,2,0))</f>
        <v>5</v>
      </c>
      <c r="AK775" s="4">
        <f>IF(M775="","",VLOOKUP(M775,List!$B$1:$C$6,2,0))</f>
        <v>4</v>
      </c>
      <c r="AL775" s="4">
        <f>IF(N775="","",VLOOKUP(N775,List!$B$1:$C$6,2,0))</f>
        <v>5</v>
      </c>
      <c r="AM775" s="4">
        <f>IF(O775="","",VLOOKUP(O775,List!$B$1:$C$6,2,0))</f>
        <v>5</v>
      </c>
      <c r="AN775" s="4">
        <f>IF(P775="","",VLOOKUP(P775,List!$B$1:$C$6,2,0))</f>
        <v>5</v>
      </c>
      <c r="AO775" s="4">
        <f>IF(Q775="","",VLOOKUP(Q775,List!$B$1:$C$6,2,0))</f>
        <v>4</v>
      </c>
      <c r="AP775" s="4">
        <f>IF(R775="","",VLOOKUP(R775,List!$B$1:$C$6,2,0))</f>
        <v>5</v>
      </c>
      <c r="AQ775" s="4">
        <f>IF(S775="","",VLOOKUP(S775,List!$B$1:$C$6,2,0))</f>
        <v>5</v>
      </c>
      <c r="AR775" s="4">
        <f>IF(T775="","",VLOOKUP(T775,List!$B$1:$C$6,2,0))</f>
        <v>4</v>
      </c>
      <c r="AS775" s="4">
        <f>IF(U775="","",VLOOKUP(U775,List!$B$1:$C$6,2,0))</f>
        <v>5</v>
      </c>
      <c r="AT775" s="4">
        <f>IF(V775="","",VLOOKUP(V775,List!$B$1:$C$6,2,0))</f>
        <v>5</v>
      </c>
    </row>
    <row r="776" spans="1:46" ht="34.9" customHeight="1" x14ac:dyDescent="0.3">
      <c r="A776" s="4" t="s">
        <v>1228</v>
      </c>
      <c r="B776" s="4" t="s">
        <v>375</v>
      </c>
      <c r="C776" s="16" t="s">
        <v>57</v>
      </c>
      <c r="D776" s="4">
        <v>8</v>
      </c>
      <c r="E776" s="4" t="s">
        <v>1194</v>
      </c>
      <c r="F776" s="4" t="s">
        <v>58</v>
      </c>
      <c r="G776" s="4" t="s">
        <v>60</v>
      </c>
      <c r="H776" s="4" t="s">
        <v>60</v>
      </c>
      <c r="I776" s="4" t="s">
        <v>60</v>
      </c>
      <c r="J776" s="4" t="s">
        <v>60</v>
      </c>
      <c r="K776" s="4" t="s">
        <v>60</v>
      </c>
      <c r="L776" s="4" t="s">
        <v>60</v>
      </c>
      <c r="M776" s="4" t="s">
        <v>60</v>
      </c>
      <c r="N776" s="4" t="s">
        <v>60</v>
      </c>
      <c r="O776" s="4" t="s">
        <v>60</v>
      </c>
      <c r="P776" s="4" t="s">
        <v>60</v>
      </c>
      <c r="Q776" s="4" t="s">
        <v>60</v>
      </c>
      <c r="R776" s="4" t="s">
        <v>60</v>
      </c>
      <c r="S776" s="4" t="s">
        <v>60</v>
      </c>
      <c r="T776" s="4" t="s">
        <v>60</v>
      </c>
      <c r="U776" s="4" t="s">
        <v>60</v>
      </c>
      <c r="V776" s="4" t="s">
        <v>60</v>
      </c>
      <c r="W776" s="4">
        <v>8</v>
      </c>
      <c r="X776" s="4" t="s">
        <v>121</v>
      </c>
      <c r="Y776" s="4" t="s">
        <v>121</v>
      </c>
      <c r="Z776" s="4" t="s">
        <v>121</v>
      </c>
      <c r="AD776" s="4">
        <f>IF(F776="","",VLOOKUP(F776,List!$B$1:$C$6,2,0))</f>
        <v>5</v>
      </c>
      <c r="AE776" s="4">
        <f>IF(G776="","",VLOOKUP(G776,List!$B$1:$C$6,2,0))</f>
        <v>3</v>
      </c>
      <c r="AF776" s="4">
        <f>IF(H776="","",VLOOKUP(H776,List!$B$1:$C$6,2,0))</f>
        <v>3</v>
      </c>
      <c r="AG776" s="4">
        <f>IF(I776="","",VLOOKUP(I776,List!$B$1:$C$6,2,0))</f>
        <v>3</v>
      </c>
      <c r="AH776" s="4">
        <f>IF(J776="","",VLOOKUP(J776,List!$B$1:$C$6,2,0))</f>
        <v>3</v>
      </c>
      <c r="AI776" s="4">
        <f>IF(K776="","",VLOOKUP(K776,List!$B$1:$C$6,2,0))</f>
        <v>3</v>
      </c>
      <c r="AJ776" s="4">
        <f>IF(L776="","",VLOOKUP(L776,List!$B$1:$C$6,2,0))</f>
        <v>3</v>
      </c>
      <c r="AK776" s="4">
        <f>IF(M776="","",VLOOKUP(M776,List!$B$1:$C$6,2,0))</f>
        <v>3</v>
      </c>
      <c r="AL776" s="4">
        <f>IF(N776="","",VLOOKUP(N776,List!$B$1:$C$6,2,0))</f>
        <v>3</v>
      </c>
      <c r="AM776" s="4">
        <f>IF(O776="","",VLOOKUP(O776,List!$B$1:$C$6,2,0))</f>
        <v>3</v>
      </c>
      <c r="AN776" s="4">
        <f>IF(P776="","",VLOOKUP(P776,List!$B$1:$C$6,2,0))</f>
        <v>3</v>
      </c>
      <c r="AO776" s="4">
        <f>IF(Q776="","",VLOOKUP(Q776,List!$B$1:$C$6,2,0))</f>
        <v>3</v>
      </c>
      <c r="AP776" s="4">
        <f>IF(R776="","",VLOOKUP(R776,List!$B$1:$C$6,2,0))</f>
        <v>3</v>
      </c>
      <c r="AQ776" s="4">
        <f>IF(S776="","",VLOOKUP(S776,List!$B$1:$C$6,2,0))</f>
        <v>3</v>
      </c>
      <c r="AR776" s="4">
        <f>IF(T776="","",VLOOKUP(T776,List!$B$1:$C$6,2,0))</f>
        <v>3</v>
      </c>
      <c r="AS776" s="4">
        <f>IF(U776="","",VLOOKUP(U776,List!$B$1:$C$6,2,0))</f>
        <v>3</v>
      </c>
      <c r="AT776" s="4">
        <f>IF(V776="","",VLOOKUP(V776,List!$B$1:$C$6,2,0))</f>
        <v>3</v>
      </c>
    </row>
    <row r="777" spans="1:46" ht="34.9" customHeight="1" x14ac:dyDescent="0.3">
      <c r="A777" s="4" t="s">
        <v>1228</v>
      </c>
      <c r="B777" s="4" t="s">
        <v>375</v>
      </c>
      <c r="C777" s="16" t="s">
        <v>57</v>
      </c>
      <c r="D777" s="4">
        <v>9</v>
      </c>
      <c r="E777" s="4" t="s">
        <v>1194</v>
      </c>
      <c r="F777" s="4" t="s">
        <v>59</v>
      </c>
      <c r="G777" s="4" t="s">
        <v>60</v>
      </c>
      <c r="H777" s="4" t="s">
        <v>59</v>
      </c>
      <c r="I777" s="4" t="s">
        <v>58</v>
      </c>
      <c r="J777" s="4" t="s">
        <v>58</v>
      </c>
      <c r="K777" s="4" t="s">
        <v>58</v>
      </c>
      <c r="L777" s="4" t="s">
        <v>58</v>
      </c>
      <c r="M777" s="4" t="s">
        <v>59</v>
      </c>
      <c r="N777" s="4" t="s">
        <v>59</v>
      </c>
      <c r="O777" s="4" t="s">
        <v>58</v>
      </c>
      <c r="P777" s="4" t="s">
        <v>58</v>
      </c>
      <c r="Q777" s="4" t="s">
        <v>58</v>
      </c>
      <c r="R777" s="4" t="s">
        <v>58</v>
      </c>
      <c r="S777" s="4" t="s">
        <v>59</v>
      </c>
      <c r="T777" s="4" t="s">
        <v>59</v>
      </c>
      <c r="U777" s="4" t="s">
        <v>59</v>
      </c>
      <c r="V777" s="4" t="s">
        <v>59</v>
      </c>
      <c r="W777" s="4">
        <v>9</v>
      </c>
      <c r="X777" s="4" t="s">
        <v>827</v>
      </c>
      <c r="Y777" s="4" t="s">
        <v>76</v>
      </c>
      <c r="Z777" s="4" t="s">
        <v>76</v>
      </c>
      <c r="AD777" s="4">
        <f>IF(F777="","",VLOOKUP(F777,List!$B$1:$C$6,2,0))</f>
        <v>4</v>
      </c>
      <c r="AE777" s="4">
        <f>IF(G777="","",VLOOKUP(G777,List!$B$1:$C$6,2,0))</f>
        <v>3</v>
      </c>
      <c r="AF777" s="4">
        <f>IF(H777="","",VLOOKUP(H777,List!$B$1:$C$6,2,0))</f>
        <v>4</v>
      </c>
      <c r="AG777" s="4">
        <f>IF(I777="","",VLOOKUP(I777,List!$B$1:$C$6,2,0))</f>
        <v>5</v>
      </c>
      <c r="AH777" s="4">
        <f>IF(J777="","",VLOOKUP(J777,List!$B$1:$C$6,2,0))</f>
        <v>5</v>
      </c>
      <c r="AI777" s="4">
        <f>IF(K777="","",VLOOKUP(K777,List!$B$1:$C$6,2,0))</f>
        <v>5</v>
      </c>
      <c r="AJ777" s="4">
        <f>IF(L777="","",VLOOKUP(L777,List!$B$1:$C$6,2,0))</f>
        <v>5</v>
      </c>
      <c r="AK777" s="4">
        <f>IF(M777="","",VLOOKUP(M777,List!$B$1:$C$6,2,0))</f>
        <v>4</v>
      </c>
      <c r="AL777" s="4">
        <f>IF(N777="","",VLOOKUP(N777,List!$B$1:$C$6,2,0))</f>
        <v>4</v>
      </c>
      <c r="AM777" s="4">
        <f>IF(O777="","",VLOOKUP(O777,List!$B$1:$C$6,2,0))</f>
        <v>5</v>
      </c>
      <c r="AN777" s="4">
        <f>IF(P777="","",VLOOKUP(P777,List!$B$1:$C$6,2,0))</f>
        <v>5</v>
      </c>
      <c r="AO777" s="4">
        <f>IF(Q777="","",VLOOKUP(Q777,List!$B$1:$C$6,2,0))</f>
        <v>5</v>
      </c>
      <c r="AP777" s="4">
        <f>IF(R777="","",VLOOKUP(R777,List!$B$1:$C$6,2,0))</f>
        <v>5</v>
      </c>
      <c r="AQ777" s="4">
        <f>IF(S777="","",VLOOKUP(S777,List!$B$1:$C$6,2,0))</f>
        <v>4</v>
      </c>
      <c r="AR777" s="4">
        <f>IF(T777="","",VLOOKUP(T777,List!$B$1:$C$6,2,0))</f>
        <v>4</v>
      </c>
      <c r="AS777" s="4">
        <f>IF(U777="","",VLOOKUP(U777,List!$B$1:$C$6,2,0))</f>
        <v>4</v>
      </c>
      <c r="AT777" s="4">
        <f>IF(V777="","",VLOOKUP(V777,List!$B$1:$C$6,2,0))</f>
        <v>4</v>
      </c>
    </row>
    <row r="778" spans="1:46" ht="34.9" customHeight="1" x14ac:dyDescent="0.3">
      <c r="A778" s="4" t="s">
        <v>1228</v>
      </c>
      <c r="B778" s="4" t="s">
        <v>375</v>
      </c>
      <c r="C778" s="16" t="s">
        <v>57</v>
      </c>
      <c r="D778" s="4">
        <v>10</v>
      </c>
      <c r="E778" s="4" t="s">
        <v>1194</v>
      </c>
      <c r="F778" s="4" t="s">
        <v>59</v>
      </c>
      <c r="G778" s="4" t="s">
        <v>59</v>
      </c>
      <c r="H778" s="4" t="s">
        <v>59</v>
      </c>
      <c r="I778" s="4" t="s">
        <v>60</v>
      </c>
      <c r="J778" s="4" t="s">
        <v>59</v>
      </c>
      <c r="K778" s="4" t="s">
        <v>59</v>
      </c>
      <c r="L778" s="4" t="s">
        <v>59</v>
      </c>
      <c r="M778" s="4" t="s">
        <v>59</v>
      </c>
      <c r="N778" s="4" t="s">
        <v>59</v>
      </c>
      <c r="O778" s="4" t="s">
        <v>60</v>
      </c>
      <c r="P778" s="4" t="s">
        <v>59</v>
      </c>
      <c r="Q778" s="4" t="s">
        <v>60</v>
      </c>
      <c r="R778" s="4" t="s">
        <v>59</v>
      </c>
      <c r="S778" s="4" t="s">
        <v>59</v>
      </c>
      <c r="T778" s="4" t="s">
        <v>59</v>
      </c>
      <c r="U778" s="4" t="s">
        <v>59</v>
      </c>
      <c r="V778" s="4" t="s">
        <v>60</v>
      </c>
      <c r="W778" s="4">
        <v>8</v>
      </c>
      <c r="X778" s="4" t="s">
        <v>249</v>
      </c>
      <c r="Y778" s="4" t="s">
        <v>828</v>
      </c>
      <c r="Z778" s="4" t="s">
        <v>829</v>
      </c>
      <c r="AA778" s="4" t="s">
        <v>829</v>
      </c>
      <c r="AB778" s="4" t="s">
        <v>1161</v>
      </c>
      <c r="AC778" s="4" t="s">
        <v>1120</v>
      </c>
      <c r="AD778" s="4">
        <f>IF(F778="","",VLOOKUP(F778,List!$B$1:$C$6,2,0))</f>
        <v>4</v>
      </c>
      <c r="AE778" s="4">
        <f>IF(G778="","",VLOOKUP(G778,List!$B$1:$C$6,2,0))</f>
        <v>4</v>
      </c>
      <c r="AF778" s="4">
        <f>IF(H778="","",VLOOKUP(H778,List!$B$1:$C$6,2,0))</f>
        <v>4</v>
      </c>
      <c r="AG778" s="4">
        <f>IF(I778="","",VLOOKUP(I778,List!$B$1:$C$6,2,0))</f>
        <v>3</v>
      </c>
      <c r="AH778" s="4">
        <f>IF(J778="","",VLOOKUP(J778,List!$B$1:$C$6,2,0))</f>
        <v>4</v>
      </c>
      <c r="AI778" s="4">
        <f>IF(K778="","",VLOOKUP(K778,List!$B$1:$C$6,2,0))</f>
        <v>4</v>
      </c>
      <c r="AJ778" s="4">
        <f>IF(L778="","",VLOOKUP(L778,List!$B$1:$C$6,2,0))</f>
        <v>4</v>
      </c>
      <c r="AK778" s="4">
        <f>IF(M778="","",VLOOKUP(M778,List!$B$1:$C$6,2,0))</f>
        <v>4</v>
      </c>
      <c r="AL778" s="4">
        <f>IF(N778="","",VLOOKUP(N778,List!$B$1:$C$6,2,0))</f>
        <v>4</v>
      </c>
      <c r="AM778" s="4">
        <f>IF(O778="","",VLOOKUP(O778,List!$B$1:$C$6,2,0))</f>
        <v>3</v>
      </c>
      <c r="AN778" s="4">
        <f>IF(P778="","",VLOOKUP(P778,List!$B$1:$C$6,2,0))</f>
        <v>4</v>
      </c>
      <c r="AO778" s="4">
        <f>IF(Q778="","",VLOOKUP(Q778,List!$B$1:$C$6,2,0))</f>
        <v>3</v>
      </c>
      <c r="AP778" s="4">
        <f>IF(R778="","",VLOOKUP(R778,List!$B$1:$C$6,2,0))</f>
        <v>4</v>
      </c>
      <c r="AQ778" s="4">
        <f>IF(S778="","",VLOOKUP(S778,List!$B$1:$C$6,2,0))</f>
        <v>4</v>
      </c>
      <c r="AR778" s="4">
        <f>IF(T778="","",VLOOKUP(T778,List!$B$1:$C$6,2,0))</f>
        <v>4</v>
      </c>
      <c r="AS778" s="4">
        <f>IF(U778="","",VLOOKUP(U778,List!$B$1:$C$6,2,0))</f>
        <v>4</v>
      </c>
      <c r="AT778" s="4">
        <f>IF(V778="","",VLOOKUP(V778,List!$B$1:$C$6,2,0))</f>
        <v>3</v>
      </c>
    </row>
    <row r="779" spans="1:46" ht="34.9" customHeight="1" x14ac:dyDescent="0.3">
      <c r="A779" s="4" t="s">
        <v>1228</v>
      </c>
      <c r="B779" s="4" t="s">
        <v>375</v>
      </c>
      <c r="C779" s="16" t="s">
        <v>57</v>
      </c>
      <c r="D779" s="4">
        <v>11</v>
      </c>
      <c r="E779" s="4" t="s">
        <v>1194</v>
      </c>
      <c r="F779" s="4" t="s">
        <v>59</v>
      </c>
      <c r="G779" s="4" t="s">
        <v>60</v>
      </c>
      <c r="H779" s="4" t="s">
        <v>60</v>
      </c>
      <c r="I779" s="4" t="s">
        <v>60</v>
      </c>
      <c r="J779" s="4" t="s">
        <v>60</v>
      </c>
      <c r="K779" s="4" t="s">
        <v>59</v>
      </c>
      <c r="L779" s="4" t="s">
        <v>60</v>
      </c>
      <c r="M779" s="4" t="s">
        <v>74</v>
      </c>
      <c r="N779" s="4" t="s">
        <v>60</v>
      </c>
      <c r="O779" s="4" t="s">
        <v>60</v>
      </c>
      <c r="P779" s="4" t="s">
        <v>60</v>
      </c>
      <c r="Q779" s="4" t="s">
        <v>74</v>
      </c>
      <c r="R779" s="4" t="s">
        <v>60</v>
      </c>
      <c r="S779" s="4" t="s">
        <v>60</v>
      </c>
      <c r="T779" s="4" t="s">
        <v>60</v>
      </c>
      <c r="U779" s="4" t="s">
        <v>60</v>
      </c>
      <c r="V779" s="4" t="s">
        <v>60</v>
      </c>
      <c r="W779" s="4">
        <v>6</v>
      </c>
      <c r="X779" s="4" t="s">
        <v>830</v>
      </c>
      <c r="Y779" s="4" t="s">
        <v>831</v>
      </c>
      <c r="Z779" s="4" t="s">
        <v>85</v>
      </c>
      <c r="AD779" s="4">
        <f>IF(F779="","",VLOOKUP(F779,List!$B$1:$C$6,2,0))</f>
        <v>4</v>
      </c>
      <c r="AE779" s="4">
        <f>IF(G779="","",VLOOKUP(G779,List!$B$1:$C$6,2,0))</f>
        <v>3</v>
      </c>
      <c r="AF779" s="4">
        <f>IF(H779="","",VLOOKUP(H779,List!$B$1:$C$6,2,0))</f>
        <v>3</v>
      </c>
      <c r="AG779" s="4">
        <f>IF(I779="","",VLOOKUP(I779,List!$B$1:$C$6,2,0))</f>
        <v>3</v>
      </c>
      <c r="AH779" s="4">
        <f>IF(J779="","",VLOOKUP(J779,List!$B$1:$C$6,2,0))</f>
        <v>3</v>
      </c>
      <c r="AI779" s="4">
        <f>IF(K779="","",VLOOKUP(K779,List!$B$1:$C$6,2,0))</f>
        <v>4</v>
      </c>
      <c r="AJ779" s="4">
        <f>IF(L779="","",VLOOKUP(L779,List!$B$1:$C$6,2,0))</f>
        <v>3</v>
      </c>
      <c r="AK779" s="4">
        <f>IF(M779="","",VLOOKUP(M779,List!$B$1:$C$6,2,0))</f>
        <v>2</v>
      </c>
      <c r="AL779" s="4">
        <f>IF(N779="","",VLOOKUP(N779,List!$B$1:$C$6,2,0))</f>
        <v>3</v>
      </c>
      <c r="AM779" s="4">
        <f>IF(O779="","",VLOOKUP(O779,List!$B$1:$C$6,2,0))</f>
        <v>3</v>
      </c>
      <c r="AN779" s="4">
        <f>IF(P779="","",VLOOKUP(P779,List!$B$1:$C$6,2,0))</f>
        <v>3</v>
      </c>
      <c r="AO779" s="4">
        <f>IF(Q779="","",VLOOKUP(Q779,List!$B$1:$C$6,2,0))</f>
        <v>2</v>
      </c>
      <c r="AP779" s="4">
        <f>IF(R779="","",VLOOKUP(R779,List!$B$1:$C$6,2,0))</f>
        <v>3</v>
      </c>
      <c r="AQ779" s="4">
        <f>IF(S779="","",VLOOKUP(S779,List!$B$1:$C$6,2,0))</f>
        <v>3</v>
      </c>
      <c r="AR779" s="4">
        <f>IF(T779="","",VLOOKUP(T779,List!$B$1:$C$6,2,0))</f>
        <v>3</v>
      </c>
      <c r="AS779" s="4">
        <f>IF(U779="","",VLOOKUP(U779,List!$B$1:$C$6,2,0))</f>
        <v>3</v>
      </c>
      <c r="AT779" s="4">
        <f>IF(V779="","",VLOOKUP(V779,List!$B$1:$C$6,2,0))</f>
        <v>3</v>
      </c>
    </row>
    <row r="780" spans="1:46" ht="34.9" customHeight="1" x14ac:dyDescent="0.3">
      <c r="A780" s="4" t="s">
        <v>1228</v>
      </c>
      <c r="B780" s="4" t="s">
        <v>375</v>
      </c>
      <c r="C780" s="16" t="s">
        <v>57</v>
      </c>
      <c r="D780" s="4">
        <v>12</v>
      </c>
      <c r="E780" s="4" t="s">
        <v>1194</v>
      </c>
      <c r="F780" s="4" t="s">
        <v>59</v>
      </c>
      <c r="G780" s="4" t="s">
        <v>60</v>
      </c>
      <c r="H780" s="4" t="s">
        <v>60</v>
      </c>
      <c r="I780" s="4" t="s">
        <v>60</v>
      </c>
      <c r="J780" s="4" t="s">
        <v>60</v>
      </c>
      <c r="K780" s="4" t="s">
        <v>59</v>
      </c>
      <c r="L780" s="4" t="s">
        <v>60</v>
      </c>
      <c r="M780" s="4" t="s">
        <v>74</v>
      </c>
      <c r="N780" s="4" t="s">
        <v>60</v>
      </c>
      <c r="O780" s="4" t="s">
        <v>60</v>
      </c>
      <c r="P780" s="4" t="s">
        <v>60</v>
      </c>
      <c r="Q780" s="4" t="s">
        <v>74</v>
      </c>
      <c r="R780" s="4" t="s">
        <v>60</v>
      </c>
      <c r="S780" s="4" t="s">
        <v>60</v>
      </c>
      <c r="T780" s="4" t="s">
        <v>60</v>
      </c>
      <c r="U780" s="4" t="s">
        <v>60</v>
      </c>
      <c r="V780" s="4" t="s">
        <v>60</v>
      </c>
      <c r="W780" s="4">
        <v>6</v>
      </c>
      <c r="X780" s="4" t="s">
        <v>249</v>
      </c>
      <c r="Y780" s="4" t="s">
        <v>832</v>
      </c>
      <c r="Z780" s="4" t="s">
        <v>76</v>
      </c>
      <c r="AD780" s="4">
        <f>IF(F780="","",VLOOKUP(F780,List!$B$1:$C$6,2,0))</f>
        <v>4</v>
      </c>
      <c r="AE780" s="4">
        <f>IF(G780="","",VLOOKUP(G780,List!$B$1:$C$6,2,0))</f>
        <v>3</v>
      </c>
      <c r="AF780" s="4">
        <f>IF(H780="","",VLOOKUP(H780,List!$B$1:$C$6,2,0))</f>
        <v>3</v>
      </c>
      <c r="AG780" s="4">
        <f>IF(I780="","",VLOOKUP(I780,List!$B$1:$C$6,2,0))</f>
        <v>3</v>
      </c>
      <c r="AH780" s="4">
        <f>IF(J780="","",VLOOKUP(J780,List!$B$1:$C$6,2,0))</f>
        <v>3</v>
      </c>
      <c r="AI780" s="4">
        <f>IF(K780="","",VLOOKUP(K780,List!$B$1:$C$6,2,0))</f>
        <v>4</v>
      </c>
      <c r="AJ780" s="4">
        <f>IF(L780="","",VLOOKUP(L780,List!$B$1:$C$6,2,0))</f>
        <v>3</v>
      </c>
      <c r="AK780" s="4">
        <f>IF(M780="","",VLOOKUP(M780,List!$B$1:$C$6,2,0))</f>
        <v>2</v>
      </c>
      <c r="AL780" s="4">
        <f>IF(N780="","",VLOOKUP(N780,List!$B$1:$C$6,2,0))</f>
        <v>3</v>
      </c>
      <c r="AM780" s="4">
        <f>IF(O780="","",VLOOKUP(O780,List!$B$1:$C$6,2,0))</f>
        <v>3</v>
      </c>
      <c r="AN780" s="4">
        <f>IF(P780="","",VLOOKUP(P780,List!$B$1:$C$6,2,0))</f>
        <v>3</v>
      </c>
      <c r="AO780" s="4">
        <f>IF(Q780="","",VLOOKUP(Q780,List!$B$1:$C$6,2,0))</f>
        <v>2</v>
      </c>
      <c r="AP780" s="4">
        <f>IF(R780="","",VLOOKUP(R780,List!$B$1:$C$6,2,0))</f>
        <v>3</v>
      </c>
      <c r="AQ780" s="4">
        <f>IF(S780="","",VLOOKUP(S780,List!$B$1:$C$6,2,0))</f>
        <v>3</v>
      </c>
      <c r="AR780" s="4">
        <f>IF(T780="","",VLOOKUP(T780,List!$B$1:$C$6,2,0))</f>
        <v>3</v>
      </c>
      <c r="AS780" s="4">
        <f>IF(U780="","",VLOOKUP(U780,List!$B$1:$C$6,2,0))</f>
        <v>3</v>
      </c>
      <c r="AT780" s="4">
        <f>IF(V780="","",VLOOKUP(V780,List!$B$1:$C$6,2,0))</f>
        <v>3</v>
      </c>
    </row>
    <row r="781" spans="1:46" ht="34.9" customHeight="1" x14ac:dyDescent="0.3">
      <c r="A781" s="4" t="s">
        <v>1228</v>
      </c>
      <c r="B781" s="4" t="s">
        <v>375</v>
      </c>
      <c r="C781" s="16" t="s">
        <v>57</v>
      </c>
      <c r="D781" s="4">
        <v>13</v>
      </c>
      <c r="E781" s="4" t="s">
        <v>1194</v>
      </c>
      <c r="F781" s="4" t="s">
        <v>58</v>
      </c>
      <c r="G781" s="4" t="s">
        <v>58</v>
      </c>
      <c r="H781" s="4" t="s">
        <v>58</v>
      </c>
      <c r="I781" s="4" t="s">
        <v>58</v>
      </c>
      <c r="J781" s="4" t="s">
        <v>58</v>
      </c>
      <c r="K781" s="4" t="s">
        <v>58</v>
      </c>
      <c r="L781" s="4" t="s">
        <v>58</v>
      </c>
      <c r="M781" s="4" t="s">
        <v>58</v>
      </c>
      <c r="N781" s="4" t="s">
        <v>58</v>
      </c>
      <c r="O781" s="4" t="s">
        <v>58</v>
      </c>
      <c r="P781" s="4" t="s">
        <v>59</v>
      </c>
      <c r="Q781" s="4" t="s">
        <v>59</v>
      </c>
      <c r="R781" s="4" t="s">
        <v>59</v>
      </c>
      <c r="S781" s="4" t="s">
        <v>59</v>
      </c>
      <c r="T781" s="4" t="s">
        <v>59</v>
      </c>
      <c r="U781" s="4" t="s">
        <v>59</v>
      </c>
      <c r="V781" s="4" t="s">
        <v>59</v>
      </c>
      <c r="W781" s="4">
        <v>5</v>
      </c>
      <c r="X781" s="4" t="s">
        <v>833</v>
      </c>
      <c r="Y781" s="4" t="s">
        <v>834</v>
      </c>
      <c r="Z781" s="4" t="s">
        <v>792</v>
      </c>
      <c r="AA781" s="4" t="s">
        <v>792</v>
      </c>
      <c r="AB781" s="4" t="s">
        <v>484</v>
      </c>
      <c r="AC781" s="4" t="s">
        <v>1123</v>
      </c>
      <c r="AD781" s="4">
        <f>IF(F781="","",VLOOKUP(F781,List!$B$1:$C$6,2,0))</f>
        <v>5</v>
      </c>
      <c r="AE781" s="4">
        <f>IF(G781="","",VLOOKUP(G781,List!$B$1:$C$6,2,0))</f>
        <v>5</v>
      </c>
      <c r="AF781" s="4">
        <f>IF(H781="","",VLOOKUP(H781,List!$B$1:$C$6,2,0))</f>
        <v>5</v>
      </c>
      <c r="AG781" s="4">
        <f>IF(I781="","",VLOOKUP(I781,List!$B$1:$C$6,2,0))</f>
        <v>5</v>
      </c>
      <c r="AH781" s="4">
        <f>IF(J781="","",VLOOKUP(J781,List!$B$1:$C$6,2,0))</f>
        <v>5</v>
      </c>
      <c r="AI781" s="4">
        <f>IF(K781="","",VLOOKUP(K781,List!$B$1:$C$6,2,0))</f>
        <v>5</v>
      </c>
      <c r="AJ781" s="4">
        <f>IF(L781="","",VLOOKUP(L781,List!$B$1:$C$6,2,0))</f>
        <v>5</v>
      </c>
      <c r="AK781" s="4">
        <f>IF(M781="","",VLOOKUP(M781,List!$B$1:$C$6,2,0))</f>
        <v>5</v>
      </c>
      <c r="AL781" s="4">
        <f>IF(N781="","",VLOOKUP(N781,List!$B$1:$C$6,2,0))</f>
        <v>5</v>
      </c>
      <c r="AM781" s="4">
        <f>IF(O781="","",VLOOKUP(O781,List!$B$1:$C$6,2,0))</f>
        <v>5</v>
      </c>
      <c r="AN781" s="4">
        <f>IF(P781="","",VLOOKUP(P781,List!$B$1:$C$6,2,0))</f>
        <v>4</v>
      </c>
      <c r="AO781" s="4">
        <f>IF(Q781="","",VLOOKUP(Q781,List!$B$1:$C$6,2,0))</f>
        <v>4</v>
      </c>
      <c r="AP781" s="4">
        <f>IF(R781="","",VLOOKUP(R781,List!$B$1:$C$6,2,0))</f>
        <v>4</v>
      </c>
      <c r="AQ781" s="4">
        <f>IF(S781="","",VLOOKUP(S781,List!$B$1:$C$6,2,0))</f>
        <v>4</v>
      </c>
      <c r="AR781" s="4">
        <f>IF(T781="","",VLOOKUP(T781,List!$B$1:$C$6,2,0))</f>
        <v>4</v>
      </c>
      <c r="AS781" s="4">
        <f>IF(U781="","",VLOOKUP(U781,List!$B$1:$C$6,2,0))</f>
        <v>4</v>
      </c>
      <c r="AT781" s="4">
        <f>IF(V781="","",VLOOKUP(V781,List!$B$1:$C$6,2,0))</f>
        <v>4</v>
      </c>
    </row>
    <row r="782" spans="1:46" ht="34.9" customHeight="1" x14ac:dyDescent="0.3">
      <c r="A782" s="4" t="s">
        <v>1228</v>
      </c>
      <c r="B782" s="4" t="s">
        <v>375</v>
      </c>
      <c r="C782" s="16" t="s">
        <v>57</v>
      </c>
      <c r="D782" s="4">
        <v>14</v>
      </c>
      <c r="E782" s="4" t="s">
        <v>1194</v>
      </c>
      <c r="F782" s="4" t="s">
        <v>59</v>
      </c>
      <c r="G782" s="4" t="s">
        <v>59</v>
      </c>
      <c r="H782" s="4" t="s">
        <v>59</v>
      </c>
      <c r="I782" s="4" t="s">
        <v>59</v>
      </c>
      <c r="J782" s="4" t="s">
        <v>59</v>
      </c>
      <c r="K782" s="4" t="s">
        <v>59</v>
      </c>
      <c r="L782" s="4" t="s">
        <v>59</v>
      </c>
      <c r="M782" s="4" t="s">
        <v>59</v>
      </c>
      <c r="N782" s="4" t="s">
        <v>59</v>
      </c>
      <c r="O782" s="4" t="s">
        <v>59</v>
      </c>
      <c r="P782" s="4" t="s">
        <v>59</v>
      </c>
      <c r="Q782" s="4" t="s">
        <v>59</v>
      </c>
      <c r="R782" s="4" t="s">
        <v>59</v>
      </c>
      <c r="S782" s="4" t="s">
        <v>59</v>
      </c>
      <c r="T782" s="4" t="s">
        <v>59</v>
      </c>
      <c r="U782" s="4" t="s">
        <v>59</v>
      </c>
      <c r="V782" s="4" t="s">
        <v>59</v>
      </c>
      <c r="W782" s="4">
        <v>8</v>
      </c>
      <c r="X782" s="4" t="s">
        <v>67</v>
      </c>
      <c r="Y782" s="4" t="s">
        <v>67</v>
      </c>
      <c r="Z782" s="4" t="s">
        <v>835</v>
      </c>
      <c r="AD782" s="4">
        <f>IF(F782="","",VLOOKUP(F782,List!$B$1:$C$6,2,0))</f>
        <v>4</v>
      </c>
      <c r="AE782" s="4">
        <f>IF(G782="","",VLOOKUP(G782,List!$B$1:$C$6,2,0))</f>
        <v>4</v>
      </c>
      <c r="AF782" s="4">
        <f>IF(H782="","",VLOOKUP(H782,List!$B$1:$C$6,2,0))</f>
        <v>4</v>
      </c>
      <c r="AG782" s="4">
        <f>IF(I782="","",VLOOKUP(I782,List!$B$1:$C$6,2,0))</f>
        <v>4</v>
      </c>
      <c r="AH782" s="4">
        <f>IF(J782="","",VLOOKUP(J782,List!$B$1:$C$6,2,0))</f>
        <v>4</v>
      </c>
      <c r="AI782" s="4">
        <f>IF(K782="","",VLOOKUP(K782,List!$B$1:$C$6,2,0))</f>
        <v>4</v>
      </c>
      <c r="AJ782" s="4">
        <f>IF(L782="","",VLOOKUP(L782,List!$B$1:$C$6,2,0))</f>
        <v>4</v>
      </c>
      <c r="AK782" s="4">
        <f>IF(M782="","",VLOOKUP(M782,List!$B$1:$C$6,2,0))</f>
        <v>4</v>
      </c>
      <c r="AL782" s="4">
        <f>IF(N782="","",VLOOKUP(N782,List!$B$1:$C$6,2,0))</f>
        <v>4</v>
      </c>
      <c r="AM782" s="4">
        <f>IF(O782="","",VLOOKUP(O782,List!$B$1:$C$6,2,0))</f>
        <v>4</v>
      </c>
      <c r="AN782" s="4">
        <f>IF(P782="","",VLOOKUP(P782,List!$B$1:$C$6,2,0))</f>
        <v>4</v>
      </c>
      <c r="AO782" s="4">
        <f>IF(Q782="","",VLOOKUP(Q782,List!$B$1:$C$6,2,0))</f>
        <v>4</v>
      </c>
      <c r="AP782" s="4">
        <f>IF(R782="","",VLOOKUP(R782,List!$B$1:$C$6,2,0))</f>
        <v>4</v>
      </c>
      <c r="AQ782" s="4">
        <f>IF(S782="","",VLOOKUP(S782,List!$B$1:$C$6,2,0))</f>
        <v>4</v>
      </c>
      <c r="AR782" s="4">
        <f>IF(T782="","",VLOOKUP(T782,List!$B$1:$C$6,2,0))</f>
        <v>4</v>
      </c>
      <c r="AS782" s="4">
        <f>IF(U782="","",VLOOKUP(U782,List!$B$1:$C$6,2,0))</f>
        <v>4</v>
      </c>
      <c r="AT782" s="4">
        <f>IF(V782="","",VLOOKUP(V782,List!$B$1:$C$6,2,0))</f>
        <v>4</v>
      </c>
    </row>
    <row r="783" spans="1:46" ht="34.9" customHeight="1" x14ac:dyDescent="0.3">
      <c r="A783" s="4" t="s">
        <v>1228</v>
      </c>
      <c r="B783" s="4" t="s">
        <v>375</v>
      </c>
      <c r="C783" s="16" t="s">
        <v>57</v>
      </c>
      <c r="D783" s="4">
        <v>15</v>
      </c>
      <c r="E783" s="4" t="s">
        <v>1194</v>
      </c>
      <c r="F783" s="4" t="s">
        <v>58</v>
      </c>
      <c r="G783" s="4" t="s">
        <v>58</v>
      </c>
      <c r="H783" s="4" t="s">
        <v>58</v>
      </c>
      <c r="I783" s="4" t="s">
        <v>58</v>
      </c>
      <c r="J783" s="4" t="s">
        <v>58</v>
      </c>
      <c r="K783" s="4" t="s">
        <v>58</v>
      </c>
      <c r="L783" s="4" t="s">
        <v>58</v>
      </c>
      <c r="M783" s="4" t="s">
        <v>58</v>
      </c>
      <c r="N783" s="4" t="s">
        <v>58</v>
      </c>
      <c r="O783" s="4" t="s">
        <v>58</v>
      </c>
      <c r="P783" s="4" t="s">
        <v>58</v>
      </c>
      <c r="Q783" s="4" t="s">
        <v>58</v>
      </c>
      <c r="R783" s="4" t="s">
        <v>58</v>
      </c>
      <c r="S783" s="4" t="s">
        <v>58</v>
      </c>
      <c r="T783" s="4" t="s">
        <v>58</v>
      </c>
      <c r="U783" s="4" t="s">
        <v>58</v>
      </c>
      <c r="V783" s="4" t="s">
        <v>58</v>
      </c>
      <c r="W783" s="4">
        <v>7</v>
      </c>
      <c r="X783" s="4" t="s">
        <v>135</v>
      </c>
      <c r="Y783" s="4" t="s">
        <v>135</v>
      </c>
      <c r="Z783" s="4" t="s">
        <v>836</v>
      </c>
      <c r="AD783" s="4">
        <f>IF(F783="","",VLOOKUP(F783,List!$B$1:$C$6,2,0))</f>
        <v>5</v>
      </c>
      <c r="AE783" s="4">
        <f>IF(G783="","",VLOOKUP(G783,List!$B$1:$C$6,2,0))</f>
        <v>5</v>
      </c>
      <c r="AF783" s="4">
        <f>IF(H783="","",VLOOKUP(H783,List!$B$1:$C$6,2,0))</f>
        <v>5</v>
      </c>
      <c r="AG783" s="4">
        <f>IF(I783="","",VLOOKUP(I783,List!$B$1:$C$6,2,0))</f>
        <v>5</v>
      </c>
      <c r="AH783" s="4">
        <f>IF(J783="","",VLOOKUP(J783,List!$B$1:$C$6,2,0))</f>
        <v>5</v>
      </c>
      <c r="AI783" s="4">
        <f>IF(K783="","",VLOOKUP(K783,List!$B$1:$C$6,2,0))</f>
        <v>5</v>
      </c>
      <c r="AJ783" s="4">
        <f>IF(L783="","",VLOOKUP(L783,List!$B$1:$C$6,2,0))</f>
        <v>5</v>
      </c>
      <c r="AK783" s="4">
        <f>IF(M783="","",VLOOKUP(M783,List!$B$1:$C$6,2,0))</f>
        <v>5</v>
      </c>
      <c r="AL783" s="4">
        <f>IF(N783="","",VLOOKUP(N783,List!$B$1:$C$6,2,0))</f>
        <v>5</v>
      </c>
      <c r="AM783" s="4">
        <f>IF(O783="","",VLOOKUP(O783,List!$B$1:$C$6,2,0))</f>
        <v>5</v>
      </c>
      <c r="AN783" s="4">
        <f>IF(P783="","",VLOOKUP(P783,List!$B$1:$C$6,2,0))</f>
        <v>5</v>
      </c>
      <c r="AO783" s="4">
        <f>IF(Q783="","",VLOOKUP(Q783,List!$B$1:$C$6,2,0))</f>
        <v>5</v>
      </c>
      <c r="AP783" s="4">
        <f>IF(R783="","",VLOOKUP(R783,List!$B$1:$C$6,2,0))</f>
        <v>5</v>
      </c>
      <c r="AQ783" s="4">
        <f>IF(S783="","",VLOOKUP(S783,List!$B$1:$C$6,2,0))</f>
        <v>5</v>
      </c>
      <c r="AR783" s="4">
        <f>IF(T783="","",VLOOKUP(T783,List!$B$1:$C$6,2,0))</f>
        <v>5</v>
      </c>
      <c r="AS783" s="4">
        <f>IF(U783="","",VLOOKUP(U783,List!$B$1:$C$6,2,0))</f>
        <v>5</v>
      </c>
      <c r="AT783" s="4">
        <f>IF(V783="","",VLOOKUP(V783,List!$B$1:$C$6,2,0))</f>
        <v>5</v>
      </c>
    </row>
    <row r="784" spans="1:46" ht="34.9" customHeight="1" x14ac:dyDescent="0.3">
      <c r="A784" s="4" t="s">
        <v>1228</v>
      </c>
      <c r="B784" s="4" t="s">
        <v>375</v>
      </c>
      <c r="C784" s="16" t="s">
        <v>57</v>
      </c>
      <c r="D784" s="4">
        <v>16</v>
      </c>
      <c r="E784" s="4" t="s">
        <v>1194</v>
      </c>
      <c r="F784" s="4" t="s">
        <v>58</v>
      </c>
      <c r="G784" s="4" t="s">
        <v>58</v>
      </c>
      <c r="H784" s="4" t="s">
        <v>58</v>
      </c>
      <c r="I784" s="4" t="s">
        <v>58</v>
      </c>
      <c r="J784" s="4" t="s">
        <v>58</v>
      </c>
      <c r="K784" s="4" t="s">
        <v>58</v>
      </c>
      <c r="L784" s="4" t="s">
        <v>58</v>
      </c>
      <c r="M784" s="4" t="s">
        <v>58</v>
      </c>
      <c r="N784" s="4" t="s">
        <v>58</v>
      </c>
      <c r="O784" s="4" t="s">
        <v>58</v>
      </c>
      <c r="P784" s="4" t="s">
        <v>58</v>
      </c>
      <c r="Q784" s="4" t="s">
        <v>58</v>
      </c>
      <c r="R784" s="4" t="s">
        <v>58</v>
      </c>
      <c r="S784" s="4" t="s">
        <v>58</v>
      </c>
      <c r="T784" s="4" t="s">
        <v>58</v>
      </c>
      <c r="U784" s="4" t="s">
        <v>58</v>
      </c>
      <c r="V784" s="4" t="s">
        <v>58</v>
      </c>
      <c r="W784" s="4">
        <v>8</v>
      </c>
      <c r="X784" s="4" t="s">
        <v>830</v>
      </c>
      <c r="Y784" s="4" t="s">
        <v>78</v>
      </c>
      <c r="Z784" s="4" t="s">
        <v>67</v>
      </c>
      <c r="AD784" s="4">
        <f>IF(F784="","",VLOOKUP(F784,List!$B$1:$C$6,2,0))</f>
        <v>5</v>
      </c>
      <c r="AE784" s="4">
        <f>IF(G784="","",VLOOKUP(G784,List!$B$1:$C$6,2,0))</f>
        <v>5</v>
      </c>
      <c r="AF784" s="4">
        <f>IF(H784="","",VLOOKUP(H784,List!$B$1:$C$6,2,0))</f>
        <v>5</v>
      </c>
      <c r="AG784" s="4">
        <f>IF(I784="","",VLOOKUP(I784,List!$B$1:$C$6,2,0))</f>
        <v>5</v>
      </c>
      <c r="AH784" s="4">
        <f>IF(J784="","",VLOOKUP(J784,List!$B$1:$C$6,2,0))</f>
        <v>5</v>
      </c>
      <c r="AI784" s="4">
        <f>IF(K784="","",VLOOKUP(K784,List!$B$1:$C$6,2,0))</f>
        <v>5</v>
      </c>
      <c r="AJ784" s="4">
        <f>IF(L784="","",VLOOKUP(L784,List!$B$1:$C$6,2,0))</f>
        <v>5</v>
      </c>
      <c r="AK784" s="4">
        <f>IF(M784="","",VLOOKUP(M784,List!$B$1:$C$6,2,0))</f>
        <v>5</v>
      </c>
      <c r="AL784" s="4">
        <f>IF(N784="","",VLOOKUP(N784,List!$B$1:$C$6,2,0))</f>
        <v>5</v>
      </c>
      <c r="AM784" s="4">
        <f>IF(O784="","",VLOOKUP(O784,List!$B$1:$C$6,2,0))</f>
        <v>5</v>
      </c>
      <c r="AN784" s="4">
        <f>IF(P784="","",VLOOKUP(P784,List!$B$1:$C$6,2,0))</f>
        <v>5</v>
      </c>
      <c r="AO784" s="4">
        <f>IF(Q784="","",VLOOKUP(Q784,List!$B$1:$C$6,2,0))</f>
        <v>5</v>
      </c>
      <c r="AP784" s="4">
        <f>IF(R784="","",VLOOKUP(R784,List!$B$1:$C$6,2,0))</f>
        <v>5</v>
      </c>
      <c r="AQ784" s="4">
        <f>IF(S784="","",VLOOKUP(S784,List!$B$1:$C$6,2,0))</f>
        <v>5</v>
      </c>
      <c r="AR784" s="4">
        <f>IF(T784="","",VLOOKUP(T784,List!$B$1:$C$6,2,0))</f>
        <v>5</v>
      </c>
      <c r="AS784" s="4">
        <f>IF(U784="","",VLOOKUP(U784,List!$B$1:$C$6,2,0))</f>
        <v>5</v>
      </c>
      <c r="AT784" s="4">
        <f>IF(V784="","",VLOOKUP(V784,List!$B$1:$C$6,2,0))</f>
        <v>5</v>
      </c>
    </row>
    <row r="785" spans="1:46" ht="34.9" customHeight="1" x14ac:dyDescent="0.3">
      <c r="A785" s="4" t="s">
        <v>1228</v>
      </c>
      <c r="B785" s="4" t="s">
        <v>375</v>
      </c>
      <c r="C785" s="16" t="s">
        <v>57</v>
      </c>
      <c r="D785" s="4">
        <v>17</v>
      </c>
      <c r="E785" s="4" t="s">
        <v>1194</v>
      </c>
      <c r="F785" s="4" t="s">
        <v>59</v>
      </c>
      <c r="G785" s="4" t="s">
        <v>59</v>
      </c>
      <c r="H785" s="4" t="s">
        <v>59</v>
      </c>
      <c r="I785" s="4" t="s">
        <v>59</v>
      </c>
      <c r="J785" s="4" t="s">
        <v>59</v>
      </c>
      <c r="K785" s="4" t="s">
        <v>59</v>
      </c>
      <c r="L785" s="4" t="s">
        <v>59</v>
      </c>
      <c r="M785" s="4" t="s">
        <v>59</v>
      </c>
      <c r="N785" s="4" t="s">
        <v>59</v>
      </c>
      <c r="O785" s="4" t="s">
        <v>59</v>
      </c>
      <c r="P785" s="4" t="s">
        <v>59</v>
      </c>
      <c r="Q785" s="4" t="s">
        <v>59</v>
      </c>
      <c r="R785" s="4" t="s">
        <v>59</v>
      </c>
      <c r="S785" s="4" t="s">
        <v>59</v>
      </c>
      <c r="T785" s="4" t="s">
        <v>59</v>
      </c>
      <c r="U785" s="4" t="s">
        <v>59</v>
      </c>
      <c r="V785" s="4" t="s">
        <v>59</v>
      </c>
      <c r="W785" s="4">
        <v>8</v>
      </c>
      <c r="X785" s="4" t="s">
        <v>837</v>
      </c>
      <c r="Y785" s="4" t="s">
        <v>837</v>
      </c>
      <c r="Z785" s="4" t="s">
        <v>837</v>
      </c>
      <c r="AD785" s="4">
        <f>IF(F785="","",VLOOKUP(F785,List!$B$1:$C$6,2,0))</f>
        <v>4</v>
      </c>
      <c r="AE785" s="4">
        <f>IF(G785="","",VLOOKUP(G785,List!$B$1:$C$6,2,0))</f>
        <v>4</v>
      </c>
      <c r="AF785" s="4">
        <f>IF(H785="","",VLOOKUP(H785,List!$B$1:$C$6,2,0))</f>
        <v>4</v>
      </c>
      <c r="AG785" s="4">
        <f>IF(I785="","",VLOOKUP(I785,List!$B$1:$C$6,2,0))</f>
        <v>4</v>
      </c>
      <c r="AH785" s="4">
        <f>IF(J785="","",VLOOKUP(J785,List!$B$1:$C$6,2,0))</f>
        <v>4</v>
      </c>
      <c r="AI785" s="4">
        <f>IF(K785="","",VLOOKUP(K785,List!$B$1:$C$6,2,0))</f>
        <v>4</v>
      </c>
      <c r="AJ785" s="4">
        <f>IF(L785="","",VLOOKUP(L785,List!$B$1:$C$6,2,0))</f>
        <v>4</v>
      </c>
      <c r="AK785" s="4">
        <f>IF(M785="","",VLOOKUP(M785,List!$B$1:$C$6,2,0))</f>
        <v>4</v>
      </c>
      <c r="AL785" s="4">
        <f>IF(N785="","",VLOOKUP(N785,List!$B$1:$C$6,2,0))</f>
        <v>4</v>
      </c>
      <c r="AM785" s="4">
        <f>IF(O785="","",VLOOKUP(O785,List!$B$1:$C$6,2,0))</f>
        <v>4</v>
      </c>
      <c r="AN785" s="4">
        <f>IF(P785="","",VLOOKUP(P785,List!$B$1:$C$6,2,0))</f>
        <v>4</v>
      </c>
      <c r="AO785" s="4">
        <f>IF(Q785="","",VLOOKUP(Q785,List!$B$1:$C$6,2,0))</f>
        <v>4</v>
      </c>
      <c r="AP785" s="4">
        <f>IF(R785="","",VLOOKUP(R785,List!$B$1:$C$6,2,0))</f>
        <v>4</v>
      </c>
      <c r="AQ785" s="4">
        <f>IF(S785="","",VLOOKUP(S785,List!$B$1:$C$6,2,0))</f>
        <v>4</v>
      </c>
      <c r="AR785" s="4">
        <f>IF(T785="","",VLOOKUP(T785,List!$B$1:$C$6,2,0))</f>
        <v>4</v>
      </c>
      <c r="AS785" s="4">
        <f>IF(U785="","",VLOOKUP(U785,List!$B$1:$C$6,2,0))</f>
        <v>4</v>
      </c>
      <c r="AT785" s="4">
        <f>IF(V785="","",VLOOKUP(V785,List!$B$1:$C$6,2,0))</f>
        <v>4</v>
      </c>
    </row>
    <row r="786" spans="1:46" ht="34.9" customHeight="1" x14ac:dyDescent="0.3">
      <c r="A786" s="4" t="s">
        <v>1228</v>
      </c>
      <c r="B786" s="4" t="s">
        <v>375</v>
      </c>
      <c r="C786" s="16" t="s">
        <v>57</v>
      </c>
      <c r="D786" s="4">
        <v>18</v>
      </c>
      <c r="E786" s="4" t="s">
        <v>1194</v>
      </c>
      <c r="F786" s="4" t="s">
        <v>58</v>
      </c>
      <c r="G786" s="4" t="s">
        <v>58</v>
      </c>
      <c r="H786" s="4" t="s">
        <v>58</v>
      </c>
      <c r="I786" s="4" t="s">
        <v>58</v>
      </c>
      <c r="J786" s="4" t="s">
        <v>58</v>
      </c>
      <c r="K786" s="4" t="s">
        <v>58</v>
      </c>
      <c r="L786" s="4" t="s">
        <v>58</v>
      </c>
      <c r="M786" s="4" t="s">
        <v>58</v>
      </c>
      <c r="N786" s="4" t="s">
        <v>58</v>
      </c>
      <c r="O786" s="4" t="s">
        <v>58</v>
      </c>
      <c r="P786" s="4" t="s">
        <v>58</v>
      </c>
      <c r="Q786" s="4" t="s">
        <v>58</v>
      </c>
      <c r="R786" s="4" t="s">
        <v>58</v>
      </c>
      <c r="S786" s="4" t="s">
        <v>58</v>
      </c>
      <c r="T786" s="4" t="s">
        <v>58</v>
      </c>
      <c r="U786" s="4" t="s">
        <v>58</v>
      </c>
      <c r="V786" s="4" t="s">
        <v>58</v>
      </c>
      <c r="W786" s="4">
        <v>9</v>
      </c>
      <c r="X786" s="4" t="s">
        <v>159</v>
      </c>
      <c r="Y786" s="4" t="s">
        <v>159</v>
      </c>
      <c r="Z786" s="4" t="s">
        <v>99</v>
      </c>
      <c r="AD786" s="4">
        <f>IF(F786="","",VLOOKUP(F786,List!$B$1:$C$6,2,0))</f>
        <v>5</v>
      </c>
      <c r="AE786" s="4">
        <f>IF(G786="","",VLOOKUP(G786,List!$B$1:$C$6,2,0))</f>
        <v>5</v>
      </c>
      <c r="AF786" s="4">
        <f>IF(H786="","",VLOOKUP(H786,List!$B$1:$C$6,2,0))</f>
        <v>5</v>
      </c>
      <c r="AG786" s="4">
        <f>IF(I786="","",VLOOKUP(I786,List!$B$1:$C$6,2,0))</f>
        <v>5</v>
      </c>
      <c r="AH786" s="4">
        <f>IF(J786="","",VLOOKUP(J786,List!$B$1:$C$6,2,0))</f>
        <v>5</v>
      </c>
      <c r="AI786" s="4">
        <f>IF(K786="","",VLOOKUP(K786,List!$B$1:$C$6,2,0))</f>
        <v>5</v>
      </c>
      <c r="AJ786" s="4">
        <f>IF(L786="","",VLOOKUP(L786,List!$B$1:$C$6,2,0))</f>
        <v>5</v>
      </c>
      <c r="AK786" s="4">
        <f>IF(M786="","",VLOOKUP(M786,List!$B$1:$C$6,2,0))</f>
        <v>5</v>
      </c>
      <c r="AL786" s="4">
        <f>IF(N786="","",VLOOKUP(N786,List!$B$1:$C$6,2,0))</f>
        <v>5</v>
      </c>
      <c r="AM786" s="4">
        <f>IF(O786="","",VLOOKUP(O786,List!$B$1:$C$6,2,0))</f>
        <v>5</v>
      </c>
      <c r="AN786" s="4">
        <f>IF(P786="","",VLOOKUP(P786,List!$B$1:$C$6,2,0))</f>
        <v>5</v>
      </c>
      <c r="AO786" s="4">
        <f>IF(Q786="","",VLOOKUP(Q786,List!$B$1:$C$6,2,0))</f>
        <v>5</v>
      </c>
      <c r="AP786" s="4">
        <f>IF(R786="","",VLOOKUP(R786,List!$B$1:$C$6,2,0))</f>
        <v>5</v>
      </c>
      <c r="AQ786" s="4">
        <f>IF(S786="","",VLOOKUP(S786,List!$B$1:$C$6,2,0))</f>
        <v>5</v>
      </c>
      <c r="AR786" s="4">
        <f>IF(T786="","",VLOOKUP(T786,List!$B$1:$C$6,2,0))</f>
        <v>5</v>
      </c>
      <c r="AS786" s="4">
        <f>IF(U786="","",VLOOKUP(U786,List!$B$1:$C$6,2,0))</f>
        <v>5</v>
      </c>
      <c r="AT786" s="4">
        <f>IF(V786="","",VLOOKUP(V786,List!$B$1:$C$6,2,0))</f>
        <v>5</v>
      </c>
    </row>
    <row r="787" spans="1:46" ht="34.9" customHeight="1" x14ac:dyDescent="0.3">
      <c r="A787" s="4" t="s">
        <v>1228</v>
      </c>
      <c r="B787" s="4" t="s">
        <v>375</v>
      </c>
      <c r="C787" s="16" t="s">
        <v>57</v>
      </c>
      <c r="D787" s="4">
        <v>19</v>
      </c>
      <c r="E787" s="4" t="s">
        <v>1194</v>
      </c>
      <c r="F787" s="4" t="s">
        <v>58</v>
      </c>
      <c r="G787" s="4" t="s">
        <v>59</v>
      </c>
      <c r="H787" s="4" t="s">
        <v>59</v>
      </c>
      <c r="I787" s="4" t="s">
        <v>59</v>
      </c>
      <c r="J787" s="4" t="s">
        <v>58</v>
      </c>
      <c r="K787" s="4" t="s">
        <v>58</v>
      </c>
      <c r="L787" s="4" t="s">
        <v>58</v>
      </c>
      <c r="M787" s="4" t="s">
        <v>59</v>
      </c>
      <c r="N787" s="4" t="s">
        <v>58</v>
      </c>
      <c r="O787" s="4" t="s">
        <v>59</v>
      </c>
      <c r="P787" s="4" t="s">
        <v>58</v>
      </c>
      <c r="Q787" s="4" t="s">
        <v>58</v>
      </c>
      <c r="R787" s="4" t="s">
        <v>58</v>
      </c>
      <c r="S787" s="4" t="s">
        <v>58</v>
      </c>
      <c r="T787" s="4" t="s">
        <v>58</v>
      </c>
      <c r="U787" s="4" t="s">
        <v>58</v>
      </c>
      <c r="V787" s="4" t="s">
        <v>58</v>
      </c>
      <c r="W787" s="4">
        <v>8</v>
      </c>
      <c r="X787" s="4" t="s">
        <v>838</v>
      </c>
      <c r="Y787" s="4" t="s">
        <v>67</v>
      </c>
      <c r="Z787" s="4" t="s">
        <v>244</v>
      </c>
      <c r="AD787" s="4">
        <f>IF(F787="","",VLOOKUP(F787,List!$B$1:$C$6,2,0))</f>
        <v>5</v>
      </c>
      <c r="AE787" s="4">
        <f>IF(G787="","",VLOOKUP(G787,List!$B$1:$C$6,2,0))</f>
        <v>4</v>
      </c>
      <c r="AF787" s="4">
        <f>IF(H787="","",VLOOKUP(H787,List!$B$1:$C$6,2,0))</f>
        <v>4</v>
      </c>
      <c r="AG787" s="4">
        <f>IF(I787="","",VLOOKUP(I787,List!$B$1:$C$6,2,0))</f>
        <v>4</v>
      </c>
      <c r="AH787" s="4">
        <f>IF(J787="","",VLOOKUP(J787,List!$B$1:$C$6,2,0))</f>
        <v>5</v>
      </c>
      <c r="AI787" s="4">
        <f>IF(K787="","",VLOOKUP(K787,List!$B$1:$C$6,2,0))</f>
        <v>5</v>
      </c>
      <c r="AJ787" s="4">
        <f>IF(L787="","",VLOOKUP(L787,List!$B$1:$C$6,2,0))</f>
        <v>5</v>
      </c>
      <c r="AK787" s="4">
        <f>IF(M787="","",VLOOKUP(M787,List!$B$1:$C$6,2,0))</f>
        <v>4</v>
      </c>
      <c r="AL787" s="4">
        <f>IF(N787="","",VLOOKUP(N787,List!$B$1:$C$6,2,0))</f>
        <v>5</v>
      </c>
      <c r="AM787" s="4">
        <f>IF(O787="","",VLOOKUP(O787,List!$B$1:$C$6,2,0))</f>
        <v>4</v>
      </c>
      <c r="AN787" s="4">
        <f>IF(P787="","",VLOOKUP(P787,List!$B$1:$C$6,2,0))</f>
        <v>5</v>
      </c>
      <c r="AO787" s="4">
        <f>IF(Q787="","",VLOOKUP(Q787,List!$B$1:$C$6,2,0))</f>
        <v>5</v>
      </c>
      <c r="AP787" s="4">
        <f>IF(R787="","",VLOOKUP(R787,List!$B$1:$C$6,2,0))</f>
        <v>5</v>
      </c>
      <c r="AQ787" s="4">
        <f>IF(S787="","",VLOOKUP(S787,List!$B$1:$C$6,2,0))</f>
        <v>5</v>
      </c>
      <c r="AR787" s="4">
        <f>IF(T787="","",VLOOKUP(T787,List!$B$1:$C$6,2,0))</f>
        <v>5</v>
      </c>
      <c r="AS787" s="4">
        <f>IF(U787="","",VLOOKUP(U787,List!$B$1:$C$6,2,0))</f>
        <v>5</v>
      </c>
      <c r="AT787" s="4">
        <f>IF(V787="","",VLOOKUP(V787,List!$B$1:$C$6,2,0))</f>
        <v>5</v>
      </c>
    </row>
    <row r="788" spans="1:46" ht="34.9" customHeight="1" x14ac:dyDescent="0.3">
      <c r="A788" s="4" t="s">
        <v>1228</v>
      </c>
      <c r="B788" s="4" t="s">
        <v>375</v>
      </c>
      <c r="C788" s="16" t="s">
        <v>57</v>
      </c>
      <c r="D788" s="4">
        <v>20</v>
      </c>
      <c r="E788" s="4" t="s">
        <v>1194</v>
      </c>
      <c r="F788" s="4" t="s">
        <v>59</v>
      </c>
      <c r="G788" s="4" t="s">
        <v>59</v>
      </c>
      <c r="H788" s="4" t="s">
        <v>59</v>
      </c>
      <c r="I788" s="4" t="s">
        <v>59</v>
      </c>
      <c r="J788" s="4" t="s">
        <v>59</v>
      </c>
      <c r="K788" s="4" t="s">
        <v>59</v>
      </c>
      <c r="L788" s="4" t="s">
        <v>59</v>
      </c>
      <c r="M788" s="4" t="s">
        <v>59</v>
      </c>
      <c r="N788" s="4" t="s">
        <v>59</v>
      </c>
      <c r="O788" s="4" t="s">
        <v>59</v>
      </c>
      <c r="P788" s="4" t="s">
        <v>59</v>
      </c>
      <c r="Q788" s="4" t="s">
        <v>59</v>
      </c>
      <c r="R788" s="4" t="s">
        <v>59</v>
      </c>
      <c r="S788" s="4" t="s">
        <v>59</v>
      </c>
      <c r="T788" s="4" t="s">
        <v>59</v>
      </c>
      <c r="U788" s="4" t="s">
        <v>59</v>
      </c>
      <c r="V788" s="4" t="s">
        <v>59</v>
      </c>
      <c r="W788" s="4">
        <v>9</v>
      </c>
      <c r="X788" s="4" t="s">
        <v>121</v>
      </c>
      <c r="Y788" s="4" t="s">
        <v>76</v>
      </c>
      <c r="Z788" s="4" t="s">
        <v>76</v>
      </c>
      <c r="AD788" s="4">
        <f>IF(F788="","",VLOOKUP(F788,List!$B$1:$C$6,2,0))</f>
        <v>4</v>
      </c>
      <c r="AE788" s="4">
        <f>IF(G788="","",VLOOKUP(G788,List!$B$1:$C$6,2,0))</f>
        <v>4</v>
      </c>
      <c r="AF788" s="4">
        <f>IF(H788="","",VLOOKUP(H788,List!$B$1:$C$6,2,0))</f>
        <v>4</v>
      </c>
      <c r="AG788" s="4">
        <f>IF(I788="","",VLOOKUP(I788,List!$B$1:$C$6,2,0))</f>
        <v>4</v>
      </c>
      <c r="AH788" s="4">
        <f>IF(J788="","",VLOOKUP(J788,List!$B$1:$C$6,2,0))</f>
        <v>4</v>
      </c>
      <c r="AI788" s="4">
        <f>IF(K788="","",VLOOKUP(K788,List!$B$1:$C$6,2,0))</f>
        <v>4</v>
      </c>
      <c r="AJ788" s="4">
        <f>IF(L788="","",VLOOKUP(L788,List!$B$1:$C$6,2,0))</f>
        <v>4</v>
      </c>
      <c r="AK788" s="4">
        <f>IF(M788="","",VLOOKUP(M788,List!$B$1:$C$6,2,0))</f>
        <v>4</v>
      </c>
      <c r="AL788" s="4">
        <f>IF(N788="","",VLOOKUP(N788,List!$B$1:$C$6,2,0))</f>
        <v>4</v>
      </c>
      <c r="AM788" s="4">
        <f>IF(O788="","",VLOOKUP(O788,List!$B$1:$C$6,2,0))</f>
        <v>4</v>
      </c>
      <c r="AN788" s="4">
        <f>IF(P788="","",VLOOKUP(P788,List!$B$1:$C$6,2,0))</f>
        <v>4</v>
      </c>
      <c r="AO788" s="4">
        <f>IF(Q788="","",VLOOKUP(Q788,List!$B$1:$C$6,2,0))</f>
        <v>4</v>
      </c>
      <c r="AP788" s="4">
        <f>IF(R788="","",VLOOKUP(R788,List!$B$1:$C$6,2,0))</f>
        <v>4</v>
      </c>
      <c r="AQ788" s="4">
        <f>IF(S788="","",VLOOKUP(S788,List!$B$1:$C$6,2,0))</f>
        <v>4</v>
      </c>
      <c r="AR788" s="4">
        <f>IF(T788="","",VLOOKUP(T788,List!$B$1:$C$6,2,0))</f>
        <v>4</v>
      </c>
      <c r="AS788" s="4">
        <f>IF(U788="","",VLOOKUP(U788,List!$B$1:$C$6,2,0))</f>
        <v>4</v>
      </c>
      <c r="AT788" s="4">
        <f>IF(V788="","",VLOOKUP(V788,List!$B$1:$C$6,2,0))</f>
        <v>4</v>
      </c>
    </row>
    <row r="789" spans="1:46" ht="34.9" customHeight="1" x14ac:dyDescent="0.3">
      <c r="A789" s="4" t="s">
        <v>1228</v>
      </c>
      <c r="B789" s="4" t="s">
        <v>375</v>
      </c>
      <c r="C789" s="16" t="s">
        <v>57</v>
      </c>
      <c r="D789" s="4">
        <v>21</v>
      </c>
      <c r="E789" s="4" t="s">
        <v>1194</v>
      </c>
      <c r="F789" s="4" t="s">
        <v>58</v>
      </c>
      <c r="G789" s="4" t="s">
        <v>59</v>
      </c>
      <c r="H789" s="4" t="s">
        <v>59</v>
      </c>
      <c r="I789" s="4" t="s">
        <v>59</v>
      </c>
      <c r="J789" s="4" t="s">
        <v>58</v>
      </c>
      <c r="K789" s="4" t="s">
        <v>58</v>
      </c>
      <c r="L789" s="4" t="s">
        <v>59</v>
      </c>
      <c r="M789" s="4" t="s">
        <v>59</v>
      </c>
      <c r="N789" s="4" t="s">
        <v>58</v>
      </c>
      <c r="O789" s="4" t="s">
        <v>59</v>
      </c>
      <c r="P789" s="4" t="s">
        <v>58</v>
      </c>
      <c r="Q789" s="4" t="s">
        <v>59</v>
      </c>
      <c r="R789" s="4" t="s">
        <v>59</v>
      </c>
      <c r="S789" s="4" t="s">
        <v>59</v>
      </c>
      <c r="T789" s="4" t="s">
        <v>58</v>
      </c>
      <c r="U789" s="4" t="s">
        <v>58</v>
      </c>
      <c r="V789" s="4" t="s">
        <v>59</v>
      </c>
      <c r="W789" s="4">
        <v>9</v>
      </c>
      <c r="X789" s="4" t="s">
        <v>839</v>
      </c>
      <c r="Y789" s="4" t="s">
        <v>67</v>
      </c>
      <c r="Z789" s="4" t="s">
        <v>840</v>
      </c>
      <c r="AA789" s="4" t="s">
        <v>840</v>
      </c>
      <c r="AB789" s="4" t="s">
        <v>484</v>
      </c>
      <c r="AC789" s="4" t="s">
        <v>1123</v>
      </c>
      <c r="AD789" s="4">
        <f>IF(F789="","",VLOOKUP(F789,List!$B$1:$C$6,2,0))</f>
        <v>5</v>
      </c>
      <c r="AE789" s="4">
        <f>IF(G789="","",VLOOKUP(G789,List!$B$1:$C$6,2,0))</f>
        <v>4</v>
      </c>
      <c r="AF789" s="4">
        <f>IF(H789="","",VLOOKUP(H789,List!$B$1:$C$6,2,0))</f>
        <v>4</v>
      </c>
      <c r="AG789" s="4">
        <f>IF(I789="","",VLOOKUP(I789,List!$B$1:$C$6,2,0))</f>
        <v>4</v>
      </c>
      <c r="AH789" s="4">
        <f>IF(J789="","",VLOOKUP(J789,List!$B$1:$C$6,2,0))</f>
        <v>5</v>
      </c>
      <c r="AI789" s="4">
        <f>IF(K789="","",VLOOKUP(K789,List!$B$1:$C$6,2,0))</f>
        <v>5</v>
      </c>
      <c r="AJ789" s="4">
        <f>IF(L789="","",VLOOKUP(L789,List!$B$1:$C$6,2,0))</f>
        <v>4</v>
      </c>
      <c r="AK789" s="4">
        <f>IF(M789="","",VLOOKUP(M789,List!$B$1:$C$6,2,0))</f>
        <v>4</v>
      </c>
      <c r="AL789" s="4">
        <f>IF(N789="","",VLOOKUP(N789,List!$B$1:$C$6,2,0))</f>
        <v>5</v>
      </c>
      <c r="AM789" s="4">
        <f>IF(O789="","",VLOOKUP(O789,List!$B$1:$C$6,2,0))</f>
        <v>4</v>
      </c>
      <c r="AN789" s="4">
        <f>IF(P789="","",VLOOKUP(P789,List!$B$1:$C$6,2,0))</f>
        <v>5</v>
      </c>
      <c r="AO789" s="4">
        <f>IF(Q789="","",VLOOKUP(Q789,List!$B$1:$C$6,2,0))</f>
        <v>4</v>
      </c>
      <c r="AP789" s="4">
        <f>IF(R789="","",VLOOKUP(R789,List!$B$1:$C$6,2,0))</f>
        <v>4</v>
      </c>
      <c r="AQ789" s="4">
        <f>IF(S789="","",VLOOKUP(S789,List!$B$1:$C$6,2,0))</f>
        <v>4</v>
      </c>
      <c r="AR789" s="4">
        <f>IF(T789="","",VLOOKUP(T789,List!$B$1:$C$6,2,0))</f>
        <v>5</v>
      </c>
      <c r="AS789" s="4">
        <f>IF(U789="","",VLOOKUP(U789,List!$B$1:$C$6,2,0))</f>
        <v>5</v>
      </c>
      <c r="AT789" s="4">
        <f>IF(V789="","",VLOOKUP(V789,List!$B$1:$C$6,2,0))</f>
        <v>4</v>
      </c>
    </row>
    <row r="790" spans="1:46" ht="34.9" customHeight="1" x14ac:dyDescent="0.3">
      <c r="A790" s="4" t="s">
        <v>1228</v>
      </c>
      <c r="B790" s="4" t="s">
        <v>375</v>
      </c>
      <c r="C790" s="16" t="s">
        <v>57</v>
      </c>
      <c r="D790" s="4">
        <v>22</v>
      </c>
      <c r="E790" s="4" t="s">
        <v>1194</v>
      </c>
      <c r="F790" s="4" t="s">
        <v>59</v>
      </c>
      <c r="G790" s="4" t="s">
        <v>59</v>
      </c>
      <c r="H790" s="4" t="s">
        <v>59</v>
      </c>
      <c r="I790" s="4" t="s">
        <v>59</v>
      </c>
      <c r="J790" s="4" t="s">
        <v>59</v>
      </c>
      <c r="K790" s="4" t="s">
        <v>59</v>
      </c>
      <c r="L790" s="4" t="s">
        <v>59</v>
      </c>
      <c r="M790" s="4" t="s">
        <v>59</v>
      </c>
      <c r="N790" s="4" t="s">
        <v>59</v>
      </c>
      <c r="O790" s="4" t="s">
        <v>59</v>
      </c>
      <c r="P790" s="4" t="s">
        <v>59</v>
      </c>
      <c r="Q790" s="4" t="s">
        <v>59</v>
      </c>
      <c r="R790" s="4" t="s">
        <v>59</v>
      </c>
      <c r="S790" s="4" t="s">
        <v>59</v>
      </c>
      <c r="T790" s="4" t="s">
        <v>59</v>
      </c>
      <c r="U790" s="4" t="s">
        <v>59</v>
      </c>
      <c r="V790" s="4" t="s">
        <v>59</v>
      </c>
      <c r="W790" s="4">
        <v>8</v>
      </c>
      <c r="X790" s="4" t="s">
        <v>841</v>
      </c>
      <c r="Y790" s="4" t="s">
        <v>78</v>
      </c>
      <c r="Z790" s="4" t="s">
        <v>67</v>
      </c>
      <c r="AD790" s="4">
        <f>IF(F790="","",VLOOKUP(F790,List!$B$1:$C$6,2,0))</f>
        <v>4</v>
      </c>
      <c r="AE790" s="4">
        <f>IF(G790="","",VLOOKUP(G790,List!$B$1:$C$6,2,0))</f>
        <v>4</v>
      </c>
      <c r="AF790" s="4">
        <f>IF(H790="","",VLOOKUP(H790,List!$B$1:$C$6,2,0))</f>
        <v>4</v>
      </c>
      <c r="AG790" s="4">
        <f>IF(I790="","",VLOOKUP(I790,List!$B$1:$C$6,2,0))</f>
        <v>4</v>
      </c>
      <c r="AH790" s="4">
        <f>IF(J790="","",VLOOKUP(J790,List!$B$1:$C$6,2,0))</f>
        <v>4</v>
      </c>
      <c r="AI790" s="4">
        <f>IF(K790="","",VLOOKUP(K790,List!$B$1:$C$6,2,0))</f>
        <v>4</v>
      </c>
      <c r="AJ790" s="4">
        <f>IF(L790="","",VLOOKUP(L790,List!$B$1:$C$6,2,0))</f>
        <v>4</v>
      </c>
      <c r="AK790" s="4">
        <f>IF(M790="","",VLOOKUP(M790,List!$B$1:$C$6,2,0))</f>
        <v>4</v>
      </c>
      <c r="AL790" s="4">
        <f>IF(N790="","",VLOOKUP(N790,List!$B$1:$C$6,2,0))</f>
        <v>4</v>
      </c>
      <c r="AM790" s="4">
        <f>IF(O790="","",VLOOKUP(O790,List!$B$1:$C$6,2,0))</f>
        <v>4</v>
      </c>
      <c r="AN790" s="4">
        <f>IF(P790="","",VLOOKUP(P790,List!$B$1:$C$6,2,0))</f>
        <v>4</v>
      </c>
      <c r="AO790" s="4">
        <f>IF(Q790="","",VLOOKUP(Q790,List!$B$1:$C$6,2,0))</f>
        <v>4</v>
      </c>
      <c r="AP790" s="4">
        <f>IF(R790="","",VLOOKUP(R790,List!$B$1:$C$6,2,0))</f>
        <v>4</v>
      </c>
      <c r="AQ790" s="4">
        <f>IF(S790="","",VLOOKUP(S790,List!$B$1:$C$6,2,0))</f>
        <v>4</v>
      </c>
      <c r="AR790" s="4">
        <f>IF(T790="","",VLOOKUP(T790,List!$B$1:$C$6,2,0))</f>
        <v>4</v>
      </c>
      <c r="AS790" s="4">
        <f>IF(U790="","",VLOOKUP(U790,List!$B$1:$C$6,2,0))</f>
        <v>4</v>
      </c>
      <c r="AT790" s="4">
        <f>IF(V790="","",VLOOKUP(V790,List!$B$1:$C$6,2,0))</f>
        <v>4</v>
      </c>
    </row>
    <row r="791" spans="1:46" ht="34.9" customHeight="1" x14ac:dyDescent="0.3">
      <c r="A791" s="4" t="s">
        <v>1228</v>
      </c>
      <c r="B791" s="4" t="s">
        <v>375</v>
      </c>
      <c r="C791" s="16" t="s">
        <v>57</v>
      </c>
      <c r="D791" s="4">
        <v>23</v>
      </c>
      <c r="E791" s="4" t="s">
        <v>1194</v>
      </c>
      <c r="F791" s="4" t="s">
        <v>59</v>
      </c>
      <c r="G791" s="4" t="s">
        <v>59</v>
      </c>
      <c r="H791" s="4" t="s">
        <v>59</v>
      </c>
      <c r="I791" s="4" t="s">
        <v>59</v>
      </c>
      <c r="J791" s="4" t="s">
        <v>59</v>
      </c>
      <c r="K791" s="4" t="s">
        <v>59</v>
      </c>
      <c r="L791" s="4" t="s">
        <v>59</v>
      </c>
      <c r="M791" s="4" t="s">
        <v>59</v>
      </c>
      <c r="N791" s="4" t="s">
        <v>59</v>
      </c>
      <c r="O791" s="4" t="s">
        <v>59</v>
      </c>
      <c r="P791" s="4" t="s">
        <v>59</v>
      </c>
      <c r="Q791" s="4" t="s">
        <v>59</v>
      </c>
      <c r="R791" s="4" t="s">
        <v>59</v>
      </c>
      <c r="S791" s="4" t="s">
        <v>59</v>
      </c>
      <c r="T791" s="4" t="s">
        <v>59</v>
      </c>
      <c r="U791" s="4" t="s">
        <v>59</v>
      </c>
      <c r="V791" s="4" t="s">
        <v>59</v>
      </c>
      <c r="W791" s="4">
        <v>8</v>
      </c>
      <c r="X791" s="4" t="s">
        <v>249</v>
      </c>
      <c r="Y791" s="4" t="s">
        <v>67</v>
      </c>
      <c r="Z791" s="4" t="s">
        <v>154</v>
      </c>
      <c r="AD791" s="4">
        <f>IF(F791="","",VLOOKUP(F791,List!$B$1:$C$6,2,0))</f>
        <v>4</v>
      </c>
      <c r="AE791" s="4">
        <f>IF(G791="","",VLOOKUP(G791,List!$B$1:$C$6,2,0))</f>
        <v>4</v>
      </c>
      <c r="AF791" s="4">
        <f>IF(H791="","",VLOOKUP(H791,List!$B$1:$C$6,2,0))</f>
        <v>4</v>
      </c>
      <c r="AG791" s="4">
        <f>IF(I791="","",VLOOKUP(I791,List!$B$1:$C$6,2,0))</f>
        <v>4</v>
      </c>
      <c r="AH791" s="4">
        <f>IF(J791="","",VLOOKUP(J791,List!$B$1:$C$6,2,0))</f>
        <v>4</v>
      </c>
      <c r="AI791" s="4">
        <f>IF(K791="","",VLOOKUP(K791,List!$B$1:$C$6,2,0))</f>
        <v>4</v>
      </c>
      <c r="AJ791" s="4">
        <f>IF(L791="","",VLOOKUP(L791,List!$B$1:$C$6,2,0))</f>
        <v>4</v>
      </c>
      <c r="AK791" s="4">
        <f>IF(M791="","",VLOOKUP(M791,List!$B$1:$C$6,2,0))</f>
        <v>4</v>
      </c>
      <c r="AL791" s="4">
        <f>IF(N791="","",VLOOKUP(N791,List!$B$1:$C$6,2,0))</f>
        <v>4</v>
      </c>
      <c r="AM791" s="4">
        <f>IF(O791="","",VLOOKUP(O791,List!$B$1:$C$6,2,0))</f>
        <v>4</v>
      </c>
      <c r="AN791" s="4">
        <f>IF(P791="","",VLOOKUP(P791,List!$B$1:$C$6,2,0))</f>
        <v>4</v>
      </c>
      <c r="AO791" s="4">
        <f>IF(Q791="","",VLOOKUP(Q791,List!$B$1:$C$6,2,0))</f>
        <v>4</v>
      </c>
      <c r="AP791" s="4">
        <f>IF(R791="","",VLOOKUP(R791,List!$B$1:$C$6,2,0))</f>
        <v>4</v>
      </c>
      <c r="AQ791" s="4">
        <f>IF(S791="","",VLOOKUP(S791,List!$B$1:$C$6,2,0))</f>
        <v>4</v>
      </c>
      <c r="AR791" s="4">
        <f>IF(T791="","",VLOOKUP(T791,List!$B$1:$C$6,2,0))</f>
        <v>4</v>
      </c>
      <c r="AS791" s="4">
        <f>IF(U791="","",VLOOKUP(U791,List!$B$1:$C$6,2,0))</f>
        <v>4</v>
      </c>
      <c r="AT791" s="4">
        <f>IF(V791="","",VLOOKUP(V791,List!$B$1:$C$6,2,0))</f>
        <v>4</v>
      </c>
    </row>
    <row r="792" spans="1:46" ht="34.9" customHeight="1" x14ac:dyDescent="0.3">
      <c r="A792" s="4" t="s">
        <v>1228</v>
      </c>
      <c r="B792" s="4" t="s">
        <v>375</v>
      </c>
      <c r="C792" s="16" t="s">
        <v>57</v>
      </c>
      <c r="D792" s="4">
        <v>24</v>
      </c>
      <c r="E792" s="4" t="s">
        <v>1194</v>
      </c>
      <c r="F792" s="4" t="s">
        <v>58</v>
      </c>
      <c r="G792" s="4" t="s">
        <v>59</v>
      </c>
      <c r="H792" s="4" t="s">
        <v>58</v>
      </c>
      <c r="I792" s="4" t="s">
        <v>58</v>
      </c>
      <c r="J792" s="4" t="s">
        <v>59</v>
      </c>
      <c r="K792" s="4" t="s">
        <v>58</v>
      </c>
      <c r="L792" s="4" t="s">
        <v>59</v>
      </c>
      <c r="M792" s="4" t="s">
        <v>58</v>
      </c>
      <c r="N792" s="4" t="s">
        <v>58</v>
      </c>
      <c r="O792" s="4" t="s">
        <v>58</v>
      </c>
      <c r="P792" s="4" t="s">
        <v>59</v>
      </c>
      <c r="Q792" s="4" t="s">
        <v>59</v>
      </c>
      <c r="R792" s="4" t="s">
        <v>59</v>
      </c>
      <c r="S792" s="4" t="s">
        <v>59</v>
      </c>
      <c r="T792" s="4" t="s">
        <v>59</v>
      </c>
      <c r="U792" s="4" t="s">
        <v>58</v>
      </c>
      <c r="V792" s="4" t="s">
        <v>58</v>
      </c>
      <c r="W792" s="4">
        <v>10</v>
      </c>
      <c r="X792" s="4" t="s">
        <v>842</v>
      </c>
      <c r="Y792" s="4" t="s">
        <v>76</v>
      </c>
      <c r="Z792" s="4" t="s">
        <v>76</v>
      </c>
      <c r="AD792" s="4">
        <f>IF(F792="","",VLOOKUP(F792,List!$B$1:$C$6,2,0))</f>
        <v>5</v>
      </c>
      <c r="AE792" s="4">
        <f>IF(G792="","",VLOOKUP(G792,List!$B$1:$C$6,2,0))</f>
        <v>4</v>
      </c>
      <c r="AF792" s="4">
        <f>IF(H792="","",VLOOKUP(H792,List!$B$1:$C$6,2,0))</f>
        <v>5</v>
      </c>
      <c r="AG792" s="4">
        <f>IF(I792="","",VLOOKUP(I792,List!$B$1:$C$6,2,0))</f>
        <v>5</v>
      </c>
      <c r="AH792" s="4">
        <f>IF(J792="","",VLOOKUP(J792,List!$B$1:$C$6,2,0))</f>
        <v>4</v>
      </c>
      <c r="AI792" s="4">
        <f>IF(K792="","",VLOOKUP(K792,List!$B$1:$C$6,2,0))</f>
        <v>5</v>
      </c>
      <c r="AJ792" s="4">
        <f>IF(L792="","",VLOOKUP(L792,List!$B$1:$C$6,2,0))</f>
        <v>4</v>
      </c>
      <c r="AK792" s="4">
        <f>IF(M792="","",VLOOKUP(M792,List!$B$1:$C$6,2,0))</f>
        <v>5</v>
      </c>
      <c r="AL792" s="4">
        <f>IF(N792="","",VLOOKUP(N792,List!$B$1:$C$6,2,0))</f>
        <v>5</v>
      </c>
      <c r="AM792" s="4">
        <f>IF(O792="","",VLOOKUP(O792,List!$B$1:$C$6,2,0))</f>
        <v>5</v>
      </c>
      <c r="AN792" s="4">
        <f>IF(P792="","",VLOOKUP(P792,List!$B$1:$C$6,2,0))</f>
        <v>4</v>
      </c>
      <c r="AO792" s="4">
        <f>IF(Q792="","",VLOOKUP(Q792,List!$B$1:$C$6,2,0))</f>
        <v>4</v>
      </c>
      <c r="AP792" s="4">
        <f>IF(R792="","",VLOOKUP(R792,List!$B$1:$C$6,2,0))</f>
        <v>4</v>
      </c>
      <c r="AQ792" s="4">
        <f>IF(S792="","",VLOOKUP(S792,List!$B$1:$C$6,2,0))</f>
        <v>4</v>
      </c>
      <c r="AR792" s="4">
        <f>IF(T792="","",VLOOKUP(T792,List!$B$1:$C$6,2,0))</f>
        <v>4</v>
      </c>
      <c r="AS792" s="4">
        <f>IF(U792="","",VLOOKUP(U792,List!$B$1:$C$6,2,0))</f>
        <v>5</v>
      </c>
      <c r="AT792" s="4">
        <f>IF(V792="","",VLOOKUP(V792,List!$B$1:$C$6,2,0))</f>
        <v>5</v>
      </c>
    </row>
    <row r="793" spans="1:46" ht="34.9" customHeight="1" x14ac:dyDescent="0.3">
      <c r="A793" s="4" t="s">
        <v>1228</v>
      </c>
      <c r="B793" s="4" t="s">
        <v>375</v>
      </c>
      <c r="C793" s="16" t="s">
        <v>57</v>
      </c>
      <c r="D793" s="4">
        <v>25</v>
      </c>
      <c r="E793" s="4" t="s">
        <v>1194</v>
      </c>
      <c r="F793" s="4" t="s">
        <v>58</v>
      </c>
      <c r="G793" s="4" t="s">
        <v>58</v>
      </c>
      <c r="H793" s="4" t="s">
        <v>58</v>
      </c>
      <c r="I793" s="4" t="s">
        <v>58</v>
      </c>
      <c r="J793" s="4" t="s">
        <v>58</v>
      </c>
      <c r="K793" s="4" t="s">
        <v>73</v>
      </c>
      <c r="L793" s="4" t="s">
        <v>58</v>
      </c>
      <c r="M793" s="4" t="s">
        <v>58</v>
      </c>
      <c r="N793" s="4" t="s">
        <v>58</v>
      </c>
      <c r="O793" s="4" t="s">
        <v>58</v>
      </c>
      <c r="P793" s="4" t="s">
        <v>58</v>
      </c>
      <c r="Q793" s="4" t="s">
        <v>58</v>
      </c>
      <c r="R793" s="4" t="s">
        <v>58</v>
      </c>
      <c r="S793" s="4" t="s">
        <v>58</v>
      </c>
      <c r="T793" s="4" t="s">
        <v>58</v>
      </c>
      <c r="U793" s="4" t="s">
        <v>58</v>
      </c>
      <c r="V793" s="4" t="s">
        <v>58</v>
      </c>
      <c r="W793" s="4">
        <v>10</v>
      </c>
      <c r="X793" s="4" t="s">
        <v>843</v>
      </c>
      <c r="Y793" s="4" t="s">
        <v>58</v>
      </c>
      <c r="Z793" s="4" t="s">
        <v>58</v>
      </c>
      <c r="AD793" s="4">
        <f>IF(F793="","",VLOOKUP(F793,List!$B$1:$C$6,2,0))</f>
        <v>5</v>
      </c>
      <c r="AE793" s="4">
        <f>IF(G793="","",VLOOKUP(G793,List!$B$1:$C$6,2,0))</f>
        <v>5</v>
      </c>
      <c r="AF793" s="4">
        <f>IF(H793="","",VLOOKUP(H793,List!$B$1:$C$6,2,0))</f>
        <v>5</v>
      </c>
      <c r="AG793" s="4">
        <f>IF(I793="","",VLOOKUP(I793,List!$B$1:$C$6,2,0))</f>
        <v>5</v>
      </c>
      <c r="AH793" s="4">
        <f>IF(J793="","",VLOOKUP(J793,List!$B$1:$C$6,2,0))</f>
        <v>5</v>
      </c>
      <c r="AI793" s="4">
        <f>IF(K793="","",VLOOKUP(K793,List!$B$1:$C$6,2,0))</f>
        <v>1</v>
      </c>
      <c r="AJ793" s="4">
        <f>IF(L793="","",VLOOKUP(L793,List!$B$1:$C$6,2,0))</f>
        <v>5</v>
      </c>
      <c r="AK793" s="4">
        <f>IF(M793="","",VLOOKUP(M793,List!$B$1:$C$6,2,0))</f>
        <v>5</v>
      </c>
      <c r="AL793" s="4">
        <f>IF(N793="","",VLOOKUP(N793,List!$B$1:$C$6,2,0))</f>
        <v>5</v>
      </c>
      <c r="AM793" s="4">
        <f>IF(O793="","",VLOOKUP(O793,List!$B$1:$C$6,2,0))</f>
        <v>5</v>
      </c>
      <c r="AN793" s="4">
        <f>IF(P793="","",VLOOKUP(P793,List!$B$1:$C$6,2,0))</f>
        <v>5</v>
      </c>
      <c r="AO793" s="4">
        <f>IF(Q793="","",VLOOKUP(Q793,List!$B$1:$C$6,2,0))</f>
        <v>5</v>
      </c>
      <c r="AP793" s="4">
        <f>IF(R793="","",VLOOKUP(R793,List!$B$1:$C$6,2,0))</f>
        <v>5</v>
      </c>
      <c r="AQ793" s="4">
        <f>IF(S793="","",VLOOKUP(S793,List!$B$1:$C$6,2,0))</f>
        <v>5</v>
      </c>
      <c r="AR793" s="4">
        <f>IF(T793="","",VLOOKUP(T793,List!$B$1:$C$6,2,0))</f>
        <v>5</v>
      </c>
      <c r="AS793" s="4">
        <f>IF(U793="","",VLOOKUP(U793,List!$B$1:$C$6,2,0))</f>
        <v>5</v>
      </c>
      <c r="AT793" s="4">
        <f>IF(V793="","",VLOOKUP(V793,List!$B$1:$C$6,2,0))</f>
        <v>5</v>
      </c>
    </row>
    <row r="794" spans="1:46" ht="34.9" customHeight="1" x14ac:dyDescent="0.3">
      <c r="A794" s="4" t="s">
        <v>1228</v>
      </c>
      <c r="B794" s="4" t="s">
        <v>375</v>
      </c>
      <c r="C794" s="16" t="s">
        <v>57</v>
      </c>
      <c r="D794" s="4">
        <v>26</v>
      </c>
      <c r="E794" s="4" t="s">
        <v>1194</v>
      </c>
      <c r="F794" s="4" t="s">
        <v>73</v>
      </c>
      <c r="G794" s="4" t="s">
        <v>73</v>
      </c>
      <c r="H794" s="4" t="s">
        <v>73</v>
      </c>
      <c r="I794" s="4" t="s">
        <v>73</v>
      </c>
      <c r="J794" s="4" t="s">
        <v>73</v>
      </c>
      <c r="K794" s="4" t="s">
        <v>73</v>
      </c>
      <c r="L794" s="4" t="s">
        <v>73</v>
      </c>
      <c r="M794" s="4" t="s">
        <v>73</v>
      </c>
      <c r="N794" s="4" t="s">
        <v>73</v>
      </c>
      <c r="O794" s="4" t="s">
        <v>73</v>
      </c>
      <c r="P794" s="4" t="s">
        <v>73</v>
      </c>
      <c r="Q794" s="4" t="s">
        <v>73</v>
      </c>
      <c r="R794" s="4" t="s">
        <v>73</v>
      </c>
      <c r="S794" s="4" t="s">
        <v>73</v>
      </c>
      <c r="T794" s="4" t="s">
        <v>73</v>
      </c>
      <c r="U794" s="4" t="s">
        <v>73</v>
      </c>
      <c r="V794" s="4" t="s">
        <v>73</v>
      </c>
      <c r="W794" s="4">
        <v>10</v>
      </c>
      <c r="X794" s="4" t="s">
        <v>844</v>
      </c>
      <c r="Y794" s="4" t="s">
        <v>89</v>
      </c>
      <c r="Z794" s="4" t="s">
        <v>62</v>
      </c>
      <c r="AD794" s="4">
        <f>IF(F794="","",VLOOKUP(F794,List!$B$1:$C$6,2,0))</f>
        <v>1</v>
      </c>
      <c r="AE794" s="4">
        <f>IF(G794="","",VLOOKUP(G794,List!$B$1:$C$6,2,0))</f>
        <v>1</v>
      </c>
      <c r="AF794" s="4">
        <f>IF(H794="","",VLOOKUP(H794,List!$B$1:$C$6,2,0))</f>
        <v>1</v>
      </c>
      <c r="AG794" s="4">
        <f>IF(I794="","",VLOOKUP(I794,List!$B$1:$C$6,2,0))</f>
        <v>1</v>
      </c>
      <c r="AH794" s="4">
        <f>IF(J794="","",VLOOKUP(J794,List!$B$1:$C$6,2,0))</f>
        <v>1</v>
      </c>
      <c r="AI794" s="4">
        <f>IF(K794="","",VLOOKUP(K794,List!$B$1:$C$6,2,0))</f>
        <v>1</v>
      </c>
      <c r="AJ794" s="4">
        <f>IF(L794="","",VLOOKUP(L794,List!$B$1:$C$6,2,0))</f>
        <v>1</v>
      </c>
      <c r="AK794" s="4">
        <f>IF(M794="","",VLOOKUP(M794,List!$B$1:$C$6,2,0))</f>
        <v>1</v>
      </c>
      <c r="AL794" s="4">
        <f>IF(N794="","",VLOOKUP(N794,List!$B$1:$C$6,2,0))</f>
        <v>1</v>
      </c>
      <c r="AM794" s="4">
        <f>IF(O794="","",VLOOKUP(O794,List!$B$1:$C$6,2,0))</f>
        <v>1</v>
      </c>
      <c r="AN794" s="4">
        <f>IF(P794="","",VLOOKUP(P794,List!$B$1:$C$6,2,0))</f>
        <v>1</v>
      </c>
      <c r="AO794" s="4">
        <f>IF(Q794="","",VLOOKUP(Q794,List!$B$1:$C$6,2,0))</f>
        <v>1</v>
      </c>
      <c r="AP794" s="4">
        <f>IF(R794="","",VLOOKUP(R794,List!$B$1:$C$6,2,0))</f>
        <v>1</v>
      </c>
      <c r="AQ794" s="4">
        <f>IF(S794="","",VLOOKUP(S794,List!$B$1:$C$6,2,0))</f>
        <v>1</v>
      </c>
      <c r="AR794" s="4">
        <f>IF(T794="","",VLOOKUP(T794,List!$B$1:$C$6,2,0))</f>
        <v>1</v>
      </c>
      <c r="AS794" s="4">
        <f>IF(U794="","",VLOOKUP(U794,List!$B$1:$C$6,2,0))</f>
        <v>1</v>
      </c>
      <c r="AT794" s="4">
        <f>IF(V794="","",VLOOKUP(V794,List!$B$1:$C$6,2,0))</f>
        <v>1</v>
      </c>
    </row>
    <row r="795" spans="1:46" ht="34.9" customHeight="1" x14ac:dyDescent="0.3">
      <c r="A795" s="4" t="s">
        <v>1228</v>
      </c>
      <c r="B795" s="4" t="s">
        <v>375</v>
      </c>
      <c r="C795" s="16" t="s">
        <v>57</v>
      </c>
      <c r="D795" s="4">
        <v>27</v>
      </c>
      <c r="E795" s="4" t="s">
        <v>1194</v>
      </c>
      <c r="F795" s="4" t="s">
        <v>73</v>
      </c>
      <c r="G795" s="4" t="s">
        <v>73</v>
      </c>
      <c r="H795" s="4" t="s">
        <v>73</v>
      </c>
      <c r="I795" s="4" t="s">
        <v>73</v>
      </c>
      <c r="J795" s="4" t="s">
        <v>73</v>
      </c>
      <c r="K795" s="4" t="s">
        <v>73</v>
      </c>
      <c r="L795" s="4" t="s">
        <v>73</v>
      </c>
      <c r="M795" s="4" t="s">
        <v>73</v>
      </c>
      <c r="N795" s="4" t="s">
        <v>73</v>
      </c>
      <c r="O795" s="4" t="s">
        <v>73</v>
      </c>
      <c r="P795" s="4" t="s">
        <v>73</v>
      </c>
      <c r="Q795" s="4" t="s">
        <v>73</v>
      </c>
      <c r="R795" s="4" t="s">
        <v>73</v>
      </c>
      <c r="S795" s="4" t="s">
        <v>73</v>
      </c>
      <c r="T795" s="4" t="s">
        <v>73</v>
      </c>
      <c r="U795" s="4" t="s">
        <v>73</v>
      </c>
      <c r="V795" s="4" t="s">
        <v>73</v>
      </c>
      <c r="W795" s="4">
        <v>10</v>
      </c>
      <c r="X795" s="4" t="s">
        <v>301</v>
      </c>
      <c r="Y795" s="4" t="s">
        <v>78</v>
      </c>
      <c r="Z795" s="4" t="s">
        <v>78</v>
      </c>
      <c r="AD795" s="4">
        <f>IF(F795="","",VLOOKUP(F795,List!$B$1:$C$6,2,0))</f>
        <v>1</v>
      </c>
      <c r="AE795" s="4">
        <f>IF(G795="","",VLOOKUP(G795,List!$B$1:$C$6,2,0))</f>
        <v>1</v>
      </c>
      <c r="AF795" s="4">
        <f>IF(H795="","",VLOOKUP(H795,List!$B$1:$C$6,2,0))</f>
        <v>1</v>
      </c>
      <c r="AG795" s="4">
        <f>IF(I795="","",VLOOKUP(I795,List!$B$1:$C$6,2,0))</f>
        <v>1</v>
      </c>
      <c r="AH795" s="4">
        <f>IF(J795="","",VLOOKUP(J795,List!$B$1:$C$6,2,0))</f>
        <v>1</v>
      </c>
      <c r="AI795" s="4">
        <f>IF(K795="","",VLOOKUP(K795,List!$B$1:$C$6,2,0))</f>
        <v>1</v>
      </c>
      <c r="AJ795" s="4">
        <f>IF(L795="","",VLOOKUP(L795,List!$B$1:$C$6,2,0))</f>
        <v>1</v>
      </c>
      <c r="AK795" s="4">
        <f>IF(M795="","",VLOOKUP(M795,List!$B$1:$C$6,2,0))</f>
        <v>1</v>
      </c>
      <c r="AL795" s="4">
        <f>IF(N795="","",VLOOKUP(N795,List!$B$1:$C$6,2,0))</f>
        <v>1</v>
      </c>
      <c r="AM795" s="4">
        <f>IF(O795="","",VLOOKUP(O795,List!$B$1:$C$6,2,0))</f>
        <v>1</v>
      </c>
      <c r="AN795" s="4">
        <f>IF(P795="","",VLOOKUP(P795,List!$B$1:$C$6,2,0))</f>
        <v>1</v>
      </c>
      <c r="AO795" s="4">
        <f>IF(Q795="","",VLOOKUP(Q795,List!$B$1:$C$6,2,0))</f>
        <v>1</v>
      </c>
      <c r="AP795" s="4">
        <f>IF(R795="","",VLOOKUP(R795,List!$B$1:$C$6,2,0))</f>
        <v>1</v>
      </c>
      <c r="AQ795" s="4">
        <f>IF(S795="","",VLOOKUP(S795,List!$B$1:$C$6,2,0))</f>
        <v>1</v>
      </c>
      <c r="AR795" s="4">
        <f>IF(T795="","",VLOOKUP(T795,List!$B$1:$C$6,2,0))</f>
        <v>1</v>
      </c>
      <c r="AS795" s="4">
        <f>IF(U795="","",VLOOKUP(U795,List!$B$1:$C$6,2,0))</f>
        <v>1</v>
      </c>
      <c r="AT795" s="4">
        <f>IF(V795="","",VLOOKUP(V795,List!$B$1:$C$6,2,0))</f>
        <v>1</v>
      </c>
    </row>
    <row r="796" spans="1:46" ht="34.9" customHeight="1" x14ac:dyDescent="0.3">
      <c r="A796" s="4" t="s">
        <v>1228</v>
      </c>
      <c r="B796" s="4" t="s">
        <v>375</v>
      </c>
      <c r="C796" s="16" t="s">
        <v>57</v>
      </c>
      <c r="D796" s="4">
        <v>28</v>
      </c>
      <c r="E796" s="4" t="s">
        <v>1194</v>
      </c>
      <c r="F796" s="4" t="s">
        <v>58</v>
      </c>
      <c r="G796" s="4" t="s">
        <v>58</v>
      </c>
      <c r="H796" s="4" t="s">
        <v>59</v>
      </c>
      <c r="I796" s="4" t="s">
        <v>58</v>
      </c>
      <c r="J796" s="4" t="s">
        <v>58</v>
      </c>
      <c r="K796" s="4" t="s">
        <v>59</v>
      </c>
      <c r="L796" s="4" t="s">
        <v>58</v>
      </c>
      <c r="M796" s="4" t="s">
        <v>59</v>
      </c>
      <c r="N796" s="4" t="s">
        <v>59</v>
      </c>
      <c r="O796" s="4" t="s">
        <v>59</v>
      </c>
      <c r="P796" s="4" t="s">
        <v>58</v>
      </c>
      <c r="Q796" s="4" t="s">
        <v>59</v>
      </c>
      <c r="R796" s="4" t="s">
        <v>59</v>
      </c>
      <c r="S796" s="4" t="s">
        <v>59</v>
      </c>
      <c r="T796" s="4" t="s">
        <v>59</v>
      </c>
      <c r="U796" s="4" t="s">
        <v>59</v>
      </c>
      <c r="V796" s="4" t="s">
        <v>59</v>
      </c>
      <c r="W796" s="4">
        <v>10</v>
      </c>
      <c r="X796" s="4" t="s">
        <v>845</v>
      </c>
      <c r="Y796" s="4" t="s">
        <v>241</v>
      </c>
      <c r="Z796" s="4" t="s">
        <v>78</v>
      </c>
      <c r="AD796" s="4">
        <f>IF(F796="","",VLOOKUP(F796,List!$B$1:$C$6,2,0))</f>
        <v>5</v>
      </c>
      <c r="AE796" s="4">
        <f>IF(G796="","",VLOOKUP(G796,List!$B$1:$C$6,2,0))</f>
        <v>5</v>
      </c>
      <c r="AF796" s="4">
        <f>IF(H796="","",VLOOKUP(H796,List!$B$1:$C$6,2,0))</f>
        <v>4</v>
      </c>
      <c r="AG796" s="4">
        <f>IF(I796="","",VLOOKUP(I796,List!$B$1:$C$6,2,0))</f>
        <v>5</v>
      </c>
      <c r="AH796" s="4">
        <f>IF(J796="","",VLOOKUP(J796,List!$B$1:$C$6,2,0))</f>
        <v>5</v>
      </c>
      <c r="AI796" s="4">
        <f>IF(K796="","",VLOOKUP(K796,List!$B$1:$C$6,2,0))</f>
        <v>4</v>
      </c>
      <c r="AJ796" s="4">
        <f>IF(L796="","",VLOOKUP(L796,List!$B$1:$C$6,2,0))</f>
        <v>5</v>
      </c>
      <c r="AK796" s="4">
        <f>IF(M796="","",VLOOKUP(M796,List!$B$1:$C$6,2,0))</f>
        <v>4</v>
      </c>
      <c r="AL796" s="4">
        <f>IF(N796="","",VLOOKUP(N796,List!$B$1:$C$6,2,0))</f>
        <v>4</v>
      </c>
      <c r="AM796" s="4">
        <f>IF(O796="","",VLOOKUP(O796,List!$B$1:$C$6,2,0))</f>
        <v>4</v>
      </c>
      <c r="AN796" s="4">
        <f>IF(P796="","",VLOOKUP(P796,List!$B$1:$C$6,2,0))</f>
        <v>5</v>
      </c>
      <c r="AO796" s="4">
        <f>IF(Q796="","",VLOOKUP(Q796,List!$B$1:$C$6,2,0))</f>
        <v>4</v>
      </c>
      <c r="AP796" s="4">
        <f>IF(R796="","",VLOOKUP(R796,List!$B$1:$C$6,2,0))</f>
        <v>4</v>
      </c>
      <c r="AQ796" s="4">
        <f>IF(S796="","",VLOOKUP(S796,List!$B$1:$C$6,2,0))</f>
        <v>4</v>
      </c>
      <c r="AR796" s="4">
        <f>IF(T796="","",VLOOKUP(T796,List!$B$1:$C$6,2,0))</f>
        <v>4</v>
      </c>
      <c r="AS796" s="4">
        <f>IF(U796="","",VLOOKUP(U796,List!$B$1:$C$6,2,0))</f>
        <v>4</v>
      </c>
      <c r="AT796" s="4">
        <f>IF(V796="","",VLOOKUP(V796,List!$B$1:$C$6,2,0))</f>
        <v>4</v>
      </c>
    </row>
    <row r="797" spans="1:46" ht="34.9" customHeight="1" x14ac:dyDescent="0.3">
      <c r="A797" s="4" t="s">
        <v>1228</v>
      </c>
      <c r="B797" s="4" t="s">
        <v>375</v>
      </c>
      <c r="C797" s="16" t="s">
        <v>57</v>
      </c>
      <c r="D797" s="4">
        <v>29</v>
      </c>
      <c r="E797" s="4" t="s">
        <v>1194</v>
      </c>
      <c r="F797" s="4" t="s">
        <v>58</v>
      </c>
      <c r="G797" s="4" t="s">
        <v>59</v>
      </c>
      <c r="H797" s="4" t="s">
        <v>59</v>
      </c>
      <c r="I797" s="4" t="s">
        <v>59</v>
      </c>
      <c r="J797" s="4" t="s">
        <v>59</v>
      </c>
      <c r="K797" s="4" t="s">
        <v>59</v>
      </c>
      <c r="L797" s="4" t="s">
        <v>58</v>
      </c>
      <c r="M797" s="4" t="s">
        <v>59</v>
      </c>
      <c r="N797" s="4" t="s">
        <v>59</v>
      </c>
      <c r="O797" s="4" t="s">
        <v>59</v>
      </c>
      <c r="P797" s="4" t="s">
        <v>59</v>
      </c>
      <c r="Q797" s="4" t="s">
        <v>59</v>
      </c>
      <c r="R797" s="4" t="s">
        <v>59</v>
      </c>
      <c r="S797" s="4" t="s">
        <v>59</v>
      </c>
      <c r="T797" s="4" t="s">
        <v>59</v>
      </c>
      <c r="U797" s="4" t="s">
        <v>59</v>
      </c>
      <c r="V797" s="4" t="s">
        <v>59</v>
      </c>
      <c r="W797" s="4">
        <v>8</v>
      </c>
      <c r="X797" s="4" t="s">
        <v>846</v>
      </c>
      <c r="Y797" s="4" t="s">
        <v>76</v>
      </c>
      <c r="Z797" s="4" t="s">
        <v>76</v>
      </c>
      <c r="AD797" s="4">
        <f>IF(F797="","",VLOOKUP(F797,List!$B$1:$C$6,2,0))</f>
        <v>5</v>
      </c>
      <c r="AE797" s="4">
        <f>IF(G797="","",VLOOKUP(G797,List!$B$1:$C$6,2,0))</f>
        <v>4</v>
      </c>
      <c r="AF797" s="4">
        <f>IF(H797="","",VLOOKUP(H797,List!$B$1:$C$6,2,0))</f>
        <v>4</v>
      </c>
      <c r="AG797" s="4">
        <f>IF(I797="","",VLOOKUP(I797,List!$B$1:$C$6,2,0))</f>
        <v>4</v>
      </c>
      <c r="AH797" s="4">
        <f>IF(J797="","",VLOOKUP(J797,List!$B$1:$C$6,2,0))</f>
        <v>4</v>
      </c>
      <c r="AI797" s="4">
        <f>IF(K797="","",VLOOKUP(K797,List!$B$1:$C$6,2,0))</f>
        <v>4</v>
      </c>
      <c r="AJ797" s="4">
        <f>IF(L797="","",VLOOKUP(L797,List!$B$1:$C$6,2,0))</f>
        <v>5</v>
      </c>
      <c r="AK797" s="4">
        <f>IF(M797="","",VLOOKUP(M797,List!$B$1:$C$6,2,0))</f>
        <v>4</v>
      </c>
      <c r="AL797" s="4">
        <f>IF(N797="","",VLOOKUP(N797,List!$B$1:$C$6,2,0))</f>
        <v>4</v>
      </c>
      <c r="AM797" s="4">
        <f>IF(O797="","",VLOOKUP(O797,List!$B$1:$C$6,2,0))</f>
        <v>4</v>
      </c>
      <c r="AN797" s="4">
        <f>IF(P797="","",VLOOKUP(P797,List!$B$1:$C$6,2,0))</f>
        <v>4</v>
      </c>
      <c r="AO797" s="4">
        <f>IF(Q797="","",VLOOKUP(Q797,List!$B$1:$C$6,2,0))</f>
        <v>4</v>
      </c>
      <c r="AP797" s="4">
        <f>IF(R797="","",VLOOKUP(R797,List!$B$1:$C$6,2,0))</f>
        <v>4</v>
      </c>
      <c r="AQ797" s="4">
        <f>IF(S797="","",VLOOKUP(S797,List!$B$1:$C$6,2,0))</f>
        <v>4</v>
      </c>
      <c r="AR797" s="4">
        <f>IF(T797="","",VLOOKUP(T797,List!$B$1:$C$6,2,0))</f>
        <v>4</v>
      </c>
      <c r="AS797" s="4">
        <f>IF(U797="","",VLOOKUP(U797,List!$B$1:$C$6,2,0))</f>
        <v>4</v>
      </c>
      <c r="AT797" s="4">
        <f>IF(V797="","",VLOOKUP(V797,List!$B$1:$C$6,2,0))</f>
        <v>4</v>
      </c>
    </row>
    <row r="798" spans="1:46" ht="34.9" customHeight="1" x14ac:dyDescent="0.3">
      <c r="A798" s="4" t="s">
        <v>1228</v>
      </c>
      <c r="B798" s="4" t="s">
        <v>375</v>
      </c>
      <c r="C798" s="16" t="s">
        <v>57</v>
      </c>
      <c r="D798" s="4">
        <v>30</v>
      </c>
      <c r="E798" s="4" t="s">
        <v>1194</v>
      </c>
      <c r="F798" s="4" t="s">
        <v>73</v>
      </c>
      <c r="G798" s="4" t="s">
        <v>73</v>
      </c>
      <c r="H798" s="4" t="s">
        <v>74</v>
      </c>
      <c r="I798" s="4" t="s">
        <v>73</v>
      </c>
      <c r="J798" s="4" t="s">
        <v>73</v>
      </c>
      <c r="K798" s="4" t="s">
        <v>73</v>
      </c>
      <c r="L798" s="4" t="s">
        <v>73</v>
      </c>
      <c r="M798" s="4" t="s">
        <v>73</v>
      </c>
      <c r="N798" s="4" t="s">
        <v>73</v>
      </c>
      <c r="O798" s="4" t="s">
        <v>73</v>
      </c>
      <c r="P798" s="4" t="s">
        <v>73</v>
      </c>
      <c r="Q798" s="4" t="s">
        <v>74</v>
      </c>
      <c r="R798" s="4" t="s">
        <v>73</v>
      </c>
      <c r="S798" s="4" t="s">
        <v>74</v>
      </c>
      <c r="T798" s="4" t="s">
        <v>73</v>
      </c>
      <c r="U798" s="4" t="s">
        <v>73</v>
      </c>
      <c r="V798" s="4" t="s">
        <v>74</v>
      </c>
      <c r="W798" s="4">
        <v>9</v>
      </c>
      <c r="X798" s="4" t="s">
        <v>847</v>
      </c>
      <c r="Y798" s="4" t="s">
        <v>848</v>
      </c>
      <c r="Z798" s="4" t="s">
        <v>849</v>
      </c>
      <c r="AA798" s="4" t="s">
        <v>849</v>
      </c>
      <c r="AB798" s="4" t="s">
        <v>1164</v>
      </c>
      <c r="AC798" s="4" t="s">
        <v>1120</v>
      </c>
      <c r="AD798" s="4">
        <f>IF(F798="","",VLOOKUP(F798,List!$B$1:$C$6,2,0))</f>
        <v>1</v>
      </c>
      <c r="AE798" s="4">
        <f>IF(G798="","",VLOOKUP(G798,List!$B$1:$C$6,2,0))</f>
        <v>1</v>
      </c>
      <c r="AF798" s="4">
        <f>IF(H798="","",VLOOKUP(H798,List!$B$1:$C$6,2,0))</f>
        <v>2</v>
      </c>
      <c r="AG798" s="4">
        <f>IF(I798="","",VLOOKUP(I798,List!$B$1:$C$6,2,0))</f>
        <v>1</v>
      </c>
      <c r="AH798" s="4">
        <f>IF(J798="","",VLOOKUP(J798,List!$B$1:$C$6,2,0))</f>
        <v>1</v>
      </c>
      <c r="AI798" s="4">
        <f>IF(K798="","",VLOOKUP(K798,List!$B$1:$C$6,2,0))</f>
        <v>1</v>
      </c>
      <c r="AJ798" s="4">
        <f>IF(L798="","",VLOOKUP(L798,List!$B$1:$C$6,2,0))</f>
        <v>1</v>
      </c>
      <c r="AK798" s="4">
        <f>IF(M798="","",VLOOKUP(M798,List!$B$1:$C$6,2,0))</f>
        <v>1</v>
      </c>
      <c r="AL798" s="4">
        <f>IF(N798="","",VLOOKUP(N798,List!$B$1:$C$6,2,0))</f>
        <v>1</v>
      </c>
      <c r="AM798" s="4">
        <f>IF(O798="","",VLOOKUP(O798,List!$B$1:$C$6,2,0))</f>
        <v>1</v>
      </c>
      <c r="AN798" s="4">
        <f>IF(P798="","",VLOOKUP(P798,List!$B$1:$C$6,2,0))</f>
        <v>1</v>
      </c>
      <c r="AO798" s="4">
        <f>IF(Q798="","",VLOOKUP(Q798,List!$B$1:$C$6,2,0))</f>
        <v>2</v>
      </c>
      <c r="AP798" s="4">
        <f>IF(R798="","",VLOOKUP(R798,List!$B$1:$C$6,2,0))</f>
        <v>1</v>
      </c>
      <c r="AQ798" s="4">
        <f>IF(S798="","",VLOOKUP(S798,List!$B$1:$C$6,2,0))</f>
        <v>2</v>
      </c>
      <c r="AR798" s="4">
        <f>IF(T798="","",VLOOKUP(T798,List!$B$1:$C$6,2,0))</f>
        <v>1</v>
      </c>
      <c r="AS798" s="4">
        <f>IF(U798="","",VLOOKUP(U798,List!$B$1:$C$6,2,0))</f>
        <v>1</v>
      </c>
      <c r="AT798" s="4">
        <f>IF(V798="","",VLOOKUP(V798,List!$B$1:$C$6,2,0))</f>
        <v>2</v>
      </c>
    </row>
    <row r="799" spans="1:46" ht="34.9" customHeight="1" x14ac:dyDescent="0.3">
      <c r="A799" s="4" t="s">
        <v>1228</v>
      </c>
      <c r="B799" s="4" t="s">
        <v>375</v>
      </c>
      <c r="C799" s="16" t="s">
        <v>57</v>
      </c>
      <c r="D799" s="4">
        <v>31</v>
      </c>
      <c r="E799" s="4" t="s">
        <v>1194</v>
      </c>
      <c r="F799" s="4" t="s">
        <v>59</v>
      </c>
      <c r="G799" s="4" t="s">
        <v>59</v>
      </c>
      <c r="H799" s="4" t="s">
        <v>59</v>
      </c>
      <c r="I799" s="4" t="s">
        <v>59</v>
      </c>
      <c r="J799" s="4" t="s">
        <v>59</v>
      </c>
      <c r="K799" s="4" t="s">
        <v>59</v>
      </c>
      <c r="L799" s="4" t="s">
        <v>59</v>
      </c>
      <c r="M799" s="4" t="s">
        <v>59</v>
      </c>
      <c r="N799" s="4" t="s">
        <v>59</v>
      </c>
      <c r="O799" s="4" t="s">
        <v>59</v>
      </c>
      <c r="P799" s="4" t="s">
        <v>59</v>
      </c>
      <c r="Q799" s="4" t="s">
        <v>59</v>
      </c>
      <c r="R799" s="4" t="s">
        <v>59</v>
      </c>
      <c r="S799" s="4" t="s">
        <v>59</v>
      </c>
      <c r="T799" s="4" t="s">
        <v>59</v>
      </c>
      <c r="U799" s="4" t="s">
        <v>59</v>
      </c>
      <c r="V799" s="4" t="s">
        <v>59</v>
      </c>
      <c r="W799" s="4">
        <v>5</v>
      </c>
      <c r="X799" s="4" t="s">
        <v>61</v>
      </c>
      <c r="Y799" s="4" t="s">
        <v>76</v>
      </c>
      <c r="Z799" s="4" t="s">
        <v>76</v>
      </c>
      <c r="AD799" s="4">
        <f>IF(F799="","",VLOOKUP(F799,List!$B$1:$C$6,2,0))</f>
        <v>4</v>
      </c>
      <c r="AE799" s="4">
        <f>IF(G799="","",VLOOKUP(G799,List!$B$1:$C$6,2,0))</f>
        <v>4</v>
      </c>
      <c r="AF799" s="4">
        <f>IF(H799="","",VLOOKUP(H799,List!$B$1:$C$6,2,0))</f>
        <v>4</v>
      </c>
      <c r="AG799" s="4">
        <f>IF(I799="","",VLOOKUP(I799,List!$B$1:$C$6,2,0))</f>
        <v>4</v>
      </c>
      <c r="AH799" s="4">
        <f>IF(J799="","",VLOOKUP(J799,List!$B$1:$C$6,2,0))</f>
        <v>4</v>
      </c>
      <c r="AI799" s="4">
        <f>IF(K799="","",VLOOKUP(K799,List!$B$1:$C$6,2,0))</f>
        <v>4</v>
      </c>
      <c r="AJ799" s="4">
        <f>IF(L799="","",VLOOKUP(L799,List!$B$1:$C$6,2,0))</f>
        <v>4</v>
      </c>
      <c r="AK799" s="4">
        <f>IF(M799="","",VLOOKUP(M799,List!$B$1:$C$6,2,0))</f>
        <v>4</v>
      </c>
      <c r="AL799" s="4">
        <f>IF(N799="","",VLOOKUP(N799,List!$B$1:$C$6,2,0))</f>
        <v>4</v>
      </c>
      <c r="AM799" s="4">
        <f>IF(O799="","",VLOOKUP(O799,List!$B$1:$C$6,2,0))</f>
        <v>4</v>
      </c>
      <c r="AN799" s="4">
        <f>IF(P799="","",VLOOKUP(P799,List!$B$1:$C$6,2,0))</f>
        <v>4</v>
      </c>
      <c r="AO799" s="4">
        <f>IF(Q799="","",VLOOKUP(Q799,List!$B$1:$C$6,2,0))</f>
        <v>4</v>
      </c>
      <c r="AP799" s="4">
        <f>IF(R799="","",VLOOKUP(R799,List!$B$1:$C$6,2,0))</f>
        <v>4</v>
      </c>
      <c r="AQ799" s="4">
        <f>IF(S799="","",VLOOKUP(S799,List!$B$1:$C$6,2,0))</f>
        <v>4</v>
      </c>
      <c r="AR799" s="4">
        <f>IF(T799="","",VLOOKUP(T799,List!$B$1:$C$6,2,0))</f>
        <v>4</v>
      </c>
      <c r="AS799" s="4">
        <f>IF(U799="","",VLOOKUP(U799,List!$B$1:$C$6,2,0))</f>
        <v>4</v>
      </c>
      <c r="AT799" s="4">
        <f>IF(V799="","",VLOOKUP(V799,List!$B$1:$C$6,2,0))</f>
        <v>4</v>
      </c>
    </row>
    <row r="800" spans="1:46" ht="34.9" customHeight="1" x14ac:dyDescent="0.3">
      <c r="A800" s="4" t="s">
        <v>1228</v>
      </c>
      <c r="B800" s="4" t="s">
        <v>375</v>
      </c>
      <c r="C800" s="16" t="s">
        <v>57</v>
      </c>
      <c r="D800" s="4">
        <v>32</v>
      </c>
      <c r="E800" s="4" t="s">
        <v>1194</v>
      </c>
      <c r="F800" s="4" t="s">
        <v>59</v>
      </c>
      <c r="G800" s="4" t="s">
        <v>58</v>
      </c>
      <c r="H800" s="4" t="s">
        <v>60</v>
      </c>
      <c r="I800" s="4" t="s">
        <v>59</v>
      </c>
      <c r="J800" s="4" t="s">
        <v>59</v>
      </c>
      <c r="K800" s="4" t="s">
        <v>59</v>
      </c>
      <c r="L800" s="4" t="s">
        <v>59</v>
      </c>
      <c r="M800" s="4" t="s">
        <v>59</v>
      </c>
      <c r="N800" s="4" t="s">
        <v>59</v>
      </c>
      <c r="O800" s="4" t="s">
        <v>58</v>
      </c>
      <c r="P800" s="4" t="s">
        <v>58</v>
      </c>
      <c r="Q800" s="4" t="s">
        <v>59</v>
      </c>
      <c r="R800" s="4" t="s">
        <v>58</v>
      </c>
      <c r="S800" s="4" t="s">
        <v>58</v>
      </c>
      <c r="T800" s="4" t="s">
        <v>59</v>
      </c>
      <c r="U800" s="4" t="s">
        <v>59</v>
      </c>
      <c r="V800" s="4" t="s">
        <v>60</v>
      </c>
      <c r="W800" s="4">
        <v>8</v>
      </c>
      <c r="X800" s="4" t="s">
        <v>823</v>
      </c>
      <c r="Y800" s="4" t="s">
        <v>850</v>
      </c>
      <c r="Z800" s="4" t="s">
        <v>851</v>
      </c>
      <c r="AA800" s="4" t="s">
        <v>851</v>
      </c>
      <c r="AB800" s="4" t="s">
        <v>851</v>
      </c>
      <c r="AC800" s="4" t="s">
        <v>1125</v>
      </c>
      <c r="AD800" s="4">
        <f>IF(F800="","",VLOOKUP(F800,List!$B$1:$C$6,2,0))</f>
        <v>4</v>
      </c>
      <c r="AE800" s="4">
        <f>IF(G800="","",VLOOKUP(G800,List!$B$1:$C$6,2,0))</f>
        <v>5</v>
      </c>
      <c r="AF800" s="4">
        <f>IF(H800="","",VLOOKUP(H800,List!$B$1:$C$6,2,0))</f>
        <v>3</v>
      </c>
      <c r="AG800" s="4">
        <f>IF(I800="","",VLOOKUP(I800,List!$B$1:$C$6,2,0))</f>
        <v>4</v>
      </c>
      <c r="AH800" s="4">
        <f>IF(J800="","",VLOOKUP(J800,List!$B$1:$C$6,2,0))</f>
        <v>4</v>
      </c>
      <c r="AI800" s="4">
        <f>IF(K800="","",VLOOKUP(K800,List!$B$1:$C$6,2,0))</f>
        <v>4</v>
      </c>
      <c r="AJ800" s="4">
        <f>IF(L800="","",VLOOKUP(L800,List!$B$1:$C$6,2,0))</f>
        <v>4</v>
      </c>
      <c r="AK800" s="4">
        <f>IF(M800="","",VLOOKUP(M800,List!$B$1:$C$6,2,0))</f>
        <v>4</v>
      </c>
      <c r="AL800" s="4">
        <f>IF(N800="","",VLOOKUP(N800,List!$B$1:$C$6,2,0))</f>
        <v>4</v>
      </c>
      <c r="AM800" s="4">
        <f>IF(O800="","",VLOOKUP(O800,List!$B$1:$C$6,2,0))</f>
        <v>5</v>
      </c>
      <c r="AN800" s="4">
        <f>IF(P800="","",VLOOKUP(P800,List!$B$1:$C$6,2,0))</f>
        <v>5</v>
      </c>
      <c r="AO800" s="4">
        <f>IF(Q800="","",VLOOKUP(Q800,List!$B$1:$C$6,2,0))</f>
        <v>4</v>
      </c>
      <c r="AP800" s="4">
        <f>IF(R800="","",VLOOKUP(R800,List!$B$1:$C$6,2,0))</f>
        <v>5</v>
      </c>
      <c r="AQ800" s="4">
        <f>IF(S800="","",VLOOKUP(S800,List!$B$1:$C$6,2,0))</f>
        <v>5</v>
      </c>
      <c r="AR800" s="4">
        <f>IF(T800="","",VLOOKUP(T800,List!$B$1:$C$6,2,0))</f>
        <v>4</v>
      </c>
      <c r="AS800" s="4">
        <f>IF(U800="","",VLOOKUP(U800,List!$B$1:$C$6,2,0))</f>
        <v>4</v>
      </c>
      <c r="AT800" s="4">
        <f>IF(V800="","",VLOOKUP(V800,List!$B$1:$C$6,2,0))</f>
        <v>3</v>
      </c>
    </row>
    <row r="801" spans="1:46" ht="34.9" customHeight="1" x14ac:dyDescent="0.3">
      <c r="A801" s="4" t="s">
        <v>1228</v>
      </c>
      <c r="B801" s="4" t="s">
        <v>375</v>
      </c>
      <c r="C801" s="16" t="s">
        <v>57</v>
      </c>
      <c r="D801" s="4">
        <v>33</v>
      </c>
      <c r="E801" s="4" t="s">
        <v>1194</v>
      </c>
      <c r="F801" s="4" t="s">
        <v>58</v>
      </c>
      <c r="G801" s="4" t="s">
        <v>58</v>
      </c>
      <c r="H801" s="4" t="s">
        <v>58</v>
      </c>
      <c r="I801" s="4" t="s">
        <v>59</v>
      </c>
      <c r="J801" s="4" t="s">
        <v>58</v>
      </c>
      <c r="K801" s="4" t="s">
        <v>58</v>
      </c>
      <c r="L801" s="4" t="s">
        <v>58</v>
      </c>
      <c r="M801" s="4" t="s">
        <v>59</v>
      </c>
      <c r="N801" s="4" t="s">
        <v>58</v>
      </c>
      <c r="O801" s="4" t="s">
        <v>58</v>
      </c>
      <c r="P801" s="4" t="s">
        <v>58</v>
      </c>
      <c r="Q801" s="4" t="s">
        <v>59</v>
      </c>
      <c r="R801" s="4" t="s">
        <v>59</v>
      </c>
      <c r="S801" s="4" t="s">
        <v>58</v>
      </c>
      <c r="T801" s="4" t="s">
        <v>59</v>
      </c>
      <c r="U801" s="4" t="s">
        <v>58</v>
      </c>
      <c r="V801" s="4" t="s">
        <v>59</v>
      </c>
      <c r="W801" s="4">
        <v>9</v>
      </c>
      <c r="X801" s="4" t="s">
        <v>852</v>
      </c>
      <c r="Y801" s="4" t="s">
        <v>67</v>
      </c>
      <c r="Z801" s="4" t="s">
        <v>67</v>
      </c>
      <c r="AD801" s="4">
        <f>IF(F801="","",VLOOKUP(F801,List!$B$1:$C$6,2,0))</f>
        <v>5</v>
      </c>
      <c r="AE801" s="4">
        <f>IF(G801="","",VLOOKUP(G801,List!$B$1:$C$6,2,0))</f>
        <v>5</v>
      </c>
      <c r="AF801" s="4">
        <f>IF(H801="","",VLOOKUP(H801,List!$B$1:$C$6,2,0))</f>
        <v>5</v>
      </c>
      <c r="AG801" s="4">
        <f>IF(I801="","",VLOOKUP(I801,List!$B$1:$C$6,2,0))</f>
        <v>4</v>
      </c>
      <c r="AH801" s="4">
        <f>IF(J801="","",VLOOKUP(J801,List!$B$1:$C$6,2,0))</f>
        <v>5</v>
      </c>
      <c r="AI801" s="4">
        <f>IF(K801="","",VLOOKUP(K801,List!$B$1:$C$6,2,0))</f>
        <v>5</v>
      </c>
      <c r="AJ801" s="4">
        <f>IF(L801="","",VLOOKUP(L801,List!$B$1:$C$6,2,0))</f>
        <v>5</v>
      </c>
      <c r="AK801" s="4">
        <f>IF(M801="","",VLOOKUP(M801,List!$B$1:$C$6,2,0))</f>
        <v>4</v>
      </c>
      <c r="AL801" s="4">
        <f>IF(N801="","",VLOOKUP(N801,List!$B$1:$C$6,2,0))</f>
        <v>5</v>
      </c>
      <c r="AM801" s="4">
        <f>IF(O801="","",VLOOKUP(O801,List!$B$1:$C$6,2,0))</f>
        <v>5</v>
      </c>
      <c r="AN801" s="4">
        <f>IF(P801="","",VLOOKUP(P801,List!$B$1:$C$6,2,0))</f>
        <v>5</v>
      </c>
      <c r="AO801" s="4">
        <f>IF(Q801="","",VLOOKUP(Q801,List!$B$1:$C$6,2,0))</f>
        <v>4</v>
      </c>
      <c r="AP801" s="4">
        <f>IF(R801="","",VLOOKUP(R801,List!$B$1:$C$6,2,0))</f>
        <v>4</v>
      </c>
      <c r="AQ801" s="4">
        <f>IF(S801="","",VLOOKUP(S801,List!$B$1:$C$6,2,0))</f>
        <v>5</v>
      </c>
      <c r="AR801" s="4">
        <f>IF(T801="","",VLOOKUP(T801,List!$B$1:$C$6,2,0))</f>
        <v>4</v>
      </c>
      <c r="AS801" s="4">
        <f>IF(U801="","",VLOOKUP(U801,List!$B$1:$C$6,2,0))</f>
        <v>5</v>
      </c>
      <c r="AT801" s="4">
        <f>IF(V801="","",VLOOKUP(V801,List!$B$1:$C$6,2,0))</f>
        <v>4</v>
      </c>
    </row>
    <row r="802" spans="1:46" ht="34.9" customHeight="1" x14ac:dyDescent="0.3">
      <c r="A802" s="4" t="s">
        <v>1228</v>
      </c>
      <c r="B802" s="4" t="s">
        <v>375</v>
      </c>
      <c r="C802" s="16" t="s">
        <v>57</v>
      </c>
      <c r="D802" s="4">
        <v>34</v>
      </c>
      <c r="E802" s="4" t="s">
        <v>1194</v>
      </c>
      <c r="F802" s="4" t="s">
        <v>58</v>
      </c>
      <c r="G802" s="4" t="s">
        <v>58</v>
      </c>
      <c r="H802" s="4" t="s">
        <v>58</v>
      </c>
      <c r="I802" s="4" t="s">
        <v>58</v>
      </c>
      <c r="J802" s="4" t="s">
        <v>58</v>
      </c>
      <c r="K802" s="4" t="s">
        <v>58</v>
      </c>
      <c r="L802" s="4" t="s">
        <v>58</v>
      </c>
      <c r="M802" s="4" t="s">
        <v>58</v>
      </c>
      <c r="N802" s="4" t="s">
        <v>58</v>
      </c>
      <c r="O802" s="4" t="s">
        <v>58</v>
      </c>
      <c r="P802" s="4" t="s">
        <v>58</v>
      </c>
      <c r="Q802" s="4" t="s">
        <v>58</v>
      </c>
      <c r="R802" s="4" t="s">
        <v>58</v>
      </c>
      <c r="S802" s="4" t="s">
        <v>58</v>
      </c>
      <c r="T802" s="4" t="s">
        <v>58</v>
      </c>
      <c r="U802" s="4" t="s">
        <v>58</v>
      </c>
      <c r="V802" s="4" t="s">
        <v>58</v>
      </c>
      <c r="W802" s="4">
        <v>10</v>
      </c>
      <c r="X802" s="4" t="s">
        <v>67</v>
      </c>
      <c r="Y802" s="4" t="s">
        <v>67</v>
      </c>
      <c r="Z802" s="4" t="s">
        <v>67</v>
      </c>
      <c r="AD802" s="4">
        <f>IF(F802="","",VLOOKUP(F802,List!$B$1:$C$6,2,0))</f>
        <v>5</v>
      </c>
      <c r="AE802" s="4">
        <f>IF(G802="","",VLOOKUP(G802,List!$B$1:$C$6,2,0))</f>
        <v>5</v>
      </c>
      <c r="AF802" s="4">
        <f>IF(H802="","",VLOOKUP(H802,List!$B$1:$C$6,2,0))</f>
        <v>5</v>
      </c>
      <c r="AG802" s="4">
        <f>IF(I802="","",VLOOKUP(I802,List!$B$1:$C$6,2,0))</f>
        <v>5</v>
      </c>
      <c r="AH802" s="4">
        <f>IF(J802="","",VLOOKUP(J802,List!$B$1:$C$6,2,0))</f>
        <v>5</v>
      </c>
      <c r="AI802" s="4">
        <f>IF(K802="","",VLOOKUP(K802,List!$B$1:$C$6,2,0))</f>
        <v>5</v>
      </c>
      <c r="AJ802" s="4">
        <f>IF(L802="","",VLOOKUP(L802,List!$B$1:$C$6,2,0))</f>
        <v>5</v>
      </c>
      <c r="AK802" s="4">
        <f>IF(M802="","",VLOOKUP(M802,List!$B$1:$C$6,2,0))</f>
        <v>5</v>
      </c>
      <c r="AL802" s="4">
        <f>IF(N802="","",VLOOKUP(N802,List!$B$1:$C$6,2,0))</f>
        <v>5</v>
      </c>
      <c r="AM802" s="4">
        <f>IF(O802="","",VLOOKUP(O802,List!$B$1:$C$6,2,0))</f>
        <v>5</v>
      </c>
      <c r="AN802" s="4">
        <f>IF(P802="","",VLOOKUP(P802,List!$B$1:$C$6,2,0))</f>
        <v>5</v>
      </c>
      <c r="AO802" s="4">
        <f>IF(Q802="","",VLOOKUP(Q802,List!$B$1:$C$6,2,0))</f>
        <v>5</v>
      </c>
      <c r="AP802" s="4">
        <f>IF(R802="","",VLOOKUP(R802,List!$B$1:$C$6,2,0))</f>
        <v>5</v>
      </c>
      <c r="AQ802" s="4">
        <f>IF(S802="","",VLOOKUP(S802,List!$B$1:$C$6,2,0))</f>
        <v>5</v>
      </c>
      <c r="AR802" s="4">
        <f>IF(T802="","",VLOOKUP(T802,List!$B$1:$C$6,2,0))</f>
        <v>5</v>
      </c>
      <c r="AS802" s="4">
        <f>IF(U802="","",VLOOKUP(U802,List!$B$1:$C$6,2,0))</f>
        <v>5</v>
      </c>
      <c r="AT802" s="4">
        <f>IF(V802="","",VLOOKUP(V802,List!$B$1:$C$6,2,0))</f>
        <v>5</v>
      </c>
    </row>
    <row r="803" spans="1:46" ht="34.9" customHeight="1" x14ac:dyDescent="0.3">
      <c r="A803" s="4" t="s">
        <v>1228</v>
      </c>
      <c r="B803" s="4" t="s">
        <v>375</v>
      </c>
      <c r="C803" s="16" t="s">
        <v>57</v>
      </c>
      <c r="D803" s="4">
        <v>35</v>
      </c>
      <c r="E803" s="4" t="s">
        <v>1194</v>
      </c>
      <c r="F803" s="4" t="s">
        <v>58</v>
      </c>
      <c r="G803" s="4" t="s">
        <v>58</v>
      </c>
      <c r="H803" s="4" t="s">
        <v>58</v>
      </c>
      <c r="I803" s="4" t="s">
        <v>58</v>
      </c>
      <c r="J803" s="4" t="s">
        <v>58</v>
      </c>
      <c r="K803" s="4" t="s">
        <v>58</v>
      </c>
      <c r="L803" s="4" t="s">
        <v>59</v>
      </c>
      <c r="M803" s="4" t="s">
        <v>59</v>
      </c>
      <c r="N803" s="4" t="s">
        <v>58</v>
      </c>
      <c r="O803" s="4" t="s">
        <v>58</v>
      </c>
      <c r="P803" s="4" t="s">
        <v>58</v>
      </c>
      <c r="Q803" s="4" t="s">
        <v>58</v>
      </c>
      <c r="R803" s="4" t="s">
        <v>58</v>
      </c>
      <c r="S803" s="4" t="s">
        <v>58</v>
      </c>
      <c r="T803" s="4" t="s">
        <v>58</v>
      </c>
      <c r="U803" s="4" t="s">
        <v>58</v>
      </c>
      <c r="V803" s="4" t="s">
        <v>58</v>
      </c>
      <c r="W803" s="4">
        <v>8</v>
      </c>
      <c r="X803" s="4" t="s">
        <v>853</v>
      </c>
      <c r="Y803" s="4" t="s">
        <v>78</v>
      </c>
      <c r="Z803" s="4" t="s">
        <v>854</v>
      </c>
      <c r="AA803" s="4" t="s">
        <v>854</v>
      </c>
      <c r="AB803" s="4" t="s">
        <v>1175</v>
      </c>
      <c r="AC803" s="4" t="s">
        <v>1121</v>
      </c>
      <c r="AD803" s="4">
        <f>IF(F803="","",VLOOKUP(F803,List!$B$1:$C$6,2,0))</f>
        <v>5</v>
      </c>
      <c r="AE803" s="4">
        <f>IF(G803="","",VLOOKUP(G803,List!$B$1:$C$6,2,0))</f>
        <v>5</v>
      </c>
      <c r="AF803" s="4">
        <f>IF(H803="","",VLOOKUP(H803,List!$B$1:$C$6,2,0))</f>
        <v>5</v>
      </c>
      <c r="AG803" s="4">
        <f>IF(I803="","",VLOOKUP(I803,List!$B$1:$C$6,2,0))</f>
        <v>5</v>
      </c>
      <c r="AH803" s="4">
        <f>IF(J803="","",VLOOKUP(J803,List!$B$1:$C$6,2,0))</f>
        <v>5</v>
      </c>
      <c r="AI803" s="4">
        <f>IF(K803="","",VLOOKUP(K803,List!$B$1:$C$6,2,0))</f>
        <v>5</v>
      </c>
      <c r="AJ803" s="4">
        <f>IF(L803="","",VLOOKUP(L803,List!$B$1:$C$6,2,0))</f>
        <v>4</v>
      </c>
      <c r="AK803" s="4">
        <f>IF(M803="","",VLOOKUP(M803,List!$B$1:$C$6,2,0))</f>
        <v>4</v>
      </c>
      <c r="AL803" s="4">
        <f>IF(N803="","",VLOOKUP(N803,List!$B$1:$C$6,2,0))</f>
        <v>5</v>
      </c>
      <c r="AM803" s="4">
        <f>IF(O803="","",VLOOKUP(O803,List!$B$1:$C$6,2,0))</f>
        <v>5</v>
      </c>
      <c r="AN803" s="4">
        <f>IF(P803="","",VLOOKUP(P803,List!$B$1:$C$6,2,0))</f>
        <v>5</v>
      </c>
      <c r="AO803" s="4">
        <f>IF(Q803="","",VLOOKUP(Q803,List!$B$1:$C$6,2,0))</f>
        <v>5</v>
      </c>
      <c r="AP803" s="4">
        <f>IF(R803="","",VLOOKUP(R803,List!$B$1:$C$6,2,0))</f>
        <v>5</v>
      </c>
      <c r="AQ803" s="4">
        <f>IF(S803="","",VLOOKUP(S803,List!$B$1:$C$6,2,0))</f>
        <v>5</v>
      </c>
      <c r="AR803" s="4">
        <f>IF(T803="","",VLOOKUP(T803,List!$B$1:$C$6,2,0))</f>
        <v>5</v>
      </c>
      <c r="AS803" s="4">
        <f>IF(U803="","",VLOOKUP(U803,List!$B$1:$C$6,2,0))</f>
        <v>5</v>
      </c>
      <c r="AT803" s="4">
        <f>IF(V803="","",VLOOKUP(V803,List!$B$1:$C$6,2,0))</f>
        <v>5</v>
      </c>
    </row>
    <row r="804" spans="1:46" ht="34.9" customHeight="1" x14ac:dyDescent="0.3">
      <c r="A804" s="4" t="s">
        <v>1228</v>
      </c>
      <c r="B804" s="4" t="s">
        <v>375</v>
      </c>
      <c r="C804" s="16" t="s">
        <v>57</v>
      </c>
      <c r="D804" s="4">
        <v>36</v>
      </c>
      <c r="E804" s="4" t="s">
        <v>1194</v>
      </c>
      <c r="F804" s="4" t="s">
        <v>59</v>
      </c>
      <c r="G804" s="4" t="s">
        <v>59</v>
      </c>
      <c r="H804" s="4" t="s">
        <v>59</v>
      </c>
      <c r="I804" s="4" t="s">
        <v>58</v>
      </c>
      <c r="J804" s="4" t="s">
        <v>59</v>
      </c>
      <c r="K804" s="4" t="s">
        <v>59</v>
      </c>
      <c r="L804" s="4" t="s">
        <v>59</v>
      </c>
      <c r="M804" s="4" t="s">
        <v>59</v>
      </c>
      <c r="N804" s="4" t="s">
        <v>58</v>
      </c>
      <c r="O804" s="4" t="s">
        <v>58</v>
      </c>
      <c r="P804" s="4" t="s">
        <v>59</v>
      </c>
      <c r="Q804" s="4" t="s">
        <v>58</v>
      </c>
      <c r="R804" s="4" t="s">
        <v>59</v>
      </c>
      <c r="S804" s="4" t="s">
        <v>59</v>
      </c>
      <c r="T804" s="4" t="s">
        <v>59</v>
      </c>
      <c r="U804" s="4" t="s">
        <v>58</v>
      </c>
      <c r="V804" s="4" t="s">
        <v>59</v>
      </c>
      <c r="W804" s="4">
        <v>10</v>
      </c>
      <c r="X804" s="4" t="s">
        <v>855</v>
      </c>
      <c r="Y804" s="4" t="s">
        <v>85</v>
      </c>
      <c r="Z804" s="4" t="s">
        <v>85</v>
      </c>
      <c r="AD804" s="4">
        <f>IF(F804="","",VLOOKUP(F804,List!$B$1:$C$6,2,0))</f>
        <v>4</v>
      </c>
      <c r="AE804" s="4">
        <f>IF(G804="","",VLOOKUP(G804,List!$B$1:$C$6,2,0))</f>
        <v>4</v>
      </c>
      <c r="AF804" s="4">
        <f>IF(H804="","",VLOOKUP(H804,List!$B$1:$C$6,2,0))</f>
        <v>4</v>
      </c>
      <c r="AG804" s="4">
        <f>IF(I804="","",VLOOKUP(I804,List!$B$1:$C$6,2,0))</f>
        <v>5</v>
      </c>
      <c r="AH804" s="4">
        <f>IF(J804="","",VLOOKUP(J804,List!$B$1:$C$6,2,0))</f>
        <v>4</v>
      </c>
      <c r="AI804" s="4">
        <f>IF(K804="","",VLOOKUP(K804,List!$B$1:$C$6,2,0))</f>
        <v>4</v>
      </c>
      <c r="AJ804" s="4">
        <f>IF(L804="","",VLOOKUP(L804,List!$B$1:$C$6,2,0))</f>
        <v>4</v>
      </c>
      <c r="AK804" s="4">
        <f>IF(M804="","",VLOOKUP(M804,List!$B$1:$C$6,2,0))</f>
        <v>4</v>
      </c>
      <c r="AL804" s="4">
        <f>IF(N804="","",VLOOKUP(N804,List!$B$1:$C$6,2,0))</f>
        <v>5</v>
      </c>
      <c r="AM804" s="4">
        <f>IF(O804="","",VLOOKUP(O804,List!$B$1:$C$6,2,0))</f>
        <v>5</v>
      </c>
      <c r="AN804" s="4">
        <f>IF(P804="","",VLOOKUP(P804,List!$B$1:$C$6,2,0))</f>
        <v>4</v>
      </c>
      <c r="AO804" s="4">
        <f>IF(Q804="","",VLOOKUP(Q804,List!$B$1:$C$6,2,0))</f>
        <v>5</v>
      </c>
      <c r="AP804" s="4">
        <f>IF(R804="","",VLOOKUP(R804,List!$B$1:$C$6,2,0))</f>
        <v>4</v>
      </c>
      <c r="AQ804" s="4">
        <f>IF(S804="","",VLOOKUP(S804,List!$B$1:$C$6,2,0))</f>
        <v>4</v>
      </c>
      <c r="AR804" s="4">
        <f>IF(T804="","",VLOOKUP(T804,List!$B$1:$C$6,2,0))</f>
        <v>4</v>
      </c>
      <c r="AS804" s="4">
        <f>IF(U804="","",VLOOKUP(U804,List!$B$1:$C$6,2,0))</f>
        <v>5</v>
      </c>
      <c r="AT804" s="4">
        <f>IF(V804="","",VLOOKUP(V804,List!$B$1:$C$6,2,0))</f>
        <v>4</v>
      </c>
    </row>
    <row r="805" spans="1:46" ht="34.9" customHeight="1" x14ac:dyDescent="0.3">
      <c r="A805" s="4" t="s">
        <v>1228</v>
      </c>
      <c r="B805" s="4" t="s">
        <v>375</v>
      </c>
      <c r="C805" s="16" t="s">
        <v>57</v>
      </c>
      <c r="D805" s="4">
        <v>37</v>
      </c>
      <c r="E805" s="4" t="s">
        <v>1194</v>
      </c>
      <c r="F805" s="4" t="s">
        <v>73</v>
      </c>
      <c r="G805" s="4" t="s">
        <v>58</v>
      </c>
      <c r="H805" s="4" t="s">
        <v>58</v>
      </c>
      <c r="I805" s="4" t="s">
        <v>58</v>
      </c>
      <c r="J805" s="4" t="s">
        <v>58</v>
      </c>
      <c r="K805" s="4" t="s">
        <v>58</v>
      </c>
      <c r="L805" s="4" t="s">
        <v>58</v>
      </c>
      <c r="M805" s="4" t="s">
        <v>58</v>
      </c>
      <c r="N805" s="4" t="s">
        <v>58</v>
      </c>
      <c r="O805" s="4" t="s">
        <v>58</v>
      </c>
      <c r="P805" s="4" t="s">
        <v>58</v>
      </c>
      <c r="Q805" s="4" t="s">
        <v>58</v>
      </c>
      <c r="R805" s="4" t="s">
        <v>59</v>
      </c>
      <c r="S805" s="4" t="s">
        <v>58</v>
      </c>
      <c r="T805" s="4" t="s">
        <v>58</v>
      </c>
      <c r="U805" s="4" t="s">
        <v>58</v>
      </c>
      <c r="V805" s="4" t="s">
        <v>58</v>
      </c>
      <c r="W805" s="4">
        <v>9</v>
      </c>
      <c r="X805" s="4" t="s">
        <v>856</v>
      </c>
      <c r="Y805" s="4" t="s">
        <v>67</v>
      </c>
      <c r="Z805" s="4" t="s">
        <v>67</v>
      </c>
      <c r="AD805" s="4">
        <f>IF(F805="","",VLOOKUP(F805,List!$B$1:$C$6,2,0))</f>
        <v>1</v>
      </c>
      <c r="AE805" s="4">
        <f>IF(G805="","",VLOOKUP(G805,List!$B$1:$C$6,2,0))</f>
        <v>5</v>
      </c>
      <c r="AF805" s="4">
        <f>IF(H805="","",VLOOKUP(H805,List!$B$1:$C$6,2,0))</f>
        <v>5</v>
      </c>
      <c r="AG805" s="4">
        <f>IF(I805="","",VLOOKUP(I805,List!$B$1:$C$6,2,0))</f>
        <v>5</v>
      </c>
      <c r="AH805" s="4">
        <f>IF(J805="","",VLOOKUP(J805,List!$B$1:$C$6,2,0))</f>
        <v>5</v>
      </c>
      <c r="AI805" s="4">
        <f>IF(K805="","",VLOOKUP(K805,List!$B$1:$C$6,2,0))</f>
        <v>5</v>
      </c>
      <c r="AJ805" s="4">
        <f>IF(L805="","",VLOOKUP(L805,List!$B$1:$C$6,2,0))</f>
        <v>5</v>
      </c>
      <c r="AK805" s="4">
        <f>IF(M805="","",VLOOKUP(M805,List!$B$1:$C$6,2,0))</f>
        <v>5</v>
      </c>
      <c r="AL805" s="4">
        <f>IF(N805="","",VLOOKUP(N805,List!$B$1:$C$6,2,0))</f>
        <v>5</v>
      </c>
      <c r="AM805" s="4">
        <f>IF(O805="","",VLOOKUP(O805,List!$B$1:$C$6,2,0))</f>
        <v>5</v>
      </c>
      <c r="AN805" s="4">
        <f>IF(P805="","",VLOOKUP(P805,List!$B$1:$C$6,2,0))</f>
        <v>5</v>
      </c>
      <c r="AO805" s="4">
        <f>IF(Q805="","",VLOOKUP(Q805,List!$B$1:$C$6,2,0))</f>
        <v>5</v>
      </c>
      <c r="AP805" s="4">
        <f>IF(R805="","",VLOOKUP(R805,List!$B$1:$C$6,2,0))</f>
        <v>4</v>
      </c>
      <c r="AQ805" s="4">
        <f>IF(S805="","",VLOOKUP(S805,List!$B$1:$C$6,2,0))</f>
        <v>5</v>
      </c>
      <c r="AR805" s="4">
        <f>IF(T805="","",VLOOKUP(T805,List!$B$1:$C$6,2,0))</f>
        <v>5</v>
      </c>
      <c r="AS805" s="4">
        <f>IF(U805="","",VLOOKUP(U805,List!$B$1:$C$6,2,0))</f>
        <v>5</v>
      </c>
      <c r="AT805" s="4">
        <f>IF(V805="","",VLOOKUP(V805,List!$B$1:$C$6,2,0))</f>
        <v>5</v>
      </c>
    </row>
    <row r="806" spans="1:46" ht="34.9" customHeight="1" x14ac:dyDescent="0.3">
      <c r="A806" s="4" t="s">
        <v>1228</v>
      </c>
      <c r="B806" s="4" t="s">
        <v>375</v>
      </c>
      <c r="C806" s="16" t="s">
        <v>57</v>
      </c>
      <c r="D806" s="4">
        <v>38</v>
      </c>
      <c r="E806" s="4" t="s">
        <v>1194</v>
      </c>
      <c r="F806" s="4" t="s">
        <v>58</v>
      </c>
      <c r="G806" s="4" t="s">
        <v>58</v>
      </c>
      <c r="H806" s="4" t="s">
        <v>58</v>
      </c>
      <c r="I806" s="4" t="s">
        <v>58</v>
      </c>
      <c r="J806" s="4" t="s">
        <v>58</v>
      </c>
      <c r="K806" s="4" t="s">
        <v>58</v>
      </c>
      <c r="L806" s="4" t="s">
        <v>58</v>
      </c>
      <c r="M806" s="4" t="s">
        <v>58</v>
      </c>
      <c r="N806" s="4" t="s">
        <v>58</v>
      </c>
      <c r="O806" s="4" t="s">
        <v>58</v>
      </c>
      <c r="P806" s="4" t="s">
        <v>58</v>
      </c>
      <c r="Q806" s="4" t="s">
        <v>58</v>
      </c>
      <c r="R806" s="4" t="s">
        <v>58</v>
      </c>
      <c r="S806" s="4" t="s">
        <v>58</v>
      </c>
      <c r="T806" s="4" t="s">
        <v>58</v>
      </c>
      <c r="U806" s="4" t="s">
        <v>58</v>
      </c>
      <c r="V806" s="4" t="s">
        <v>58</v>
      </c>
      <c r="W806" s="4">
        <v>10</v>
      </c>
      <c r="X806" s="4" t="s">
        <v>85</v>
      </c>
      <c r="Y806" s="4" t="s">
        <v>85</v>
      </c>
      <c r="Z806" s="4" t="s">
        <v>808</v>
      </c>
      <c r="AD806" s="4">
        <f>IF(F806="","",VLOOKUP(F806,List!$B$1:$C$6,2,0))</f>
        <v>5</v>
      </c>
      <c r="AE806" s="4">
        <f>IF(G806="","",VLOOKUP(G806,List!$B$1:$C$6,2,0))</f>
        <v>5</v>
      </c>
      <c r="AF806" s="4">
        <f>IF(H806="","",VLOOKUP(H806,List!$B$1:$C$6,2,0))</f>
        <v>5</v>
      </c>
      <c r="AG806" s="4">
        <f>IF(I806="","",VLOOKUP(I806,List!$B$1:$C$6,2,0))</f>
        <v>5</v>
      </c>
      <c r="AH806" s="4">
        <f>IF(J806="","",VLOOKUP(J806,List!$B$1:$C$6,2,0))</f>
        <v>5</v>
      </c>
      <c r="AI806" s="4">
        <f>IF(K806="","",VLOOKUP(K806,List!$B$1:$C$6,2,0))</f>
        <v>5</v>
      </c>
      <c r="AJ806" s="4">
        <f>IF(L806="","",VLOOKUP(L806,List!$B$1:$C$6,2,0))</f>
        <v>5</v>
      </c>
      <c r="AK806" s="4">
        <f>IF(M806="","",VLOOKUP(M806,List!$B$1:$C$6,2,0))</f>
        <v>5</v>
      </c>
      <c r="AL806" s="4">
        <f>IF(N806="","",VLOOKUP(N806,List!$B$1:$C$6,2,0))</f>
        <v>5</v>
      </c>
      <c r="AM806" s="4">
        <f>IF(O806="","",VLOOKUP(O806,List!$B$1:$C$6,2,0))</f>
        <v>5</v>
      </c>
      <c r="AN806" s="4">
        <f>IF(P806="","",VLOOKUP(P806,List!$B$1:$C$6,2,0))</f>
        <v>5</v>
      </c>
      <c r="AO806" s="4">
        <f>IF(Q806="","",VLOOKUP(Q806,List!$B$1:$C$6,2,0))</f>
        <v>5</v>
      </c>
      <c r="AP806" s="4">
        <f>IF(R806="","",VLOOKUP(R806,List!$B$1:$C$6,2,0))</f>
        <v>5</v>
      </c>
      <c r="AQ806" s="4">
        <f>IF(S806="","",VLOOKUP(S806,List!$B$1:$C$6,2,0))</f>
        <v>5</v>
      </c>
      <c r="AR806" s="4">
        <f>IF(T806="","",VLOOKUP(T806,List!$B$1:$C$6,2,0))</f>
        <v>5</v>
      </c>
      <c r="AS806" s="4">
        <f>IF(U806="","",VLOOKUP(U806,List!$B$1:$C$6,2,0))</f>
        <v>5</v>
      </c>
      <c r="AT806" s="4">
        <f>IF(V806="","",VLOOKUP(V806,List!$B$1:$C$6,2,0))</f>
        <v>5</v>
      </c>
    </row>
    <row r="807" spans="1:46" ht="34.9" customHeight="1" x14ac:dyDescent="0.3">
      <c r="A807" s="4" t="s">
        <v>1228</v>
      </c>
      <c r="B807" s="4" t="s">
        <v>375</v>
      </c>
      <c r="C807" s="16" t="s">
        <v>57</v>
      </c>
      <c r="D807" s="4">
        <v>39</v>
      </c>
      <c r="E807" s="4" t="s">
        <v>1194</v>
      </c>
      <c r="F807" s="4" t="s">
        <v>58</v>
      </c>
      <c r="G807" s="4" t="s">
        <v>58</v>
      </c>
      <c r="H807" s="4" t="s">
        <v>58</v>
      </c>
      <c r="I807" s="4" t="s">
        <v>58</v>
      </c>
      <c r="J807" s="4" t="s">
        <v>58</v>
      </c>
      <c r="K807" s="4" t="s">
        <v>58</v>
      </c>
      <c r="L807" s="4" t="s">
        <v>58</v>
      </c>
      <c r="M807" s="4" t="s">
        <v>58</v>
      </c>
      <c r="N807" s="4" t="s">
        <v>58</v>
      </c>
      <c r="O807" s="4" t="s">
        <v>58</v>
      </c>
      <c r="P807" s="4" t="s">
        <v>58</v>
      </c>
      <c r="Q807" s="4" t="s">
        <v>58</v>
      </c>
      <c r="R807" s="4" t="s">
        <v>58</v>
      </c>
      <c r="S807" s="4" t="s">
        <v>58</v>
      </c>
      <c r="T807" s="4" t="s">
        <v>58</v>
      </c>
      <c r="U807" s="4" t="s">
        <v>58</v>
      </c>
      <c r="V807" s="4" t="s">
        <v>58</v>
      </c>
      <c r="W807" s="4">
        <v>9</v>
      </c>
      <c r="X807" s="4" t="s">
        <v>857</v>
      </c>
      <c r="Y807" s="4" t="s">
        <v>67</v>
      </c>
      <c r="Z807" s="4" t="s">
        <v>67</v>
      </c>
      <c r="AD807" s="4">
        <f>IF(F807="","",VLOOKUP(F807,List!$B$1:$C$6,2,0))</f>
        <v>5</v>
      </c>
      <c r="AE807" s="4">
        <f>IF(G807="","",VLOOKUP(G807,List!$B$1:$C$6,2,0))</f>
        <v>5</v>
      </c>
      <c r="AF807" s="4">
        <f>IF(H807="","",VLOOKUP(H807,List!$B$1:$C$6,2,0))</f>
        <v>5</v>
      </c>
      <c r="AG807" s="4">
        <f>IF(I807="","",VLOOKUP(I807,List!$B$1:$C$6,2,0))</f>
        <v>5</v>
      </c>
      <c r="AH807" s="4">
        <f>IF(J807="","",VLOOKUP(J807,List!$B$1:$C$6,2,0))</f>
        <v>5</v>
      </c>
      <c r="AI807" s="4">
        <f>IF(K807="","",VLOOKUP(K807,List!$B$1:$C$6,2,0))</f>
        <v>5</v>
      </c>
      <c r="AJ807" s="4">
        <f>IF(L807="","",VLOOKUP(L807,List!$B$1:$C$6,2,0))</f>
        <v>5</v>
      </c>
      <c r="AK807" s="4">
        <f>IF(M807="","",VLOOKUP(M807,List!$B$1:$C$6,2,0))</f>
        <v>5</v>
      </c>
      <c r="AL807" s="4">
        <f>IF(N807="","",VLOOKUP(N807,List!$B$1:$C$6,2,0))</f>
        <v>5</v>
      </c>
      <c r="AM807" s="4">
        <f>IF(O807="","",VLOOKUP(O807,List!$B$1:$C$6,2,0))</f>
        <v>5</v>
      </c>
      <c r="AN807" s="4">
        <f>IF(P807="","",VLOOKUP(P807,List!$B$1:$C$6,2,0))</f>
        <v>5</v>
      </c>
      <c r="AO807" s="4">
        <f>IF(Q807="","",VLOOKUP(Q807,List!$B$1:$C$6,2,0))</f>
        <v>5</v>
      </c>
      <c r="AP807" s="4">
        <f>IF(R807="","",VLOOKUP(R807,List!$B$1:$C$6,2,0))</f>
        <v>5</v>
      </c>
      <c r="AQ807" s="4">
        <f>IF(S807="","",VLOOKUP(S807,List!$B$1:$C$6,2,0))</f>
        <v>5</v>
      </c>
      <c r="AR807" s="4">
        <f>IF(T807="","",VLOOKUP(T807,List!$B$1:$C$6,2,0))</f>
        <v>5</v>
      </c>
      <c r="AS807" s="4">
        <f>IF(U807="","",VLOOKUP(U807,List!$B$1:$C$6,2,0))</f>
        <v>5</v>
      </c>
      <c r="AT807" s="4">
        <f>IF(V807="","",VLOOKUP(V807,List!$B$1:$C$6,2,0))</f>
        <v>5</v>
      </c>
    </row>
    <row r="808" spans="1:46" ht="34.9" customHeight="1" x14ac:dyDescent="0.3">
      <c r="A808" s="4" t="s">
        <v>1228</v>
      </c>
      <c r="B808" s="4" t="s">
        <v>375</v>
      </c>
      <c r="C808" s="16" t="s">
        <v>57</v>
      </c>
      <c r="D808" s="4">
        <v>40</v>
      </c>
      <c r="E808" s="4" t="s">
        <v>1194</v>
      </c>
      <c r="F808" s="4" t="s">
        <v>58</v>
      </c>
      <c r="G808" s="4" t="s">
        <v>58</v>
      </c>
      <c r="H808" s="4" t="s">
        <v>58</v>
      </c>
      <c r="I808" s="4" t="s">
        <v>58</v>
      </c>
      <c r="J808" s="4" t="s">
        <v>58</v>
      </c>
      <c r="K808" s="4" t="s">
        <v>58</v>
      </c>
      <c r="L808" s="4" t="s">
        <v>58</v>
      </c>
      <c r="M808" s="4" t="s">
        <v>58</v>
      </c>
      <c r="N808" s="4" t="s">
        <v>58</v>
      </c>
      <c r="O808" s="4" t="s">
        <v>58</v>
      </c>
      <c r="P808" s="4" t="s">
        <v>58</v>
      </c>
      <c r="Q808" s="4" t="s">
        <v>58</v>
      </c>
      <c r="R808" s="4" t="s">
        <v>58</v>
      </c>
      <c r="S808" s="4" t="s">
        <v>58</v>
      </c>
      <c r="T808" s="4" t="s">
        <v>58</v>
      </c>
      <c r="U808" s="4" t="s">
        <v>58</v>
      </c>
      <c r="V808" s="4" t="s">
        <v>58</v>
      </c>
      <c r="W808" s="4">
        <v>10</v>
      </c>
      <c r="X808" s="4" t="s">
        <v>301</v>
      </c>
      <c r="Y808" s="4" t="s">
        <v>858</v>
      </c>
      <c r="Z808" s="4" t="s">
        <v>859</v>
      </c>
      <c r="AA808" s="4" t="s">
        <v>859</v>
      </c>
      <c r="AB808" s="4" t="s">
        <v>1163</v>
      </c>
      <c r="AC808" s="4" t="s">
        <v>1120</v>
      </c>
      <c r="AD808" s="4">
        <f>IF(F808="","",VLOOKUP(F808,List!$B$1:$C$6,2,0))</f>
        <v>5</v>
      </c>
      <c r="AE808" s="4">
        <f>IF(G808="","",VLOOKUP(G808,List!$B$1:$C$6,2,0))</f>
        <v>5</v>
      </c>
      <c r="AF808" s="4">
        <f>IF(H808="","",VLOOKUP(H808,List!$B$1:$C$6,2,0))</f>
        <v>5</v>
      </c>
      <c r="AG808" s="4">
        <f>IF(I808="","",VLOOKUP(I808,List!$B$1:$C$6,2,0))</f>
        <v>5</v>
      </c>
      <c r="AH808" s="4">
        <f>IF(J808="","",VLOOKUP(J808,List!$B$1:$C$6,2,0))</f>
        <v>5</v>
      </c>
      <c r="AI808" s="4">
        <f>IF(K808="","",VLOOKUP(K808,List!$B$1:$C$6,2,0))</f>
        <v>5</v>
      </c>
      <c r="AJ808" s="4">
        <f>IF(L808="","",VLOOKUP(L808,List!$B$1:$C$6,2,0))</f>
        <v>5</v>
      </c>
      <c r="AK808" s="4">
        <f>IF(M808="","",VLOOKUP(M808,List!$B$1:$C$6,2,0))</f>
        <v>5</v>
      </c>
      <c r="AL808" s="4">
        <f>IF(N808="","",VLOOKUP(N808,List!$B$1:$C$6,2,0))</f>
        <v>5</v>
      </c>
      <c r="AM808" s="4">
        <f>IF(O808="","",VLOOKUP(O808,List!$B$1:$C$6,2,0))</f>
        <v>5</v>
      </c>
      <c r="AN808" s="4">
        <f>IF(P808="","",VLOOKUP(P808,List!$B$1:$C$6,2,0))</f>
        <v>5</v>
      </c>
      <c r="AO808" s="4">
        <f>IF(Q808="","",VLOOKUP(Q808,List!$B$1:$C$6,2,0))</f>
        <v>5</v>
      </c>
      <c r="AP808" s="4">
        <f>IF(R808="","",VLOOKUP(R808,List!$B$1:$C$6,2,0))</f>
        <v>5</v>
      </c>
      <c r="AQ808" s="4">
        <f>IF(S808="","",VLOOKUP(S808,List!$B$1:$C$6,2,0))</f>
        <v>5</v>
      </c>
      <c r="AR808" s="4">
        <f>IF(T808="","",VLOOKUP(T808,List!$B$1:$C$6,2,0))</f>
        <v>5</v>
      </c>
      <c r="AS808" s="4">
        <f>IF(U808="","",VLOOKUP(U808,List!$B$1:$C$6,2,0))</f>
        <v>5</v>
      </c>
      <c r="AT808" s="4">
        <f>IF(V808="","",VLOOKUP(V808,List!$B$1:$C$6,2,0))</f>
        <v>5</v>
      </c>
    </row>
    <row r="809" spans="1:46" ht="34.9" customHeight="1" x14ac:dyDescent="0.3">
      <c r="A809" s="4" t="s">
        <v>1229</v>
      </c>
      <c r="B809" s="4" t="s">
        <v>371</v>
      </c>
      <c r="C809" s="16" t="s">
        <v>56</v>
      </c>
      <c r="D809" s="4">
        <v>1</v>
      </c>
      <c r="E809" s="4" t="s">
        <v>1195</v>
      </c>
      <c r="F809" s="4" t="s">
        <v>59</v>
      </c>
      <c r="G809" s="4" t="s">
        <v>59</v>
      </c>
      <c r="H809" s="4" t="s">
        <v>59</v>
      </c>
      <c r="I809" s="4" t="s">
        <v>59</v>
      </c>
      <c r="J809" s="4" t="s">
        <v>59</v>
      </c>
      <c r="K809" s="4" t="s">
        <v>59</v>
      </c>
      <c r="L809" s="4" t="s">
        <v>73</v>
      </c>
      <c r="M809" s="4" t="s">
        <v>59</v>
      </c>
      <c r="N809" s="4" t="s">
        <v>59</v>
      </c>
      <c r="O809" s="4" t="s">
        <v>59</v>
      </c>
      <c r="P809" s="4" t="s">
        <v>59</v>
      </c>
      <c r="Q809" s="4" t="s">
        <v>59</v>
      </c>
      <c r="R809" s="4" t="s">
        <v>59</v>
      </c>
      <c r="S809" s="4" t="s">
        <v>59</v>
      </c>
      <c r="T809" s="4" t="s">
        <v>59</v>
      </c>
      <c r="U809" s="4" t="s">
        <v>59</v>
      </c>
      <c r="V809" s="4" t="s">
        <v>59</v>
      </c>
      <c r="W809" s="4">
        <v>10</v>
      </c>
      <c r="X809" s="4" t="s">
        <v>860</v>
      </c>
      <c r="Y809" s="4" t="s">
        <v>662</v>
      </c>
      <c r="Z809" s="4" t="s">
        <v>861</v>
      </c>
      <c r="AD809" s="4">
        <f>IF(F809="","",VLOOKUP(F809,List!$B$1:$C$6,2,0))</f>
        <v>4</v>
      </c>
      <c r="AE809" s="4">
        <f>IF(G809="","",VLOOKUP(G809,List!$B$1:$C$6,2,0))</f>
        <v>4</v>
      </c>
      <c r="AF809" s="4">
        <f>IF(H809="","",VLOOKUP(H809,List!$B$1:$C$6,2,0))</f>
        <v>4</v>
      </c>
      <c r="AG809" s="4">
        <f>IF(I809="","",VLOOKUP(I809,List!$B$1:$C$6,2,0))</f>
        <v>4</v>
      </c>
      <c r="AH809" s="4">
        <f>IF(J809="","",VLOOKUP(J809,List!$B$1:$C$6,2,0))</f>
        <v>4</v>
      </c>
      <c r="AI809" s="4">
        <f>IF(K809="","",VLOOKUP(K809,List!$B$1:$C$6,2,0))</f>
        <v>4</v>
      </c>
      <c r="AJ809" s="4">
        <f>IF(L809="","",VLOOKUP(L809,List!$B$1:$C$6,2,0))</f>
        <v>1</v>
      </c>
      <c r="AK809" s="4">
        <f>IF(M809="","",VLOOKUP(M809,List!$B$1:$C$6,2,0))</f>
        <v>4</v>
      </c>
      <c r="AL809" s="4">
        <f>IF(N809="","",VLOOKUP(N809,List!$B$1:$C$6,2,0))</f>
        <v>4</v>
      </c>
      <c r="AM809" s="4">
        <f>IF(O809="","",VLOOKUP(O809,List!$B$1:$C$6,2,0))</f>
        <v>4</v>
      </c>
      <c r="AN809" s="4">
        <f>IF(P809="","",VLOOKUP(P809,List!$B$1:$C$6,2,0))</f>
        <v>4</v>
      </c>
      <c r="AO809" s="4">
        <f>IF(Q809="","",VLOOKUP(Q809,List!$B$1:$C$6,2,0))</f>
        <v>4</v>
      </c>
      <c r="AP809" s="4">
        <f>IF(R809="","",VLOOKUP(R809,List!$B$1:$C$6,2,0))</f>
        <v>4</v>
      </c>
      <c r="AQ809" s="4">
        <f>IF(S809="","",VLOOKUP(S809,List!$B$1:$C$6,2,0))</f>
        <v>4</v>
      </c>
      <c r="AR809" s="4">
        <f>IF(T809="","",VLOOKUP(T809,List!$B$1:$C$6,2,0))</f>
        <v>4</v>
      </c>
      <c r="AS809" s="4">
        <f>IF(U809="","",VLOOKUP(U809,List!$B$1:$C$6,2,0))</f>
        <v>4</v>
      </c>
      <c r="AT809" s="4">
        <f>IF(V809="","",VLOOKUP(V809,List!$B$1:$C$6,2,0))</f>
        <v>4</v>
      </c>
    </row>
    <row r="810" spans="1:46" ht="34.9" customHeight="1" x14ac:dyDescent="0.3">
      <c r="A810" s="4" t="s">
        <v>1229</v>
      </c>
      <c r="B810" s="4" t="s">
        <v>371</v>
      </c>
      <c r="C810" s="16" t="s">
        <v>56</v>
      </c>
      <c r="D810" s="4">
        <v>2</v>
      </c>
      <c r="E810" s="4" t="s">
        <v>1195</v>
      </c>
      <c r="F810" s="4" t="s">
        <v>73</v>
      </c>
      <c r="G810" s="4" t="s">
        <v>58</v>
      </c>
      <c r="H810" s="4" t="s">
        <v>58</v>
      </c>
      <c r="I810" s="4" t="s">
        <v>58</v>
      </c>
      <c r="J810" s="4" t="s">
        <v>58</v>
      </c>
      <c r="K810" s="4" t="s">
        <v>58</v>
      </c>
      <c r="L810" s="4" t="s">
        <v>58</v>
      </c>
      <c r="M810" s="4" t="s">
        <v>58</v>
      </c>
      <c r="N810" s="4" t="s">
        <v>58</v>
      </c>
      <c r="O810" s="4" t="s">
        <v>58</v>
      </c>
      <c r="P810" s="4" t="s">
        <v>58</v>
      </c>
      <c r="Q810" s="4" t="s">
        <v>58</v>
      </c>
      <c r="R810" s="4" t="s">
        <v>58</v>
      </c>
      <c r="S810" s="4" t="s">
        <v>58</v>
      </c>
      <c r="T810" s="4" t="s">
        <v>58</v>
      </c>
      <c r="U810" s="4" t="s">
        <v>58</v>
      </c>
      <c r="V810" s="4" t="s">
        <v>58</v>
      </c>
      <c r="W810" s="4">
        <v>10</v>
      </c>
      <c r="X810" s="4" t="s">
        <v>61</v>
      </c>
      <c r="Y810" s="4" t="s">
        <v>67</v>
      </c>
      <c r="Z810" s="4" t="s">
        <v>67</v>
      </c>
      <c r="AD810" s="4">
        <f>IF(F810="","",VLOOKUP(F810,List!$B$1:$C$6,2,0))</f>
        <v>1</v>
      </c>
      <c r="AE810" s="4">
        <f>IF(G810="","",VLOOKUP(G810,List!$B$1:$C$6,2,0))</f>
        <v>5</v>
      </c>
      <c r="AF810" s="4">
        <f>IF(H810="","",VLOOKUP(H810,List!$B$1:$C$6,2,0))</f>
        <v>5</v>
      </c>
      <c r="AG810" s="4">
        <f>IF(I810="","",VLOOKUP(I810,List!$B$1:$C$6,2,0))</f>
        <v>5</v>
      </c>
      <c r="AH810" s="4">
        <f>IF(J810="","",VLOOKUP(J810,List!$B$1:$C$6,2,0))</f>
        <v>5</v>
      </c>
      <c r="AI810" s="4">
        <f>IF(K810="","",VLOOKUP(K810,List!$B$1:$C$6,2,0))</f>
        <v>5</v>
      </c>
      <c r="AJ810" s="4">
        <f>IF(L810="","",VLOOKUP(L810,List!$B$1:$C$6,2,0))</f>
        <v>5</v>
      </c>
      <c r="AK810" s="4">
        <f>IF(M810="","",VLOOKUP(M810,List!$B$1:$C$6,2,0))</f>
        <v>5</v>
      </c>
      <c r="AL810" s="4">
        <f>IF(N810="","",VLOOKUP(N810,List!$B$1:$C$6,2,0))</f>
        <v>5</v>
      </c>
      <c r="AM810" s="4">
        <f>IF(O810="","",VLOOKUP(O810,List!$B$1:$C$6,2,0))</f>
        <v>5</v>
      </c>
      <c r="AN810" s="4">
        <f>IF(P810="","",VLOOKUP(P810,List!$B$1:$C$6,2,0))</f>
        <v>5</v>
      </c>
      <c r="AO810" s="4">
        <f>IF(Q810="","",VLOOKUP(Q810,List!$B$1:$C$6,2,0))</f>
        <v>5</v>
      </c>
      <c r="AP810" s="4">
        <f>IF(R810="","",VLOOKUP(R810,List!$B$1:$C$6,2,0))</f>
        <v>5</v>
      </c>
      <c r="AQ810" s="4">
        <f>IF(S810="","",VLOOKUP(S810,List!$B$1:$C$6,2,0))</f>
        <v>5</v>
      </c>
      <c r="AR810" s="4">
        <f>IF(T810="","",VLOOKUP(T810,List!$B$1:$C$6,2,0))</f>
        <v>5</v>
      </c>
      <c r="AS810" s="4">
        <f>IF(U810="","",VLOOKUP(U810,List!$B$1:$C$6,2,0))</f>
        <v>5</v>
      </c>
      <c r="AT810" s="4">
        <f>IF(V810="","",VLOOKUP(V810,List!$B$1:$C$6,2,0))</f>
        <v>5</v>
      </c>
    </row>
    <row r="811" spans="1:46" ht="34.9" customHeight="1" x14ac:dyDescent="0.3">
      <c r="A811" s="4" t="s">
        <v>1229</v>
      </c>
      <c r="B811" s="4" t="s">
        <v>371</v>
      </c>
      <c r="C811" s="16" t="s">
        <v>56</v>
      </c>
      <c r="D811" s="4">
        <v>3</v>
      </c>
      <c r="E811" s="4" t="s">
        <v>1194</v>
      </c>
      <c r="F811" s="4" t="s">
        <v>73</v>
      </c>
      <c r="G811" s="4" t="s">
        <v>73</v>
      </c>
      <c r="H811" s="4" t="s">
        <v>73</v>
      </c>
      <c r="I811" s="4" t="s">
        <v>73</v>
      </c>
      <c r="J811" s="4" t="s">
        <v>73</v>
      </c>
      <c r="K811" s="4" t="s">
        <v>73</v>
      </c>
      <c r="L811" s="4" t="s">
        <v>73</v>
      </c>
      <c r="M811" s="4" t="s">
        <v>73</v>
      </c>
      <c r="N811" s="4" t="s">
        <v>73</v>
      </c>
      <c r="O811" s="4" t="s">
        <v>73</v>
      </c>
      <c r="P811" s="4" t="s">
        <v>73</v>
      </c>
      <c r="Q811" s="4" t="s">
        <v>73</v>
      </c>
      <c r="R811" s="4" t="s">
        <v>73</v>
      </c>
      <c r="S811" s="4" t="s">
        <v>73</v>
      </c>
      <c r="T811" s="4" t="s">
        <v>73</v>
      </c>
      <c r="U811" s="4" t="s">
        <v>73</v>
      </c>
      <c r="V811" s="4" t="s">
        <v>73</v>
      </c>
      <c r="W811" s="4">
        <v>10</v>
      </c>
      <c r="X811" s="4" t="s">
        <v>862</v>
      </c>
      <c r="Y811" s="4" t="s">
        <v>76</v>
      </c>
      <c r="Z811" s="4" t="s">
        <v>76</v>
      </c>
      <c r="AD811" s="4">
        <f>IF(F811="","",VLOOKUP(F811,List!$B$1:$C$6,2,0))</f>
        <v>1</v>
      </c>
      <c r="AE811" s="4">
        <f>IF(G811="","",VLOOKUP(G811,List!$B$1:$C$6,2,0))</f>
        <v>1</v>
      </c>
      <c r="AF811" s="4">
        <f>IF(H811="","",VLOOKUP(H811,List!$B$1:$C$6,2,0))</f>
        <v>1</v>
      </c>
      <c r="AG811" s="4">
        <f>IF(I811="","",VLOOKUP(I811,List!$B$1:$C$6,2,0))</f>
        <v>1</v>
      </c>
      <c r="AH811" s="4">
        <f>IF(J811="","",VLOOKUP(J811,List!$B$1:$C$6,2,0))</f>
        <v>1</v>
      </c>
      <c r="AI811" s="4">
        <f>IF(K811="","",VLOOKUP(K811,List!$B$1:$C$6,2,0))</f>
        <v>1</v>
      </c>
      <c r="AJ811" s="4">
        <f>IF(L811="","",VLOOKUP(L811,List!$B$1:$C$6,2,0))</f>
        <v>1</v>
      </c>
      <c r="AK811" s="4">
        <f>IF(M811="","",VLOOKUP(M811,List!$B$1:$C$6,2,0))</f>
        <v>1</v>
      </c>
      <c r="AL811" s="4">
        <f>IF(N811="","",VLOOKUP(N811,List!$B$1:$C$6,2,0))</f>
        <v>1</v>
      </c>
      <c r="AM811" s="4">
        <f>IF(O811="","",VLOOKUP(O811,List!$B$1:$C$6,2,0))</f>
        <v>1</v>
      </c>
      <c r="AN811" s="4">
        <f>IF(P811="","",VLOOKUP(P811,List!$B$1:$C$6,2,0))</f>
        <v>1</v>
      </c>
      <c r="AO811" s="4">
        <f>IF(Q811="","",VLOOKUP(Q811,List!$B$1:$C$6,2,0))</f>
        <v>1</v>
      </c>
      <c r="AP811" s="4">
        <f>IF(R811="","",VLOOKUP(R811,List!$B$1:$C$6,2,0))</f>
        <v>1</v>
      </c>
      <c r="AQ811" s="4">
        <f>IF(S811="","",VLOOKUP(S811,List!$B$1:$C$6,2,0))</f>
        <v>1</v>
      </c>
      <c r="AR811" s="4">
        <f>IF(T811="","",VLOOKUP(T811,List!$B$1:$C$6,2,0))</f>
        <v>1</v>
      </c>
      <c r="AS811" s="4">
        <f>IF(U811="","",VLOOKUP(U811,List!$B$1:$C$6,2,0))</f>
        <v>1</v>
      </c>
      <c r="AT811" s="4">
        <f>IF(V811="","",VLOOKUP(V811,List!$B$1:$C$6,2,0))</f>
        <v>1</v>
      </c>
    </row>
    <row r="812" spans="1:46" ht="34.9" customHeight="1" x14ac:dyDescent="0.3">
      <c r="A812" s="4" t="s">
        <v>1229</v>
      </c>
      <c r="B812" s="4" t="s">
        <v>371</v>
      </c>
      <c r="C812" s="16" t="s">
        <v>56</v>
      </c>
      <c r="D812" s="4">
        <v>4</v>
      </c>
      <c r="E812" s="4" t="s">
        <v>1195</v>
      </c>
      <c r="F812" s="4" t="s">
        <v>58</v>
      </c>
      <c r="G812" s="4" t="s">
        <v>58</v>
      </c>
      <c r="H812" s="4" t="s">
        <v>58</v>
      </c>
      <c r="I812" s="4" t="s">
        <v>58</v>
      </c>
      <c r="J812" s="4" t="s">
        <v>58</v>
      </c>
      <c r="K812" s="4" t="s">
        <v>58</v>
      </c>
      <c r="L812" s="4" t="s">
        <v>58</v>
      </c>
      <c r="M812" s="4" t="s">
        <v>58</v>
      </c>
      <c r="N812" s="4" t="s">
        <v>58</v>
      </c>
      <c r="O812" s="4" t="s">
        <v>58</v>
      </c>
      <c r="P812" s="4" t="s">
        <v>58</v>
      </c>
      <c r="Q812" s="4" t="s">
        <v>58</v>
      </c>
      <c r="R812" s="4" t="s">
        <v>58</v>
      </c>
      <c r="S812" s="4" t="s">
        <v>58</v>
      </c>
      <c r="T812" s="4" t="s">
        <v>58</v>
      </c>
      <c r="U812" s="4" t="s">
        <v>58</v>
      </c>
      <c r="V812" s="4" t="s">
        <v>58</v>
      </c>
      <c r="W812" s="4">
        <v>10</v>
      </c>
      <c r="X812" s="4" t="s">
        <v>306</v>
      </c>
      <c r="Y812" s="4" t="s">
        <v>62</v>
      </c>
      <c r="Z812" s="4" t="s">
        <v>62</v>
      </c>
      <c r="AD812" s="4">
        <f>IF(F812="","",VLOOKUP(F812,List!$B$1:$C$6,2,0))</f>
        <v>5</v>
      </c>
      <c r="AE812" s="4">
        <f>IF(G812="","",VLOOKUP(G812,List!$B$1:$C$6,2,0))</f>
        <v>5</v>
      </c>
      <c r="AF812" s="4">
        <f>IF(H812="","",VLOOKUP(H812,List!$B$1:$C$6,2,0))</f>
        <v>5</v>
      </c>
      <c r="AG812" s="4">
        <f>IF(I812="","",VLOOKUP(I812,List!$B$1:$C$6,2,0))</f>
        <v>5</v>
      </c>
      <c r="AH812" s="4">
        <f>IF(J812="","",VLOOKUP(J812,List!$B$1:$C$6,2,0))</f>
        <v>5</v>
      </c>
      <c r="AI812" s="4">
        <f>IF(K812="","",VLOOKUP(K812,List!$B$1:$C$6,2,0))</f>
        <v>5</v>
      </c>
      <c r="AJ812" s="4">
        <f>IF(L812="","",VLOOKUP(L812,List!$B$1:$C$6,2,0))</f>
        <v>5</v>
      </c>
      <c r="AK812" s="4">
        <f>IF(M812="","",VLOOKUP(M812,List!$B$1:$C$6,2,0))</f>
        <v>5</v>
      </c>
      <c r="AL812" s="4">
        <f>IF(N812="","",VLOOKUP(N812,List!$B$1:$C$6,2,0))</f>
        <v>5</v>
      </c>
      <c r="AM812" s="4">
        <f>IF(O812="","",VLOOKUP(O812,List!$B$1:$C$6,2,0))</f>
        <v>5</v>
      </c>
      <c r="AN812" s="4">
        <f>IF(P812="","",VLOOKUP(P812,List!$B$1:$C$6,2,0))</f>
        <v>5</v>
      </c>
      <c r="AO812" s="4">
        <f>IF(Q812="","",VLOOKUP(Q812,List!$B$1:$C$6,2,0))</f>
        <v>5</v>
      </c>
      <c r="AP812" s="4">
        <f>IF(R812="","",VLOOKUP(R812,List!$B$1:$C$6,2,0))</f>
        <v>5</v>
      </c>
      <c r="AQ812" s="4">
        <f>IF(S812="","",VLOOKUP(S812,List!$B$1:$C$6,2,0))</f>
        <v>5</v>
      </c>
      <c r="AR812" s="4">
        <f>IF(T812="","",VLOOKUP(T812,List!$B$1:$C$6,2,0))</f>
        <v>5</v>
      </c>
      <c r="AS812" s="4">
        <f>IF(U812="","",VLOOKUP(U812,List!$B$1:$C$6,2,0))</f>
        <v>5</v>
      </c>
      <c r="AT812" s="4">
        <f>IF(V812="","",VLOOKUP(V812,List!$B$1:$C$6,2,0))</f>
        <v>5</v>
      </c>
    </row>
    <row r="813" spans="1:46" ht="34.9" customHeight="1" x14ac:dyDescent="0.3">
      <c r="A813" s="4" t="s">
        <v>1229</v>
      </c>
      <c r="B813" s="4" t="s">
        <v>371</v>
      </c>
      <c r="C813" s="16" t="s">
        <v>56</v>
      </c>
      <c r="D813" s="4">
        <v>5</v>
      </c>
      <c r="E813" s="4" t="s">
        <v>1194</v>
      </c>
      <c r="F813" s="4" t="s">
        <v>58</v>
      </c>
      <c r="G813" s="4" t="s">
        <v>58</v>
      </c>
      <c r="H813" s="4" t="s">
        <v>58</v>
      </c>
      <c r="I813" s="4" t="s">
        <v>58</v>
      </c>
      <c r="J813" s="4" t="s">
        <v>58</v>
      </c>
      <c r="K813" s="4" t="s">
        <v>58</v>
      </c>
      <c r="L813" s="4" t="s">
        <v>58</v>
      </c>
      <c r="M813" s="4" t="s">
        <v>58</v>
      </c>
      <c r="N813" s="4" t="s">
        <v>58</v>
      </c>
      <c r="O813" s="4" t="s">
        <v>58</v>
      </c>
      <c r="P813" s="4" t="s">
        <v>58</v>
      </c>
      <c r="Q813" s="4" t="s">
        <v>58</v>
      </c>
      <c r="R813" s="4" t="s">
        <v>58</v>
      </c>
      <c r="S813" s="4" t="s">
        <v>58</v>
      </c>
      <c r="T813" s="4" t="s">
        <v>59</v>
      </c>
      <c r="U813" s="4" t="s">
        <v>59</v>
      </c>
      <c r="V813" s="4" t="s">
        <v>59</v>
      </c>
      <c r="W813" s="4">
        <v>9</v>
      </c>
      <c r="X813" s="4" t="s">
        <v>863</v>
      </c>
      <c r="Y813" s="4" t="s">
        <v>78</v>
      </c>
      <c r="Z813" s="4" t="s">
        <v>78</v>
      </c>
      <c r="AD813" s="4">
        <f>IF(F813="","",VLOOKUP(F813,List!$B$1:$C$6,2,0))</f>
        <v>5</v>
      </c>
      <c r="AE813" s="4">
        <f>IF(G813="","",VLOOKUP(G813,List!$B$1:$C$6,2,0))</f>
        <v>5</v>
      </c>
      <c r="AF813" s="4">
        <f>IF(H813="","",VLOOKUP(H813,List!$B$1:$C$6,2,0))</f>
        <v>5</v>
      </c>
      <c r="AG813" s="4">
        <f>IF(I813="","",VLOOKUP(I813,List!$B$1:$C$6,2,0))</f>
        <v>5</v>
      </c>
      <c r="AH813" s="4">
        <f>IF(J813="","",VLOOKUP(J813,List!$B$1:$C$6,2,0))</f>
        <v>5</v>
      </c>
      <c r="AI813" s="4">
        <f>IF(K813="","",VLOOKUP(K813,List!$B$1:$C$6,2,0))</f>
        <v>5</v>
      </c>
      <c r="AJ813" s="4">
        <f>IF(L813="","",VLOOKUP(L813,List!$B$1:$C$6,2,0))</f>
        <v>5</v>
      </c>
      <c r="AK813" s="4">
        <f>IF(M813="","",VLOOKUP(M813,List!$B$1:$C$6,2,0))</f>
        <v>5</v>
      </c>
      <c r="AL813" s="4">
        <f>IF(N813="","",VLOOKUP(N813,List!$B$1:$C$6,2,0))</f>
        <v>5</v>
      </c>
      <c r="AM813" s="4">
        <f>IF(O813="","",VLOOKUP(O813,List!$B$1:$C$6,2,0))</f>
        <v>5</v>
      </c>
      <c r="AN813" s="4">
        <f>IF(P813="","",VLOOKUP(P813,List!$B$1:$C$6,2,0))</f>
        <v>5</v>
      </c>
      <c r="AO813" s="4">
        <f>IF(Q813="","",VLOOKUP(Q813,List!$B$1:$C$6,2,0))</f>
        <v>5</v>
      </c>
      <c r="AP813" s="4">
        <f>IF(R813="","",VLOOKUP(R813,List!$B$1:$C$6,2,0))</f>
        <v>5</v>
      </c>
      <c r="AQ813" s="4">
        <f>IF(S813="","",VLOOKUP(S813,List!$B$1:$C$6,2,0))</f>
        <v>5</v>
      </c>
      <c r="AR813" s="4">
        <f>IF(T813="","",VLOOKUP(T813,List!$B$1:$C$6,2,0))</f>
        <v>4</v>
      </c>
      <c r="AS813" s="4">
        <f>IF(U813="","",VLOOKUP(U813,List!$B$1:$C$6,2,0))</f>
        <v>4</v>
      </c>
      <c r="AT813" s="4">
        <f>IF(V813="","",VLOOKUP(V813,List!$B$1:$C$6,2,0))</f>
        <v>4</v>
      </c>
    </row>
    <row r="814" spans="1:46" ht="34.9" customHeight="1" x14ac:dyDescent="0.3">
      <c r="A814" s="4" t="s">
        <v>1229</v>
      </c>
      <c r="B814" s="4" t="s">
        <v>371</v>
      </c>
      <c r="C814" s="16" t="s">
        <v>56</v>
      </c>
      <c r="D814" s="4">
        <v>6</v>
      </c>
      <c r="E814" s="4" t="s">
        <v>1195</v>
      </c>
      <c r="F814" s="4" t="s">
        <v>58</v>
      </c>
      <c r="G814" s="4" t="s">
        <v>58</v>
      </c>
      <c r="H814" s="4" t="s">
        <v>58</v>
      </c>
      <c r="I814" s="4" t="s">
        <v>58</v>
      </c>
      <c r="J814" s="4" t="s">
        <v>58</v>
      </c>
      <c r="K814" s="4" t="s">
        <v>58</v>
      </c>
      <c r="L814" s="4" t="s">
        <v>58</v>
      </c>
      <c r="M814" s="4" t="s">
        <v>58</v>
      </c>
      <c r="N814" s="4" t="s">
        <v>58</v>
      </c>
      <c r="O814" s="4" t="s">
        <v>58</v>
      </c>
      <c r="P814" s="4" t="s">
        <v>58</v>
      </c>
      <c r="Q814" s="4" t="s">
        <v>58</v>
      </c>
      <c r="R814" s="4" t="s">
        <v>58</v>
      </c>
      <c r="S814" s="4" t="s">
        <v>58</v>
      </c>
      <c r="T814" s="4" t="s">
        <v>58</v>
      </c>
      <c r="U814" s="4" t="s">
        <v>58</v>
      </c>
      <c r="V814" s="4" t="s">
        <v>58</v>
      </c>
      <c r="W814" s="4">
        <v>10</v>
      </c>
      <c r="X814" s="4" t="s">
        <v>864</v>
      </c>
      <c r="Y814" s="4" t="s">
        <v>78</v>
      </c>
      <c r="Z814" s="4" t="s">
        <v>78</v>
      </c>
      <c r="AD814" s="4">
        <f>IF(F814="","",VLOOKUP(F814,List!$B$1:$C$6,2,0))</f>
        <v>5</v>
      </c>
      <c r="AE814" s="4">
        <f>IF(G814="","",VLOOKUP(G814,List!$B$1:$C$6,2,0))</f>
        <v>5</v>
      </c>
      <c r="AF814" s="4">
        <f>IF(H814="","",VLOOKUP(H814,List!$B$1:$C$6,2,0))</f>
        <v>5</v>
      </c>
      <c r="AG814" s="4">
        <f>IF(I814="","",VLOOKUP(I814,List!$B$1:$C$6,2,0))</f>
        <v>5</v>
      </c>
      <c r="AH814" s="4">
        <f>IF(J814="","",VLOOKUP(J814,List!$B$1:$C$6,2,0))</f>
        <v>5</v>
      </c>
      <c r="AI814" s="4">
        <f>IF(K814="","",VLOOKUP(K814,List!$B$1:$C$6,2,0))</f>
        <v>5</v>
      </c>
      <c r="AJ814" s="4">
        <f>IF(L814="","",VLOOKUP(L814,List!$B$1:$C$6,2,0))</f>
        <v>5</v>
      </c>
      <c r="AK814" s="4">
        <f>IF(M814="","",VLOOKUP(M814,List!$B$1:$C$6,2,0))</f>
        <v>5</v>
      </c>
      <c r="AL814" s="4">
        <f>IF(N814="","",VLOOKUP(N814,List!$B$1:$C$6,2,0))</f>
        <v>5</v>
      </c>
      <c r="AM814" s="4">
        <f>IF(O814="","",VLOOKUP(O814,List!$B$1:$C$6,2,0))</f>
        <v>5</v>
      </c>
      <c r="AN814" s="4">
        <f>IF(P814="","",VLOOKUP(P814,List!$B$1:$C$6,2,0))</f>
        <v>5</v>
      </c>
      <c r="AO814" s="4">
        <f>IF(Q814="","",VLOOKUP(Q814,List!$B$1:$C$6,2,0))</f>
        <v>5</v>
      </c>
      <c r="AP814" s="4">
        <f>IF(R814="","",VLOOKUP(R814,List!$B$1:$C$6,2,0))</f>
        <v>5</v>
      </c>
      <c r="AQ814" s="4">
        <f>IF(S814="","",VLOOKUP(S814,List!$B$1:$C$6,2,0))</f>
        <v>5</v>
      </c>
      <c r="AR814" s="4">
        <f>IF(T814="","",VLOOKUP(T814,List!$B$1:$C$6,2,0))</f>
        <v>5</v>
      </c>
      <c r="AS814" s="4">
        <f>IF(U814="","",VLOOKUP(U814,List!$B$1:$C$6,2,0))</f>
        <v>5</v>
      </c>
      <c r="AT814" s="4">
        <f>IF(V814="","",VLOOKUP(V814,List!$B$1:$C$6,2,0))</f>
        <v>5</v>
      </c>
    </row>
    <row r="815" spans="1:46" ht="34.9" customHeight="1" x14ac:dyDescent="0.3">
      <c r="A815" s="4" t="s">
        <v>1229</v>
      </c>
      <c r="B815" s="4" t="s">
        <v>371</v>
      </c>
      <c r="C815" s="16" t="s">
        <v>56</v>
      </c>
      <c r="D815" s="4">
        <v>7</v>
      </c>
      <c r="E815" s="4" t="s">
        <v>1195</v>
      </c>
      <c r="F815" s="4" t="s">
        <v>58</v>
      </c>
      <c r="G815" s="4" t="s">
        <v>58</v>
      </c>
      <c r="H815" s="4" t="s">
        <v>58</v>
      </c>
      <c r="I815" s="4" t="s">
        <v>58</v>
      </c>
      <c r="J815" s="4" t="s">
        <v>58</v>
      </c>
      <c r="K815" s="4" t="s">
        <v>58</v>
      </c>
      <c r="L815" s="4" t="s">
        <v>58</v>
      </c>
      <c r="M815" s="4" t="s">
        <v>59</v>
      </c>
      <c r="N815" s="4" t="s">
        <v>59</v>
      </c>
      <c r="O815" s="4" t="s">
        <v>58</v>
      </c>
      <c r="P815" s="4" t="s">
        <v>58</v>
      </c>
      <c r="Q815" s="4" t="s">
        <v>58</v>
      </c>
      <c r="R815" s="4" t="s">
        <v>58</v>
      </c>
      <c r="S815" s="4" t="s">
        <v>58</v>
      </c>
      <c r="T815" s="4" t="s">
        <v>58</v>
      </c>
      <c r="U815" s="4" t="s">
        <v>58</v>
      </c>
      <c r="V815" s="4" t="s">
        <v>58</v>
      </c>
      <c r="W815" s="4">
        <v>9</v>
      </c>
      <c r="X815" s="4" t="s">
        <v>59</v>
      </c>
      <c r="Y815" s="4" t="s">
        <v>865</v>
      </c>
      <c r="Z815" s="4" t="s">
        <v>135</v>
      </c>
      <c r="AD815" s="4">
        <f>IF(F815="","",VLOOKUP(F815,List!$B$1:$C$6,2,0))</f>
        <v>5</v>
      </c>
      <c r="AE815" s="4">
        <f>IF(G815="","",VLOOKUP(G815,List!$B$1:$C$6,2,0))</f>
        <v>5</v>
      </c>
      <c r="AF815" s="4">
        <f>IF(H815="","",VLOOKUP(H815,List!$B$1:$C$6,2,0))</f>
        <v>5</v>
      </c>
      <c r="AG815" s="4">
        <f>IF(I815="","",VLOOKUP(I815,List!$B$1:$C$6,2,0))</f>
        <v>5</v>
      </c>
      <c r="AH815" s="4">
        <f>IF(J815="","",VLOOKUP(J815,List!$B$1:$C$6,2,0))</f>
        <v>5</v>
      </c>
      <c r="AI815" s="4">
        <f>IF(K815="","",VLOOKUP(K815,List!$B$1:$C$6,2,0))</f>
        <v>5</v>
      </c>
      <c r="AJ815" s="4">
        <f>IF(L815="","",VLOOKUP(L815,List!$B$1:$C$6,2,0))</f>
        <v>5</v>
      </c>
      <c r="AK815" s="4">
        <f>IF(M815="","",VLOOKUP(M815,List!$B$1:$C$6,2,0))</f>
        <v>4</v>
      </c>
      <c r="AL815" s="4">
        <f>IF(N815="","",VLOOKUP(N815,List!$B$1:$C$6,2,0))</f>
        <v>4</v>
      </c>
      <c r="AM815" s="4">
        <f>IF(O815="","",VLOOKUP(O815,List!$B$1:$C$6,2,0))</f>
        <v>5</v>
      </c>
      <c r="AN815" s="4">
        <f>IF(P815="","",VLOOKUP(P815,List!$B$1:$C$6,2,0))</f>
        <v>5</v>
      </c>
      <c r="AO815" s="4">
        <f>IF(Q815="","",VLOOKUP(Q815,List!$B$1:$C$6,2,0))</f>
        <v>5</v>
      </c>
      <c r="AP815" s="4">
        <f>IF(R815="","",VLOOKUP(R815,List!$B$1:$C$6,2,0))</f>
        <v>5</v>
      </c>
      <c r="AQ815" s="4">
        <f>IF(S815="","",VLOOKUP(S815,List!$B$1:$C$6,2,0))</f>
        <v>5</v>
      </c>
      <c r="AR815" s="4">
        <f>IF(T815="","",VLOOKUP(T815,List!$B$1:$C$6,2,0))</f>
        <v>5</v>
      </c>
      <c r="AS815" s="4">
        <f>IF(U815="","",VLOOKUP(U815,List!$B$1:$C$6,2,0))</f>
        <v>5</v>
      </c>
      <c r="AT815" s="4">
        <f>IF(V815="","",VLOOKUP(V815,List!$B$1:$C$6,2,0))</f>
        <v>5</v>
      </c>
    </row>
    <row r="816" spans="1:46" ht="34.9" customHeight="1" x14ac:dyDescent="0.3">
      <c r="A816" s="4" t="s">
        <v>1229</v>
      </c>
      <c r="B816" s="4" t="s">
        <v>371</v>
      </c>
      <c r="C816" s="16" t="s">
        <v>56</v>
      </c>
      <c r="D816" s="4">
        <v>8</v>
      </c>
      <c r="E816" s="4" t="s">
        <v>1194</v>
      </c>
      <c r="F816" s="4" t="s">
        <v>58</v>
      </c>
      <c r="G816" s="4" t="s">
        <v>59</v>
      </c>
      <c r="H816" s="4" t="s">
        <v>59</v>
      </c>
      <c r="I816" s="4" t="s">
        <v>59</v>
      </c>
      <c r="J816" s="4" t="s">
        <v>59</v>
      </c>
      <c r="K816" s="4" t="s">
        <v>59</v>
      </c>
      <c r="L816" s="4" t="s">
        <v>59</v>
      </c>
      <c r="M816" s="4" t="s">
        <v>59</v>
      </c>
      <c r="N816" s="4" t="s">
        <v>59</v>
      </c>
      <c r="O816" s="4" t="s">
        <v>59</v>
      </c>
      <c r="P816" s="4" t="s">
        <v>59</v>
      </c>
      <c r="Q816" s="4" t="s">
        <v>59</v>
      </c>
      <c r="R816" s="4" t="s">
        <v>59</v>
      </c>
      <c r="S816" s="4" t="s">
        <v>59</v>
      </c>
      <c r="T816" s="4" t="s">
        <v>59</v>
      </c>
      <c r="U816" s="4" t="s">
        <v>59</v>
      </c>
      <c r="V816" s="4" t="s">
        <v>59</v>
      </c>
      <c r="W816" s="4">
        <v>9</v>
      </c>
      <c r="X816" s="4" t="s">
        <v>866</v>
      </c>
      <c r="Y816" s="4" t="s">
        <v>67</v>
      </c>
      <c r="Z816" s="4" t="s">
        <v>67</v>
      </c>
      <c r="AD816" s="4">
        <f>IF(F816="","",VLOOKUP(F816,List!$B$1:$C$6,2,0))</f>
        <v>5</v>
      </c>
      <c r="AE816" s="4">
        <f>IF(G816="","",VLOOKUP(G816,List!$B$1:$C$6,2,0))</f>
        <v>4</v>
      </c>
      <c r="AF816" s="4">
        <f>IF(H816="","",VLOOKUP(H816,List!$B$1:$C$6,2,0))</f>
        <v>4</v>
      </c>
      <c r="AG816" s="4">
        <f>IF(I816="","",VLOOKUP(I816,List!$B$1:$C$6,2,0))</f>
        <v>4</v>
      </c>
      <c r="AH816" s="4">
        <f>IF(J816="","",VLOOKUP(J816,List!$B$1:$C$6,2,0))</f>
        <v>4</v>
      </c>
      <c r="AI816" s="4">
        <f>IF(K816="","",VLOOKUP(K816,List!$B$1:$C$6,2,0))</f>
        <v>4</v>
      </c>
      <c r="AJ816" s="4">
        <f>IF(L816="","",VLOOKUP(L816,List!$B$1:$C$6,2,0))</f>
        <v>4</v>
      </c>
      <c r="AK816" s="4">
        <f>IF(M816="","",VLOOKUP(M816,List!$B$1:$C$6,2,0))</f>
        <v>4</v>
      </c>
      <c r="AL816" s="4">
        <f>IF(N816="","",VLOOKUP(N816,List!$B$1:$C$6,2,0))</f>
        <v>4</v>
      </c>
      <c r="AM816" s="4">
        <f>IF(O816="","",VLOOKUP(O816,List!$B$1:$C$6,2,0))</f>
        <v>4</v>
      </c>
      <c r="AN816" s="4">
        <f>IF(P816="","",VLOOKUP(P816,List!$B$1:$C$6,2,0))</f>
        <v>4</v>
      </c>
      <c r="AO816" s="4">
        <f>IF(Q816="","",VLOOKUP(Q816,List!$B$1:$C$6,2,0))</f>
        <v>4</v>
      </c>
      <c r="AP816" s="4">
        <f>IF(R816="","",VLOOKUP(R816,List!$B$1:$C$6,2,0))</f>
        <v>4</v>
      </c>
      <c r="AQ816" s="4">
        <f>IF(S816="","",VLOOKUP(S816,List!$B$1:$C$6,2,0))</f>
        <v>4</v>
      </c>
      <c r="AR816" s="4">
        <f>IF(T816="","",VLOOKUP(T816,List!$B$1:$C$6,2,0))</f>
        <v>4</v>
      </c>
      <c r="AS816" s="4">
        <f>IF(U816="","",VLOOKUP(U816,List!$B$1:$C$6,2,0))</f>
        <v>4</v>
      </c>
      <c r="AT816" s="4">
        <f>IF(V816="","",VLOOKUP(V816,List!$B$1:$C$6,2,0))</f>
        <v>4</v>
      </c>
    </row>
    <row r="817" spans="1:46" ht="34.9" customHeight="1" x14ac:dyDescent="0.3">
      <c r="A817" s="4" t="s">
        <v>1229</v>
      </c>
      <c r="B817" s="4" t="s">
        <v>371</v>
      </c>
      <c r="C817" s="16" t="s">
        <v>56</v>
      </c>
      <c r="D817" s="4">
        <v>9</v>
      </c>
      <c r="E817" s="4" t="s">
        <v>1194</v>
      </c>
      <c r="F817" s="4" t="s">
        <v>58</v>
      </c>
      <c r="G817" s="4" t="s">
        <v>58</v>
      </c>
      <c r="H817" s="4" t="s">
        <v>58</v>
      </c>
      <c r="I817" s="4" t="s">
        <v>58</v>
      </c>
      <c r="J817" s="4" t="s">
        <v>58</v>
      </c>
      <c r="K817" s="4" t="s">
        <v>58</v>
      </c>
      <c r="L817" s="4" t="s">
        <v>58</v>
      </c>
      <c r="M817" s="4" t="s">
        <v>58</v>
      </c>
      <c r="N817" s="4" t="s">
        <v>58</v>
      </c>
      <c r="O817" s="4" t="s">
        <v>58</v>
      </c>
      <c r="P817" s="4" t="s">
        <v>58</v>
      </c>
      <c r="Q817" s="4" t="s">
        <v>58</v>
      </c>
      <c r="R817" s="4" t="s">
        <v>58</v>
      </c>
      <c r="S817" s="4" t="s">
        <v>58</v>
      </c>
      <c r="T817" s="4" t="s">
        <v>58</v>
      </c>
      <c r="U817" s="4" t="s">
        <v>58</v>
      </c>
      <c r="V817" s="4" t="s">
        <v>58</v>
      </c>
      <c r="W817" s="4">
        <v>10</v>
      </c>
      <c r="X817" s="4" t="s">
        <v>301</v>
      </c>
      <c r="Y817" s="4" t="s">
        <v>85</v>
      </c>
      <c r="Z817" s="4" t="s">
        <v>85</v>
      </c>
      <c r="AD817" s="4">
        <f>IF(F817="","",VLOOKUP(F817,List!$B$1:$C$6,2,0))</f>
        <v>5</v>
      </c>
      <c r="AE817" s="4">
        <f>IF(G817="","",VLOOKUP(G817,List!$B$1:$C$6,2,0))</f>
        <v>5</v>
      </c>
      <c r="AF817" s="4">
        <f>IF(H817="","",VLOOKUP(H817,List!$B$1:$C$6,2,0))</f>
        <v>5</v>
      </c>
      <c r="AG817" s="4">
        <f>IF(I817="","",VLOOKUP(I817,List!$B$1:$C$6,2,0))</f>
        <v>5</v>
      </c>
      <c r="AH817" s="4">
        <f>IF(J817="","",VLOOKUP(J817,List!$B$1:$C$6,2,0))</f>
        <v>5</v>
      </c>
      <c r="AI817" s="4">
        <f>IF(K817="","",VLOOKUP(K817,List!$B$1:$C$6,2,0))</f>
        <v>5</v>
      </c>
      <c r="AJ817" s="4">
        <f>IF(L817="","",VLOOKUP(L817,List!$B$1:$C$6,2,0))</f>
        <v>5</v>
      </c>
      <c r="AK817" s="4">
        <f>IF(M817="","",VLOOKUP(M817,List!$B$1:$C$6,2,0))</f>
        <v>5</v>
      </c>
      <c r="AL817" s="4">
        <f>IF(N817="","",VLOOKUP(N817,List!$B$1:$C$6,2,0))</f>
        <v>5</v>
      </c>
      <c r="AM817" s="4">
        <f>IF(O817="","",VLOOKUP(O817,List!$B$1:$C$6,2,0))</f>
        <v>5</v>
      </c>
      <c r="AN817" s="4">
        <f>IF(P817="","",VLOOKUP(P817,List!$B$1:$C$6,2,0))</f>
        <v>5</v>
      </c>
      <c r="AO817" s="4">
        <f>IF(Q817="","",VLOOKUP(Q817,List!$B$1:$C$6,2,0))</f>
        <v>5</v>
      </c>
      <c r="AP817" s="4">
        <f>IF(R817="","",VLOOKUP(R817,List!$B$1:$C$6,2,0))</f>
        <v>5</v>
      </c>
      <c r="AQ817" s="4">
        <f>IF(S817="","",VLOOKUP(S817,List!$B$1:$C$6,2,0))</f>
        <v>5</v>
      </c>
      <c r="AR817" s="4">
        <f>IF(T817="","",VLOOKUP(T817,List!$B$1:$C$6,2,0))</f>
        <v>5</v>
      </c>
      <c r="AS817" s="4">
        <f>IF(U817="","",VLOOKUP(U817,List!$B$1:$C$6,2,0))</f>
        <v>5</v>
      </c>
      <c r="AT817" s="4">
        <f>IF(V817="","",VLOOKUP(V817,List!$B$1:$C$6,2,0))</f>
        <v>5</v>
      </c>
    </row>
    <row r="818" spans="1:46" ht="34.9" customHeight="1" x14ac:dyDescent="0.3">
      <c r="A818" s="4" t="s">
        <v>1229</v>
      </c>
      <c r="B818" s="4" t="s">
        <v>371</v>
      </c>
      <c r="C818" s="16" t="s">
        <v>56</v>
      </c>
      <c r="D818" s="4">
        <v>10</v>
      </c>
      <c r="E818" s="4" t="s">
        <v>1194</v>
      </c>
      <c r="F818" s="4" t="s">
        <v>58</v>
      </c>
      <c r="G818" s="4" t="s">
        <v>58</v>
      </c>
      <c r="H818" s="4" t="s">
        <v>58</v>
      </c>
      <c r="I818" s="4" t="s">
        <v>59</v>
      </c>
      <c r="J818" s="4" t="s">
        <v>58</v>
      </c>
      <c r="K818" s="4" t="s">
        <v>58</v>
      </c>
      <c r="L818" s="4" t="s">
        <v>58</v>
      </c>
      <c r="M818" s="4" t="s">
        <v>59</v>
      </c>
      <c r="N818" s="4" t="s">
        <v>59</v>
      </c>
      <c r="O818" s="4" t="s">
        <v>59</v>
      </c>
      <c r="P818" s="4" t="s">
        <v>59</v>
      </c>
      <c r="Q818" s="4" t="s">
        <v>59</v>
      </c>
      <c r="R818" s="4" t="s">
        <v>59</v>
      </c>
      <c r="S818" s="4" t="s">
        <v>58</v>
      </c>
      <c r="T818" s="4" t="s">
        <v>58</v>
      </c>
      <c r="U818" s="4" t="s">
        <v>58</v>
      </c>
      <c r="V818" s="4" t="s">
        <v>58</v>
      </c>
      <c r="W818" s="4">
        <v>10</v>
      </c>
      <c r="X818" s="4" t="s">
        <v>867</v>
      </c>
      <c r="Y818" s="4" t="s">
        <v>255</v>
      </c>
      <c r="Z818" s="4" t="s">
        <v>868</v>
      </c>
      <c r="AD818" s="4">
        <f>IF(F818="","",VLOOKUP(F818,List!$B$1:$C$6,2,0))</f>
        <v>5</v>
      </c>
      <c r="AE818" s="4">
        <f>IF(G818="","",VLOOKUP(G818,List!$B$1:$C$6,2,0))</f>
        <v>5</v>
      </c>
      <c r="AF818" s="4">
        <f>IF(H818="","",VLOOKUP(H818,List!$B$1:$C$6,2,0))</f>
        <v>5</v>
      </c>
      <c r="AG818" s="4">
        <f>IF(I818="","",VLOOKUP(I818,List!$B$1:$C$6,2,0))</f>
        <v>4</v>
      </c>
      <c r="AH818" s="4">
        <f>IF(J818="","",VLOOKUP(J818,List!$B$1:$C$6,2,0))</f>
        <v>5</v>
      </c>
      <c r="AI818" s="4">
        <f>IF(K818="","",VLOOKUP(K818,List!$B$1:$C$6,2,0))</f>
        <v>5</v>
      </c>
      <c r="AJ818" s="4">
        <f>IF(L818="","",VLOOKUP(L818,List!$B$1:$C$6,2,0))</f>
        <v>5</v>
      </c>
      <c r="AK818" s="4">
        <f>IF(M818="","",VLOOKUP(M818,List!$B$1:$C$6,2,0))</f>
        <v>4</v>
      </c>
      <c r="AL818" s="4">
        <f>IF(N818="","",VLOOKUP(N818,List!$B$1:$C$6,2,0))</f>
        <v>4</v>
      </c>
      <c r="AM818" s="4">
        <f>IF(O818="","",VLOOKUP(O818,List!$B$1:$C$6,2,0))</f>
        <v>4</v>
      </c>
      <c r="AN818" s="4">
        <f>IF(P818="","",VLOOKUP(P818,List!$B$1:$C$6,2,0))</f>
        <v>4</v>
      </c>
      <c r="AO818" s="4">
        <f>IF(Q818="","",VLOOKUP(Q818,List!$B$1:$C$6,2,0))</f>
        <v>4</v>
      </c>
      <c r="AP818" s="4">
        <f>IF(R818="","",VLOOKUP(R818,List!$B$1:$C$6,2,0))</f>
        <v>4</v>
      </c>
      <c r="AQ818" s="4">
        <f>IF(S818="","",VLOOKUP(S818,List!$B$1:$C$6,2,0))</f>
        <v>5</v>
      </c>
      <c r="AR818" s="4">
        <f>IF(T818="","",VLOOKUP(T818,List!$B$1:$C$6,2,0))</f>
        <v>5</v>
      </c>
      <c r="AS818" s="4">
        <f>IF(U818="","",VLOOKUP(U818,List!$B$1:$C$6,2,0))</f>
        <v>5</v>
      </c>
      <c r="AT818" s="4">
        <f>IF(V818="","",VLOOKUP(V818,List!$B$1:$C$6,2,0))</f>
        <v>5</v>
      </c>
    </row>
    <row r="819" spans="1:46" ht="34.9" customHeight="1" x14ac:dyDescent="0.3">
      <c r="A819" s="4" t="s">
        <v>1229</v>
      </c>
      <c r="B819" s="4" t="s">
        <v>371</v>
      </c>
      <c r="C819" s="16" t="s">
        <v>56</v>
      </c>
      <c r="D819" s="4">
        <v>11</v>
      </c>
      <c r="E819" s="4" t="s">
        <v>1194</v>
      </c>
      <c r="F819" s="4" t="s">
        <v>58</v>
      </c>
      <c r="G819" s="4" t="s">
        <v>58</v>
      </c>
      <c r="H819" s="4" t="s">
        <v>58</v>
      </c>
      <c r="I819" s="4" t="s">
        <v>58</v>
      </c>
      <c r="J819" s="4" t="s">
        <v>58</v>
      </c>
      <c r="K819" s="4" t="s">
        <v>58</v>
      </c>
      <c r="L819" s="4" t="s">
        <v>58</v>
      </c>
      <c r="M819" s="4" t="s">
        <v>58</v>
      </c>
      <c r="N819" s="4" t="s">
        <v>58</v>
      </c>
      <c r="O819" s="4" t="s">
        <v>58</v>
      </c>
      <c r="P819" s="4" t="s">
        <v>58</v>
      </c>
      <c r="Q819" s="4" t="s">
        <v>58</v>
      </c>
      <c r="R819" s="4" t="s">
        <v>58</v>
      </c>
      <c r="S819" s="4" t="s">
        <v>58</v>
      </c>
      <c r="T819" s="4" t="s">
        <v>58</v>
      </c>
      <c r="U819" s="4" t="s">
        <v>58</v>
      </c>
      <c r="V819" s="4" t="s">
        <v>58</v>
      </c>
      <c r="W819" s="4">
        <v>10</v>
      </c>
      <c r="X819" s="4" t="s">
        <v>869</v>
      </c>
      <c r="Y819" s="4" t="s">
        <v>159</v>
      </c>
      <c r="Z819" s="4" t="s">
        <v>159</v>
      </c>
      <c r="AD819" s="4">
        <f>IF(F819="","",VLOOKUP(F819,List!$B$1:$C$6,2,0))</f>
        <v>5</v>
      </c>
      <c r="AE819" s="4">
        <f>IF(G819="","",VLOOKUP(G819,List!$B$1:$C$6,2,0))</f>
        <v>5</v>
      </c>
      <c r="AF819" s="4">
        <f>IF(H819="","",VLOOKUP(H819,List!$B$1:$C$6,2,0))</f>
        <v>5</v>
      </c>
      <c r="AG819" s="4">
        <f>IF(I819="","",VLOOKUP(I819,List!$B$1:$C$6,2,0))</f>
        <v>5</v>
      </c>
      <c r="AH819" s="4">
        <f>IF(J819="","",VLOOKUP(J819,List!$B$1:$C$6,2,0))</f>
        <v>5</v>
      </c>
      <c r="AI819" s="4">
        <f>IF(K819="","",VLOOKUP(K819,List!$B$1:$C$6,2,0))</f>
        <v>5</v>
      </c>
      <c r="AJ819" s="4">
        <f>IF(L819="","",VLOOKUP(L819,List!$B$1:$C$6,2,0))</f>
        <v>5</v>
      </c>
      <c r="AK819" s="4">
        <f>IF(M819="","",VLOOKUP(M819,List!$B$1:$C$6,2,0))</f>
        <v>5</v>
      </c>
      <c r="AL819" s="4">
        <f>IF(N819="","",VLOOKUP(N819,List!$B$1:$C$6,2,0))</f>
        <v>5</v>
      </c>
      <c r="AM819" s="4">
        <f>IF(O819="","",VLOOKUP(O819,List!$B$1:$C$6,2,0))</f>
        <v>5</v>
      </c>
      <c r="AN819" s="4">
        <f>IF(P819="","",VLOOKUP(P819,List!$B$1:$C$6,2,0))</f>
        <v>5</v>
      </c>
      <c r="AO819" s="4">
        <f>IF(Q819="","",VLOOKUP(Q819,List!$B$1:$C$6,2,0))</f>
        <v>5</v>
      </c>
      <c r="AP819" s="4">
        <f>IF(R819="","",VLOOKUP(R819,List!$B$1:$C$6,2,0))</f>
        <v>5</v>
      </c>
      <c r="AQ819" s="4">
        <f>IF(S819="","",VLOOKUP(S819,List!$B$1:$C$6,2,0))</f>
        <v>5</v>
      </c>
      <c r="AR819" s="4">
        <f>IF(T819="","",VLOOKUP(T819,List!$B$1:$C$6,2,0))</f>
        <v>5</v>
      </c>
      <c r="AS819" s="4">
        <f>IF(U819="","",VLOOKUP(U819,List!$B$1:$C$6,2,0))</f>
        <v>5</v>
      </c>
      <c r="AT819" s="4">
        <f>IF(V819="","",VLOOKUP(V819,List!$B$1:$C$6,2,0))</f>
        <v>5</v>
      </c>
    </row>
    <row r="820" spans="1:46" ht="34.9" customHeight="1" x14ac:dyDescent="0.3">
      <c r="A820" s="4" t="s">
        <v>1229</v>
      </c>
      <c r="B820" s="4" t="s">
        <v>371</v>
      </c>
      <c r="C820" s="16" t="s">
        <v>56</v>
      </c>
      <c r="D820" s="4">
        <v>12</v>
      </c>
      <c r="E820" s="4" t="s">
        <v>1195</v>
      </c>
      <c r="F820" s="4" t="s">
        <v>58</v>
      </c>
      <c r="G820" s="4" t="s">
        <v>59</v>
      </c>
      <c r="H820" s="4" t="s">
        <v>59</v>
      </c>
      <c r="I820" s="4" t="s">
        <v>59</v>
      </c>
      <c r="J820" s="4" t="s">
        <v>59</v>
      </c>
      <c r="K820" s="4" t="s">
        <v>59</v>
      </c>
      <c r="L820" s="4" t="s">
        <v>59</v>
      </c>
      <c r="M820" s="4" t="s">
        <v>59</v>
      </c>
      <c r="N820" s="4" t="s">
        <v>59</v>
      </c>
      <c r="O820" s="4" t="s">
        <v>59</v>
      </c>
      <c r="P820" s="4" t="s">
        <v>59</v>
      </c>
      <c r="Q820" s="4" t="s">
        <v>59</v>
      </c>
      <c r="R820" s="4" t="s">
        <v>59</v>
      </c>
      <c r="S820" s="4" t="s">
        <v>59</v>
      </c>
      <c r="T820" s="4" t="s">
        <v>58</v>
      </c>
      <c r="U820" s="4" t="s">
        <v>59</v>
      </c>
      <c r="V820" s="4" t="s">
        <v>59</v>
      </c>
      <c r="W820" s="4">
        <v>10</v>
      </c>
      <c r="X820" s="4" t="s">
        <v>499</v>
      </c>
      <c r="Y820" s="4" t="s">
        <v>499</v>
      </c>
      <c r="Z820" s="4" t="s">
        <v>499</v>
      </c>
      <c r="AD820" s="4">
        <f>IF(F820="","",VLOOKUP(F820,List!$B$1:$C$6,2,0))</f>
        <v>5</v>
      </c>
      <c r="AE820" s="4">
        <f>IF(G820="","",VLOOKUP(G820,List!$B$1:$C$6,2,0))</f>
        <v>4</v>
      </c>
      <c r="AF820" s="4">
        <f>IF(H820="","",VLOOKUP(H820,List!$B$1:$C$6,2,0))</f>
        <v>4</v>
      </c>
      <c r="AG820" s="4">
        <f>IF(I820="","",VLOOKUP(I820,List!$B$1:$C$6,2,0))</f>
        <v>4</v>
      </c>
      <c r="AH820" s="4">
        <f>IF(J820="","",VLOOKUP(J820,List!$B$1:$C$6,2,0))</f>
        <v>4</v>
      </c>
      <c r="AI820" s="4">
        <f>IF(K820="","",VLOOKUP(K820,List!$B$1:$C$6,2,0))</f>
        <v>4</v>
      </c>
      <c r="AJ820" s="4">
        <f>IF(L820="","",VLOOKUP(L820,List!$B$1:$C$6,2,0))</f>
        <v>4</v>
      </c>
      <c r="AK820" s="4">
        <f>IF(M820="","",VLOOKUP(M820,List!$B$1:$C$6,2,0))</f>
        <v>4</v>
      </c>
      <c r="AL820" s="4">
        <f>IF(N820="","",VLOOKUP(N820,List!$B$1:$C$6,2,0))</f>
        <v>4</v>
      </c>
      <c r="AM820" s="4">
        <f>IF(O820="","",VLOOKUP(O820,List!$B$1:$C$6,2,0))</f>
        <v>4</v>
      </c>
      <c r="AN820" s="4">
        <f>IF(P820="","",VLOOKUP(P820,List!$B$1:$C$6,2,0))</f>
        <v>4</v>
      </c>
      <c r="AO820" s="4">
        <f>IF(Q820="","",VLOOKUP(Q820,List!$B$1:$C$6,2,0))</f>
        <v>4</v>
      </c>
      <c r="AP820" s="4">
        <f>IF(R820="","",VLOOKUP(R820,List!$B$1:$C$6,2,0))</f>
        <v>4</v>
      </c>
      <c r="AQ820" s="4">
        <f>IF(S820="","",VLOOKUP(S820,List!$B$1:$C$6,2,0))</f>
        <v>4</v>
      </c>
      <c r="AR820" s="4">
        <f>IF(T820="","",VLOOKUP(T820,List!$B$1:$C$6,2,0))</f>
        <v>5</v>
      </c>
      <c r="AS820" s="4">
        <f>IF(U820="","",VLOOKUP(U820,List!$B$1:$C$6,2,0))</f>
        <v>4</v>
      </c>
      <c r="AT820" s="4">
        <f>IF(V820="","",VLOOKUP(V820,List!$B$1:$C$6,2,0))</f>
        <v>4</v>
      </c>
    </row>
    <row r="821" spans="1:46" ht="34.9" customHeight="1" x14ac:dyDescent="0.3">
      <c r="A821" s="4" t="s">
        <v>1229</v>
      </c>
      <c r="B821" s="4" t="s">
        <v>371</v>
      </c>
      <c r="C821" s="16" t="s">
        <v>56</v>
      </c>
      <c r="D821" s="4">
        <v>13</v>
      </c>
      <c r="E821" s="4" t="s">
        <v>1195</v>
      </c>
      <c r="F821" s="4" t="s">
        <v>58</v>
      </c>
      <c r="G821" s="4" t="s">
        <v>58</v>
      </c>
      <c r="H821" s="4" t="s">
        <v>58</v>
      </c>
      <c r="I821" s="4" t="s">
        <v>58</v>
      </c>
      <c r="J821" s="4" t="s">
        <v>58</v>
      </c>
      <c r="K821" s="4" t="s">
        <v>58</v>
      </c>
      <c r="L821" s="4" t="s">
        <v>58</v>
      </c>
      <c r="M821" s="4" t="s">
        <v>58</v>
      </c>
      <c r="N821" s="4" t="s">
        <v>58</v>
      </c>
      <c r="O821" s="4" t="s">
        <v>58</v>
      </c>
      <c r="P821" s="4" t="s">
        <v>58</v>
      </c>
      <c r="Q821" s="4" t="s">
        <v>58</v>
      </c>
      <c r="R821" s="4" t="s">
        <v>58</v>
      </c>
      <c r="S821" s="4" t="s">
        <v>58</v>
      </c>
      <c r="T821" s="4" t="s">
        <v>58</v>
      </c>
      <c r="U821" s="4" t="s">
        <v>58</v>
      </c>
      <c r="V821" s="4" t="s">
        <v>58</v>
      </c>
      <c r="W821" s="4">
        <v>10</v>
      </c>
      <c r="X821" s="4" t="s">
        <v>159</v>
      </c>
      <c r="Y821" s="4" t="s">
        <v>85</v>
      </c>
      <c r="Z821" s="4" t="s">
        <v>89</v>
      </c>
      <c r="AD821" s="4">
        <f>IF(F821="","",VLOOKUP(F821,List!$B$1:$C$6,2,0))</f>
        <v>5</v>
      </c>
      <c r="AE821" s="4">
        <f>IF(G821="","",VLOOKUP(G821,List!$B$1:$C$6,2,0))</f>
        <v>5</v>
      </c>
      <c r="AF821" s="4">
        <f>IF(H821="","",VLOOKUP(H821,List!$B$1:$C$6,2,0))</f>
        <v>5</v>
      </c>
      <c r="AG821" s="4">
        <f>IF(I821="","",VLOOKUP(I821,List!$B$1:$C$6,2,0))</f>
        <v>5</v>
      </c>
      <c r="AH821" s="4">
        <f>IF(J821="","",VLOOKUP(J821,List!$B$1:$C$6,2,0))</f>
        <v>5</v>
      </c>
      <c r="AI821" s="4">
        <f>IF(K821="","",VLOOKUP(K821,List!$B$1:$C$6,2,0))</f>
        <v>5</v>
      </c>
      <c r="AJ821" s="4">
        <f>IF(L821="","",VLOOKUP(L821,List!$B$1:$C$6,2,0))</f>
        <v>5</v>
      </c>
      <c r="AK821" s="4">
        <f>IF(M821="","",VLOOKUP(M821,List!$B$1:$C$6,2,0))</f>
        <v>5</v>
      </c>
      <c r="AL821" s="4">
        <f>IF(N821="","",VLOOKUP(N821,List!$B$1:$C$6,2,0))</f>
        <v>5</v>
      </c>
      <c r="AM821" s="4">
        <f>IF(O821="","",VLOOKUP(O821,List!$B$1:$C$6,2,0))</f>
        <v>5</v>
      </c>
      <c r="AN821" s="4">
        <f>IF(P821="","",VLOOKUP(P821,List!$B$1:$C$6,2,0))</f>
        <v>5</v>
      </c>
      <c r="AO821" s="4">
        <f>IF(Q821="","",VLOOKUP(Q821,List!$B$1:$C$6,2,0))</f>
        <v>5</v>
      </c>
      <c r="AP821" s="4">
        <f>IF(R821="","",VLOOKUP(R821,List!$B$1:$C$6,2,0))</f>
        <v>5</v>
      </c>
      <c r="AQ821" s="4">
        <f>IF(S821="","",VLOOKUP(S821,List!$B$1:$C$6,2,0))</f>
        <v>5</v>
      </c>
      <c r="AR821" s="4">
        <f>IF(T821="","",VLOOKUP(T821,List!$B$1:$C$6,2,0))</f>
        <v>5</v>
      </c>
      <c r="AS821" s="4">
        <f>IF(U821="","",VLOOKUP(U821,List!$B$1:$C$6,2,0))</f>
        <v>5</v>
      </c>
      <c r="AT821" s="4">
        <f>IF(V821="","",VLOOKUP(V821,List!$B$1:$C$6,2,0))</f>
        <v>5</v>
      </c>
    </row>
    <row r="822" spans="1:46" ht="34.9" customHeight="1" x14ac:dyDescent="0.3">
      <c r="A822" s="4" t="s">
        <v>1229</v>
      </c>
      <c r="B822" s="4" t="s">
        <v>371</v>
      </c>
      <c r="C822" s="16" t="s">
        <v>56</v>
      </c>
      <c r="D822" s="4">
        <v>14</v>
      </c>
      <c r="E822" s="4" t="s">
        <v>1194</v>
      </c>
      <c r="F822" s="4" t="s">
        <v>58</v>
      </c>
      <c r="G822" s="4" t="s">
        <v>58</v>
      </c>
      <c r="H822" s="4" t="s">
        <v>58</v>
      </c>
      <c r="I822" s="4" t="s">
        <v>58</v>
      </c>
      <c r="J822" s="4" t="s">
        <v>58</v>
      </c>
      <c r="K822" s="4" t="s">
        <v>58</v>
      </c>
      <c r="L822" s="4" t="s">
        <v>58</v>
      </c>
      <c r="M822" s="4" t="s">
        <v>58</v>
      </c>
      <c r="N822" s="4" t="s">
        <v>58</v>
      </c>
      <c r="O822" s="4" t="s">
        <v>58</v>
      </c>
      <c r="P822" s="4" t="s">
        <v>58</v>
      </c>
      <c r="Q822" s="4" t="s">
        <v>58</v>
      </c>
      <c r="R822" s="4" t="s">
        <v>58</v>
      </c>
      <c r="S822" s="4" t="s">
        <v>58</v>
      </c>
      <c r="T822" s="4" t="s">
        <v>58</v>
      </c>
      <c r="U822" s="4" t="s">
        <v>58</v>
      </c>
      <c r="V822" s="4" t="s">
        <v>58</v>
      </c>
      <c r="W822" s="4">
        <v>10</v>
      </c>
      <c r="X822" s="4" t="s">
        <v>241</v>
      </c>
      <c r="Y822" s="4" t="s">
        <v>241</v>
      </c>
      <c r="Z822" s="4" t="s">
        <v>241</v>
      </c>
      <c r="AD822" s="4">
        <f>IF(F822="","",VLOOKUP(F822,List!$B$1:$C$6,2,0))</f>
        <v>5</v>
      </c>
      <c r="AE822" s="4">
        <f>IF(G822="","",VLOOKUP(G822,List!$B$1:$C$6,2,0))</f>
        <v>5</v>
      </c>
      <c r="AF822" s="4">
        <f>IF(H822="","",VLOOKUP(H822,List!$B$1:$C$6,2,0))</f>
        <v>5</v>
      </c>
      <c r="AG822" s="4">
        <f>IF(I822="","",VLOOKUP(I822,List!$B$1:$C$6,2,0))</f>
        <v>5</v>
      </c>
      <c r="AH822" s="4">
        <f>IF(J822="","",VLOOKUP(J822,List!$B$1:$C$6,2,0))</f>
        <v>5</v>
      </c>
      <c r="AI822" s="4">
        <f>IF(K822="","",VLOOKUP(K822,List!$B$1:$C$6,2,0))</f>
        <v>5</v>
      </c>
      <c r="AJ822" s="4">
        <f>IF(L822="","",VLOOKUP(L822,List!$B$1:$C$6,2,0))</f>
        <v>5</v>
      </c>
      <c r="AK822" s="4">
        <f>IF(M822="","",VLOOKUP(M822,List!$B$1:$C$6,2,0))</f>
        <v>5</v>
      </c>
      <c r="AL822" s="4">
        <f>IF(N822="","",VLOOKUP(N822,List!$B$1:$C$6,2,0))</f>
        <v>5</v>
      </c>
      <c r="AM822" s="4">
        <f>IF(O822="","",VLOOKUP(O822,List!$B$1:$C$6,2,0))</f>
        <v>5</v>
      </c>
      <c r="AN822" s="4">
        <f>IF(P822="","",VLOOKUP(P822,List!$B$1:$C$6,2,0))</f>
        <v>5</v>
      </c>
      <c r="AO822" s="4">
        <f>IF(Q822="","",VLOOKUP(Q822,List!$B$1:$C$6,2,0))</f>
        <v>5</v>
      </c>
      <c r="AP822" s="4">
        <f>IF(R822="","",VLOOKUP(R822,List!$B$1:$C$6,2,0))</f>
        <v>5</v>
      </c>
      <c r="AQ822" s="4">
        <f>IF(S822="","",VLOOKUP(S822,List!$B$1:$C$6,2,0))</f>
        <v>5</v>
      </c>
      <c r="AR822" s="4">
        <f>IF(T822="","",VLOOKUP(T822,List!$B$1:$C$6,2,0))</f>
        <v>5</v>
      </c>
      <c r="AS822" s="4">
        <f>IF(U822="","",VLOOKUP(U822,List!$B$1:$C$6,2,0))</f>
        <v>5</v>
      </c>
      <c r="AT822" s="4">
        <f>IF(V822="","",VLOOKUP(V822,List!$B$1:$C$6,2,0))</f>
        <v>5</v>
      </c>
    </row>
    <row r="823" spans="1:46" ht="34.9" customHeight="1" x14ac:dyDescent="0.3">
      <c r="A823" s="4" t="s">
        <v>1229</v>
      </c>
      <c r="B823" s="4" t="s">
        <v>371</v>
      </c>
      <c r="C823" s="16" t="s">
        <v>56</v>
      </c>
      <c r="D823" s="4">
        <v>15</v>
      </c>
      <c r="E823" s="4" t="s">
        <v>1195</v>
      </c>
      <c r="F823" s="4" t="s">
        <v>60</v>
      </c>
      <c r="G823" s="4" t="s">
        <v>59</v>
      </c>
      <c r="H823" s="4" t="s">
        <v>60</v>
      </c>
      <c r="I823" s="4" t="s">
        <v>60</v>
      </c>
      <c r="J823" s="4" t="s">
        <v>59</v>
      </c>
      <c r="K823" s="4" t="s">
        <v>59</v>
      </c>
      <c r="L823" s="4" t="s">
        <v>59</v>
      </c>
      <c r="M823" s="4" t="s">
        <v>59</v>
      </c>
      <c r="N823" s="4" t="s">
        <v>60</v>
      </c>
      <c r="O823" s="4" t="s">
        <v>60</v>
      </c>
      <c r="P823" s="4" t="s">
        <v>59</v>
      </c>
      <c r="Q823" s="4" t="s">
        <v>59</v>
      </c>
      <c r="R823" s="4" t="s">
        <v>59</v>
      </c>
      <c r="S823" s="4" t="s">
        <v>59</v>
      </c>
      <c r="T823" s="4" t="s">
        <v>59</v>
      </c>
      <c r="U823" s="4" t="s">
        <v>59</v>
      </c>
      <c r="V823" s="4" t="s">
        <v>59</v>
      </c>
      <c r="W823" s="4">
        <v>8</v>
      </c>
      <c r="X823" s="4" t="s">
        <v>870</v>
      </c>
      <c r="Y823" s="4" t="s">
        <v>871</v>
      </c>
      <c r="Z823" s="4" t="s">
        <v>872</v>
      </c>
      <c r="AA823" s="4" t="s">
        <v>872</v>
      </c>
      <c r="AB823" s="4" t="s">
        <v>1161</v>
      </c>
      <c r="AC823" s="4" t="s">
        <v>1120</v>
      </c>
      <c r="AD823" s="4">
        <f>IF(F823="","",VLOOKUP(F823,List!$B$1:$C$6,2,0))</f>
        <v>3</v>
      </c>
      <c r="AE823" s="4">
        <f>IF(G823="","",VLOOKUP(G823,List!$B$1:$C$6,2,0))</f>
        <v>4</v>
      </c>
      <c r="AF823" s="4">
        <f>IF(H823="","",VLOOKUP(H823,List!$B$1:$C$6,2,0))</f>
        <v>3</v>
      </c>
      <c r="AG823" s="4">
        <f>IF(I823="","",VLOOKUP(I823,List!$B$1:$C$6,2,0))</f>
        <v>3</v>
      </c>
      <c r="AH823" s="4">
        <f>IF(J823="","",VLOOKUP(J823,List!$B$1:$C$6,2,0))</f>
        <v>4</v>
      </c>
      <c r="AI823" s="4">
        <f>IF(K823="","",VLOOKUP(K823,List!$B$1:$C$6,2,0))</f>
        <v>4</v>
      </c>
      <c r="AJ823" s="4">
        <f>IF(L823="","",VLOOKUP(L823,List!$B$1:$C$6,2,0))</f>
        <v>4</v>
      </c>
      <c r="AK823" s="4">
        <f>IF(M823="","",VLOOKUP(M823,List!$B$1:$C$6,2,0))</f>
        <v>4</v>
      </c>
      <c r="AL823" s="4">
        <f>IF(N823="","",VLOOKUP(N823,List!$B$1:$C$6,2,0))</f>
        <v>3</v>
      </c>
      <c r="AM823" s="4">
        <f>IF(O823="","",VLOOKUP(O823,List!$B$1:$C$6,2,0))</f>
        <v>3</v>
      </c>
      <c r="AN823" s="4">
        <f>IF(P823="","",VLOOKUP(P823,List!$B$1:$C$6,2,0))</f>
        <v>4</v>
      </c>
      <c r="AO823" s="4">
        <f>IF(Q823="","",VLOOKUP(Q823,List!$B$1:$C$6,2,0))</f>
        <v>4</v>
      </c>
      <c r="AP823" s="4">
        <f>IF(R823="","",VLOOKUP(R823,List!$B$1:$C$6,2,0))</f>
        <v>4</v>
      </c>
      <c r="AQ823" s="4">
        <f>IF(S823="","",VLOOKUP(S823,List!$B$1:$C$6,2,0))</f>
        <v>4</v>
      </c>
      <c r="AR823" s="4">
        <f>IF(T823="","",VLOOKUP(T823,List!$B$1:$C$6,2,0))</f>
        <v>4</v>
      </c>
      <c r="AS823" s="4">
        <f>IF(U823="","",VLOOKUP(U823,List!$B$1:$C$6,2,0))</f>
        <v>4</v>
      </c>
      <c r="AT823" s="4">
        <f>IF(V823="","",VLOOKUP(V823,List!$B$1:$C$6,2,0))</f>
        <v>4</v>
      </c>
    </row>
    <row r="824" spans="1:46" ht="34.9" customHeight="1" x14ac:dyDescent="0.3">
      <c r="A824" s="4" t="s">
        <v>1229</v>
      </c>
      <c r="B824" s="4" t="s">
        <v>371</v>
      </c>
      <c r="C824" s="16" t="s">
        <v>56</v>
      </c>
      <c r="D824" s="4">
        <v>16</v>
      </c>
      <c r="E824" s="4" t="s">
        <v>1194</v>
      </c>
      <c r="F824" s="4" t="s">
        <v>59</v>
      </c>
      <c r="G824" s="4" t="s">
        <v>59</v>
      </c>
      <c r="H824" s="4" t="s">
        <v>59</v>
      </c>
      <c r="I824" s="4" t="s">
        <v>59</v>
      </c>
      <c r="J824" s="4" t="s">
        <v>59</v>
      </c>
      <c r="K824" s="4" t="s">
        <v>59</v>
      </c>
      <c r="L824" s="4" t="s">
        <v>59</v>
      </c>
      <c r="M824" s="4" t="s">
        <v>59</v>
      </c>
      <c r="N824" s="4" t="s">
        <v>59</v>
      </c>
      <c r="O824" s="4" t="s">
        <v>59</v>
      </c>
      <c r="P824" s="4" t="s">
        <v>59</v>
      </c>
      <c r="Q824" s="4" t="s">
        <v>59</v>
      </c>
      <c r="R824" s="4" t="s">
        <v>59</v>
      </c>
      <c r="S824" s="4" t="s">
        <v>59</v>
      </c>
      <c r="T824" s="4" t="s">
        <v>59</v>
      </c>
      <c r="U824" s="4" t="s">
        <v>59</v>
      </c>
      <c r="V824" s="4" t="s">
        <v>59</v>
      </c>
      <c r="W824" s="4">
        <v>10</v>
      </c>
      <c r="X824" s="4" t="s">
        <v>873</v>
      </c>
      <c r="Y824" s="4" t="s">
        <v>89</v>
      </c>
      <c r="Z824" s="4" t="s">
        <v>874</v>
      </c>
      <c r="AD824" s="4">
        <f>IF(F824="","",VLOOKUP(F824,List!$B$1:$C$6,2,0))</f>
        <v>4</v>
      </c>
      <c r="AE824" s="4">
        <f>IF(G824="","",VLOOKUP(G824,List!$B$1:$C$6,2,0))</f>
        <v>4</v>
      </c>
      <c r="AF824" s="4">
        <f>IF(H824="","",VLOOKUP(H824,List!$B$1:$C$6,2,0))</f>
        <v>4</v>
      </c>
      <c r="AG824" s="4">
        <f>IF(I824="","",VLOOKUP(I824,List!$B$1:$C$6,2,0))</f>
        <v>4</v>
      </c>
      <c r="AH824" s="4">
        <f>IF(J824="","",VLOOKUP(J824,List!$B$1:$C$6,2,0))</f>
        <v>4</v>
      </c>
      <c r="AI824" s="4">
        <f>IF(K824="","",VLOOKUP(K824,List!$B$1:$C$6,2,0))</f>
        <v>4</v>
      </c>
      <c r="AJ824" s="4">
        <f>IF(L824="","",VLOOKUP(L824,List!$B$1:$C$6,2,0))</f>
        <v>4</v>
      </c>
      <c r="AK824" s="4">
        <f>IF(M824="","",VLOOKUP(M824,List!$B$1:$C$6,2,0))</f>
        <v>4</v>
      </c>
      <c r="AL824" s="4">
        <f>IF(N824="","",VLOOKUP(N824,List!$B$1:$C$6,2,0))</f>
        <v>4</v>
      </c>
      <c r="AM824" s="4">
        <f>IF(O824="","",VLOOKUP(O824,List!$B$1:$C$6,2,0))</f>
        <v>4</v>
      </c>
      <c r="AN824" s="4">
        <f>IF(P824="","",VLOOKUP(P824,List!$B$1:$C$6,2,0))</f>
        <v>4</v>
      </c>
      <c r="AO824" s="4">
        <f>IF(Q824="","",VLOOKUP(Q824,List!$B$1:$C$6,2,0))</f>
        <v>4</v>
      </c>
      <c r="AP824" s="4">
        <f>IF(R824="","",VLOOKUP(R824,List!$B$1:$C$6,2,0))</f>
        <v>4</v>
      </c>
      <c r="AQ824" s="4">
        <f>IF(S824="","",VLOOKUP(S824,List!$B$1:$C$6,2,0))</f>
        <v>4</v>
      </c>
      <c r="AR824" s="4">
        <f>IF(T824="","",VLOOKUP(T824,List!$B$1:$C$6,2,0))</f>
        <v>4</v>
      </c>
      <c r="AS824" s="4">
        <f>IF(U824="","",VLOOKUP(U824,List!$B$1:$C$6,2,0))</f>
        <v>4</v>
      </c>
      <c r="AT824" s="4">
        <f>IF(V824="","",VLOOKUP(V824,List!$B$1:$C$6,2,0))</f>
        <v>4</v>
      </c>
    </row>
    <row r="825" spans="1:46" ht="34.9" customHeight="1" x14ac:dyDescent="0.3">
      <c r="A825" s="4" t="s">
        <v>1229</v>
      </c>
      <c r="B825" s="4" t="s">
        <v>371</v>
      </c>
      <c r="C825" s="16" t="s">
        <v>56</v>
      </c>
      <c r="D825" s="4">
        <v>17</v>
      </c>
      <c r="E825" s="4" t="s">
        <v>1195</v>
      </c>
      <c r="F825" s="4" t="s">
        <v>73</v>
      </c>
      <c r="G825" s="4" t="s">
        <v>73</v>
      </c>
      <c r="H825" s="4" t="s">
        <v>73</v>
      </c>
      <c r="I825" s="4" t="s">
        <v>73</v>
      </c>
      <c r="J825" s="4" t="s">
        <v>73</v>
      </c>
      <c r="K825" s="4" t="s">
        <v>73</v>
      </c>
      <c r="L825" s="4" t="s">
        <v>73</v>
      </c>
      <c r="M825" s="4" t="s">
        <v>73</v>
      </c>
      <c r="N825" s="4" t="s">
        <v>73</v>
      </c>
      <c r="O825" s="4" t="s">
        <v>73</v>
      </c>
      <c r="P825" s="4" t="s">
        <v>73</v>
      </c>
      <c r="Q825" s="4" t="s">
        <v>73</v>
      </c>
      <c r="R825" s="4" t="s">
        <v>73</v>
      </c>
      <c r="S825" s="4" t="s">
        <v>73</v>
      </c>
      <c r="T825" s="4" t="s">
        <v>73</v>
      </c>
      <c r="U825" s="4" t="s">
        <v>73</v>
      </c>
      <c r="V825" s="4" t="s">
        <v>73</v>
      </c>
      <c r="W825" s="4">
        <v>10</v>
      </c>
      <c r="X825" s="4" t="s">
        <v>875</v>
      </c>
      <c r="Y825" s="4" t="s">
        <v>67</v>
      </c>
      <c r="Z825" s="4" t="s">
        <v>67</v>
      </c>
      <c r="AD825" s="4">
        <f>IF(F825="","",VLOOKUP(F825,List!$B$1:$C$6,2,0))</f>
        <v>1</v>
      </c>
      <c r="AE825" s="4">
        <f>IF(G825="","",VLOOKUP(G825,List!$B$1:$C$6,2,0))</f>
        <v>1</v>
      </c>
      <c r="AF825" s="4">
        <f>IF(H825="","",VLOOKUP(H825,List!$B$1:$C$6,2,0))</f>
        <v>1</v>
      </c>
      <c r="AG825" s="4">
        <f>IF(I825="","",VLOOKUP(I825,List!$B$1:$C$6,2,0))</f>
        <v>1</v>
      </c>
      <c r="AH825" s="4">
        <f>IF(J825="","",VLOOKUP(J825,List!$B$1:$C$6,2,0))</f>
        <v>1</v>
      </c>
      <c r="AI825" s="4">
        <f>IF(K825="","",VLOOKUP(K825,List!$B$1:$C$6,2,0))</f>
        <v>1</v>
      </c>
      <c r="AJ825" s="4">
        <f>IF(L825="","",VLOOKUP(L825,List!$B$1:$C$6,2,0))</f>
        <v>1</v>
      </c>
      <c r="AK825" s="4">
        <f>IF(M825="","",VLOOKUP(M825,List!$B$1:$C$6,2,0))</f>
        <v>1</v>
      </c>
      <c r="AL825" s="4">
        <f>IF(N825="","",VLOOKUP(N825,List!$B$1:$C$6,2,0))</f>
        <v>1</v>
      </c>
      <c r="AM825" s="4">
        <f>IF(O825="","",VLOOKUP(O825,List!$B$1:$C$6,2,0))</f>
        <v>1</v>
      </c>
      <c r="AN825" s="4">
        <f>IF(P825="","",VLOOKUP(P825,List!$B$1:$C$6,2,0))</f>
        <v>1</v>
      </c>
      <c r="AO825" s="4">
        <f>IF(Q825="","",VLOOKUP(Q825,List!$B$1:$C$6,2,0))</f>
        <v>1</v>
      </c>
      <c r="AP825" s="4">
        <f>IF(R825="","",VLOOKUP(R825,List!$B$1:$C$6,2,0))</f>
        <v>1</v>
      </c>
      <c r="AQ825" s="4">
        <f>IF(S825="","",VLOOKUP(S825,List!$B$1:$C$6,2,0))</f>
        <v>1</v>
      </c>
      <c r="AR825" s="4">
        <f>IF(T825="","",VLOOKUP(T825,List!$B$1:$C$6,2,0))</f>
        <v>1</v>
      </c>
      <c r="AS825" s="4">
        <f>IF(U825="","",VLOOKUP(U825,List!$B$1:$C$6,2,0))</f>
        <v>1</v>
      </c>
      <c r="AT825" s="4">
        <f>IF(V825="","",VLOOKUP(V825,List!$B$1:$C$6,2,0))</f>
        <v>1</v>
      </c>
    </row>
    <row r="826" spans="1:46" ht="34.9" customHeight="1" x14ac:dyDescent="0.3">
      <c r="A826" s="4" t="s">
        <v>1229</v>
      </c>
      <c r="B826" s="4" t="s">
        <v>371</v>
      </c>
      <c r="C826" s="16" t="s">
        <v>56</v>
      </c>
      <c r="D826" s="4">
        <v>18</v>
      </c>
      <c r="E826" s="4" t="s">
        <v>1195</v>
      </c>
      <c r="F826" s="4" t="s">
        <v>58</v>
      </c>
      <c r="G826" s="4" t="s">
        <v>58</v>
      </c>
      <c r="H826" s="4" t="s">
        <v>59</v>
      </c>
      <c r="I826" s="4" t="s">
        <v>58</v>
      </c>
      <c r="J826" s="4" t="s">
        <v>58</v>
      </c>
      <c r="K826" s="4" t="s">
        <v>58</v>
      </c>
      <c r="L826" s="4" t="s">
        <v>58</v>
      </c>
      <c r="M826" s="4" t="s">
        <v>58</v>
      </c>
      <c r="N826" s="4" t="s">
        <v>58</v>
      </c>
      <c r="O826" s="4" t="s">
        <v>58</v>
      </c>
      <c r="P826" s="4" t="s">
        <v>59</v>
      </c>
      <c r="Q826" s="4" t="s">
        <v>58</v>
      </c>
      <c r="R826" s="4" t="s">
        <v>59</v>
      </c>
      <c r="S826" s="4" t="s">
        <v>59</v>
      </c>
      <c r="T826" s="4" t="s">
        <v>59</v>
      </c>
      <c r="U826" s="4" t="s">
        <v>58</v>
      </c>
      <c r="V826" s="4" t="s">
        <v>58</v>
      </c>
      <c r="W826" s="4">
        <v>10</v>
      </c>
      <c r="X826" s="4" t="s">
        <v>876</v>
      </c>
      <c r="Y826" s="4" t="s">
        <v>877</v>
      </c>
      <c r="Z826" s="4" t="s">
        <v>878</v>
      </c>
      <c r="AA826" s="4" t="s">
        <v>934</v>
      </c>
      <c r="AB826" s="4" t="s">
        <v>690</v>
      </c>
      <c r="AC826" s="4" t="s">
        <v>1126</v>
      </c>
      <c r="AD826" s="4">
        <f>IF(F826="","",VLOOKUP(F826,List!$B$1:$C$6,2,0))</f>
        <v>5</v>
      </c>
      <c r="AE826" s="4">
        <f>IF(G826="","",VLOOKUP(G826,List!$B$1:$C$6,2,0))</f>
        <v>5</v>
      </c>
      <c r="AF826" s="4">
        <f>IF(H826="","",VLOOKUP(H826,List!$B$1:$C$6,2,0))</f>
        <v>4</v>
      </c>
      <c r="AG826" s="4">
        <f>IF(I826="","",VLOOKUP(I826,List!$B$1:$C$6,2,0))</f>
        <v>5</v>
      </c>
      <c r="AH826" s="4">
        <f>IF(J826="","",VLOOKUP(J826,List!$B$1:$C$6,2,0))</f>
        <v>5</v>
      </c>
      <c r="AI826" s="4">
        <f>IF(K826="","",VLOOKUP(K826,List!$B$1:$C$6,2,0))</f>
        <v>5</v>
      </c>
      <c r="AJ826" s="4">
        <f>IF(L826="","",VLOOKUP(L826,List!$B$1:$C$6,2,0))</f>
        <v>5</v>
      </c>
      <c r="AK826" s="4">
        <f>IF(M826="","",VLOOKUP(M826,List!$B$1:$C$6,2,0))</f>
        <v>5</v>
      </c>
      <c r="AL826" s="4">
        <f>IF(N826="","",VLOOKUP(N826,List!$B$1:$C$6,2,0))</f>
        <v>5</v>
      </c>
      <c r="AM826" s="4">
        <f>IF(O826="","",VLOOKUP(O826,List!$B$1:$C$6,2,0))</f>
        <v>5</v>
      </c>
      <c r="AN826" s="4">
        <f>IF(P826="","",VLOOKUP(P826,List!$B$1:$C$6,2,0))</f>
        <v>4</v>
      </c>
      <c r="AO826" s="4">
        <f>IF(Q826="","",VLOOKUP(Q826,List!$B$1:$C$6,2,0))</f>
        <v>5</v>
      </c>
      <c r="AP826" s="4">
        <f>IF(R826="","",VLOOKUP(R826,List!$B$1:$C$6,2,0))</f>
        <v>4</v>
      </c>
      <c r="AQ826" s="4">
        <f>IF(S826="","",VLOOKUP(S826,List!$B$1:$C$6,2,0))</f>
        <v>4</v>
      </c>
      <c r="AR826" s="4">
        <f>IF(T826="","",VLOOKUP(T826,List!$B$1:$C$6,2,0))</f>
        <v>4</v>
      </c>
      <c r="AS826" s="4">
        <f>IF(U826="","",VLOOKUP(U826,List!$B$1:$C$6,2,0))</f>
        <v>5</v>
      </c>
      <c r="AT826" s="4">
        <f>IF(V826="","",VLOOKUP(V826,List!$B$1:$C$6,2,0))</f>
        <v>5</v>
      </c>
    </row>
    <row r="827" spans="1:46" ht="34.9" customHeight="1" x14ac:dyDescent="0.3">
      <c r="A827" s="4" t="s">
        <v>1229</v>
      </c>
      <c r="B827" s="4" t="s">
        <v>371</v>
      </c>
      <c r="C827" s="16" t="s">
        <v>56</v>
      </c>
      <c r="D827" s="4">
        <v>19</v>
      </c>
      <c r="E827" s="4" t="s">
        <v>1195</v>
      </c>
      <c r="F827" s="4" t="s">
        <v>58</v>
      </c>
      <c r="G827" s="4" t="s">
        <v>59</v>
      </c>
      <c r="H827" s="4" t="s">
        <v>59</v>
      </c>
      <c r="I827" s="4" t="s">
        <v>59</v>
      </c>
      <c r="J827" s="4" t="s">
        <v>58</v>
      </c>
      <c r="K827" s="4" t="s">
        <v>58</v>
      </c>
      <c r="L827" s="4" t="s">
        <v>58</v>
      </c>
      <c r="M827" s="4" t="s">
        <v>58</v>
      </c>
      <c r="N827" s="4" t="s">
        <v>58</v>
      </c>
      <c r="O827" s="4" t="s">
        <v>58</v>
      </c>
      <c r="P827" s="4" t="s">
        <v>58</v>
      </c>
      <c r="Q827" s="4" t="s">
        <v>59</v>
      </c>
      <c r="R827" s="4" t="s">
        <v>58</v>
      </c>
      <c r="S827" s="4" t="s">
        <v>59</v>
      </c>
      <c r="T827" s="4" t="s">
        <v>59</v>
      </c>
      <c r="U827" s="4" t="s">
        <v>59</v>
      </c>
      <c r="V827" s="4" t="s">
        <v>58</v>
      </c>
      <c r="W827" s="4">
        <v>9</v>
      </c>
      <c r="X827" s="4" t="s">
        <v>228</v>
      </c>
      <c r="Y827" s="4" t="s">
        <v>117</v>
      </c>
      <c r="Z827" s="4" t="s">
        <v>879</v>
      </c>
      <c r="AD827" s="4">
        <f>IF(F827="","",VLOOKUP(F827,List!$B$1:$C$6,2,0))</f>
        <v>5</v>
      </c>
      <c r="AE827" s="4">
        <f>IF(G827="","",VLOOKUP(G827,List!$B$1:$C$6,2,0))</f>
        <v>4</v>
      </c>
      <c r="AF827" s="4">
        <f>IF(H827="","",VLOOKUP(H827,List!$B$1:$C$6,2,0))</f>
        <v>4</v>
      </c>
      <c r="AG827" s="4">
        <f>IF(I827="","",VLOOKUP(I827,List!$B$1:$C$6,2,0))</f>
        <v>4</v>
      </c>
      <c r="AH827" s="4">
        <f>IF(J827="","",VLOOKUP(J827,List!$B$1:$C$6,2,0))</f>
        <v>5</v>
      </c>
      <c r="AI827" s="4">
        <f>IF(K827="","",VLOOKUP(K827,List!$B$1:$C$6,2,0))</f>
        <v>5</v>
      </c>
      <c r="AJ827" s="4">
        <f>IF(L827="","",VLOOKUP(L827,List!$B$1:$C$6,2,0))</f>
        <v>5</v>
      </c>
      <c r="AK827" s="4">
        <f>IF(M827="","",VLOOKUP(M827,List!$B$1:$C$6,2,0))</f>
        <v>5</v>
      </c>
      <c r="AL827" s="4">
        <f>IF(N827="","",VLOOKUP(N827,List!$B$1:$C$6,2,0))</f>
        <v>5</v>
      </c>
      <c r="AM827" s="4">
        <f>IF(O827="","",VLOOKUP(O827,List!$B$1:$C$6,2,0))</f>
        <v>5</v>
      </c>
      <c r="AN827" s="4">
        <f>IF(P827="","",VLOOKUP(P827,List!$B$1:$C$6,2,0))</f>
        <v>5</v>
      </c>
      <c r="AO827" s="4">
        <f>IF(Q827="","",VLOOKUP(Q827,List!$B$1:$C$6,2,0))</f>
        <v>4</v>
      </c>
      <c r="AP827" s="4">
        <f>IF(R827="","",VLOOKUP(R827,List!$B$1:$C$6,2,0))</f>
        <v>5</v>
      </c>
      <c r="AQ827" s="4">
        <f>IF(S827="","",VLOOKUP(S827,List!$B$1:$C$6,2,0))</f>
        <v>4</v>
      </c>
      <c r="AR827" s="4">
        <f>IF(T827="","",VLOOKUP(T827,List!$B$1:$C$6,2,0))</f>
        <v>4</v>
      </c>
      <c r="AS827" s="4">
        <f>IF(U827="","",VLOOKUP(U827,List!$B$1:$C$6,2,0))</f>
        <v>4</v>
      </c>
      <c r="AT827" s="4">
        <f>IF(V827="","",VLOOKUP(V827,List!$B$1:$C$6,2,0))</f>
        <v>5</v>
      </c>
    </row>
    <row r="828" spans="1:46" ht="34.9" customHeight="1" x14ac:dyDescent="0.3">
      <c r="A828" s="4" t="s">
        <v>1229</v>
      </c>
      <c r="B828" s="4" t="s">
        <v>371</v>
      </c>
      <c r="C828" s="16" t="s">
        <v>56</v>
      </c>
      <c r="D828" s="4">
        <v>20</v>
      </c>
      <c r="E828" s="4" t="s">
        <v>1195</v>
      </c>
      <c r="F828" s="4" t="s">
        <v>58</v>
      </c>
      <c r="G828" s="4" t="s">
        <v>58</v>
      </c>
      <c r="H828" s="4" t="s">
        <v>73</v>
      </c>
      <c r="I828" s="4" t="s">
        <v>73</v>
      </c>
      <c r="J828" s="4" t="s">
        <v>73</v>
      </c>
      <c r="K828" s="4" t="s">
        <v>73</v>
      </c>
      <c r="L828" s="4" t="s">
        <v>59</v>
      </c>
      <c r="M828" s="4" t="s">
        <v>59</v>
      </c>
      <c r="N828" s="4" t="s">
        <v>59</v>
      </c>
      <c r="O828" s="4" t="s">
        <v>59</v>
      </c>
      <c r="P828" s="4" t="s">
        <v>73</v>
      </c>
      <c r="Q828" s="4" t="s">
        <v>73</v>
      </c>
      <c r="R828" s="4" t="s">
        <v>73</v>
      </c>
      <c r="S828" s="4" t="s">
        <v>73</v>
      </c>
      <c r="T828" s="4" t="s">
        <v>59</v>
      </c>
      <c r="U828" s="4" t="s">
        <v>73</v>
      </c>
      <c r="V828" s="4" t="s">
        <v>73</v>
      </c>
      <c r="W828" s="4">
        <v>10</v>
      </c>
      <c r="X828" s="4" t="s">
        <v>269</v>
      </c>
      <c r="Y828" s="4" t="s">
        <v>269</v>
      </c>
      <c r="Z828" s="4" t="s">
        <v>91</v>
      </c>
      <c r="AD828" s="4">
        <f>IF(F828="","",VLOOKUP(F828,List!$B$1:$C$6,2,0))</f>
        <v>5</v>
      </c>
      <c r="AE828" s="4">
        <f>IF(G828="","",VLOOKUP(G828,List!$B$1:$C$6,2,0))</f>
        <v>5</v>
      </c>
      <c r="AF828" s="4">
        <f>IF(H828="","",VLOOKUP(H828,List!$B$1:$C$6,2,0))</f>
        <v>1</v>
      </c>
      <c r="AG828" s="4">
        <f>IF(I828="","",VLOOKUP(I828,List!$B$1:$C$6,2,0))</f>
        <v>1</v>
      </c>
      <c r="AH828" s="4">
        <f>IF(J828="","",VLOOKUP(J828,List!$B$1:$C$6,2,0))</f>
        <v>1</v>
      </c>
      <c r="AI828" s="4">
        <f>IF(K828="","",VLOOKUP(K828,List!$B$1:$C$6,2,0))</f>
        <v>1</v>
      </c>
      <c r="AJ828" s="4">
        <f>IF(L828="","",VLOOKUP(L828,List!$B$1:$C$6,2,0))</f>
        <v>4</v>
      </c>
      <c r="AK828" s="4">
        <f>IF(M828="","",VLOOKUP(M828,List!$B$1:$C$6,2,0))</f>
        <v>4</v>
      </c>
      <c r="AL828" s="4">
        <f>IF(N828="","",VLOOKUP(N828,List!$B$1:$C$6,2,0))</f>
        <v>4</v>
      </c>
      <c r="AM828" s="4">
        <f>IF(O828="","",VLOOKUP(O828,List!$B$1:$C$6,2,0))</f>
        <v>4</v>
      </c>
      <c r="AN828" s="4">
        <f>IF(P828="","",VLOOKUP(P828,List!$B$1:$C$6,2,0))</f>
        <v>1</v>
      </c>
      <c r="AO828" s="4">
        <f>IF(Q828="","",VLOOKUP(Q828,List!$B$1:$C$6,2,0))</f>
        <v>1</v>
      </c>
      <c r="AP828" s="4">
        <f>IF(R828="","",VLOOKUP(R828,List!$B$1:$C$6,2,0))</f>
        <v>1</v>
      </c>
      <c r="AQ828" s="4">
        <f>IF(S828="","",VLOOKUP(S828,List!$B$1:$C$6,2,0))</f>
        <v>1</v>
      </c>
      <c r="AR828" s="4">
        <f>IF(T828="","",VLOOKUP(T828,List!$B$1:$C$6,2,0))</f>
        <v>4</v>
      </c>
      <c r="AS828" s="4">
        <f>IF(U828="","",VLOOKUP(U828,List!$B$1:$C$6,2,0))</f>
        <v>1</v>
      </c>
      <c r="AT828" s="4">
        <f>IF(V828="","",VLOOKUP(V828,List!$B$1:$C$6,2,0))</f>
        <v>1</v>
      </c>
    </row>
    <row r="829" spans="1:46" ht="34.9" customHeight="1" x14ac:dyDescent="0.3">
      <c r="A829" s="4" t="s">
        <v>1229</v>
      </c>
      <c r="B829" s="4" t="s">
        <v>371</v>
      </c>
      <c r="C829" s="16" t="s">
        <v>56</v>
      </c>
      <c r="D829" s="4">
        <v>21</v>
      </c>
      <c r="E829" s="4" t="s">
        <v>1194</v>
      </c>
      <c r="F829" s="4" t="s">
        <v>58</v>
      </c>
      <c r="G829" s="4" t="s">
        <v>58</v>
      </c>
      <c r="H829" s="4" t="s">
        <v>58</v>
      </c>
      <c r="I829" s="4" t="s">
        <v>58</v>
      </c>
      <c r="J829" s="4" t="s">
        <v>58</v>
      </c>
      <c r="K829" s="4" t="s">
        <v>58</v>
      </c>
      <c r="L829" s="4" t="s">
        <v>58</v>
      </c>
      <c r="M829" s="4" t="s">
        <v>58</v>
      </c>
      <c r="N829" s="4" t="s">
        <v>58</v>
      </c>
      <c r="O829" s="4" t="s">
        <v>58</v>
      </c>
      <c r="P829" s="4" t="s">
        <v>58</v>
      </c>
      <c r="Q829" s="4" t="s">
        <v>58</v>
      </c>
      <c r="R829" s="4" t="s">
        <v>58</v>
      </c>
      <c r="S829" s="4" t="s">
        <v>58</v>
      </c>
      <c r="T829" s="4" t="s">
        <v>58</v>
      </c>
      <c r="U829" s="4" t="s">
        <v>58</v>
      </c>
      <c r="V829" s="4" t="s">
        <v>58</v>
      </c>
      <c r="W829" s="4">
        <v>10</v>
      </c>
      <c r="X829" s="4" t="s">
        <v>880</v>
      </c>
      <c r="Y829" s="4" t="s">
        <v>67</v>
      </c>
      <c r="Z829" s="4" t="s">
        <v>67</v>
      </c>
      <c r="AD829" s="4">
        <f>IF(F829="","",VLOOKUP(F829,List!$B$1:$C$6,2,0))</f>
        <v>5</v>
      </c>
      <c r="AE829" s="4">
        <f>IF(G829="","",VLOOKUP(G829,List!$B$1:$C$6,2,0))</f>
        <v>5</v>
      </c>
      <c r="AF829" s="4">
        <f>IF(H829="","",VLOOKUP(H829,List!$B$1:$C$6,2,0))</f>
        <v>5</v>
      </c>
      <c r="AG829" s="4">
        <f>IF(I829="","",VLOOKUP(I829,List!$B$1:$C$6,2,0))</f>
        <v>5</v>
      </c>
      <c r="AH829" s="4">
        <f>IF(J829="","",VLOOKUP(J829,List!$B$1:$C$6,2,0))</f>
        <v>5</v>
      </c>
      <c r="AI829" s="4">
        <f>IF(K829="","",VLOOKUP(K829,List!$B$1:$C$6,2,0))</f>
        <v>5</v>
      </c>
      <c r="AJ829" s="4">
        <f>IF(L829="","",VLOOKUP(L829,List!$B$1:$C$6,2,0))</f>
        <v>5</v>
      </c>
      <c r="AK829" s="4">
        <f>IF(M829="","",VLOOKUP(M829,List!$B$1:$C$6,2,0))</f>
        <v>5</v>
      </c>
      <c r="AL829" s="4">
        <f>IF(N829="","",VLOOKUP(N829,List!$B$1:$C$6,2,0))</f>
        <v>5</v>
      </c>
      <c r="AM829" s="4">
        <f>IF(O829="","",VLOOKUP(O829,List!$B$1:$C$6,2,0))</f>
        <v>5</v>
      </c>
      <c r="AN829" s="4">
        <f>IF(P829="","",VLOOKUP(P829,List!$B$1:$C$6,2,0))</f>
        <v>5</v>
      </c>
      <c r="AO829" s="4">
        <f>IF(Q829="","",VLOOKUP(Q829,List!$B$1:$C$6,2,0))</f>
        <v>5</v>
      </c>
      <c r="AP829" s="4">
        <f>IF(R829="","",VLOOKUP(R829,List!$B$1:$C$6,2,0))</f>
        <v>5</v>
      </c>
      <c r="AQ829" s="4">
        <f>IF(S829="","",VLOOKUP(S829,List!$B$1:$C$6,2,0))</f>
        <v>5</v>
      </c>
      <c r="AR829" s="4">
        <f>IF(T829="","",VLOOKUP(T829,List!$B$1:$C$6,2,0))</f>
        <v>5</v>
      </c>
      <c r="AS829" s="4">
        <f>IF(U829="","",VLOOKUP(U829,List!$B$1:$C$6,2,0))</f>
        <v>5</v>
      </c>
      <c r="AT829" s="4">
        <f>IF(V829="","",VLOOKUP(V829,List!$B$1:$C$6,2,0))</f>
        <v>5</v>
      </c>
    </row>
    <row r="830" spans="1:46" ht="34.9" customHeight="1" x14ac:dyDescent="0.3">
      <c r="A830" s="4" t="s">
        <v>1229</v>
      </c>
      <c r="B830" s="4" t="s">
        <v>371</v>
      </c>
      <c r="C830" s="16" t="s">
        <v>56</v>
      </c>
      <c r="D830" s="4">
        <v>22</v>
      </c>
      <c r="E830" s="4" t="s">
        <v>1195</v>
      </c>
      <c r="F830" s="4" t="s">
        <v>73</v>
      </c>
      <c r="G830" s="4" t="s">
        <v>73</v>
      </c>
      <c r="H830" s="4" t="s">
        <v>73</v>
      </c>
      <c r="I830" s="4" t="s">
        <v>73</v>
      </c>
      <c r="J830" s="4" t="s">
        <v>73</v>
      </c>
      <c r="K830" s="4" t="s">
        <v>73</v>
      </c>
      <c r="L830" s="4" t="s">
        <v>73</v>
      </c>
      <c r="M830" s="4" t="s">
        <v>73</v>
      </c>
      <c r="N830" s="4" t="s">
        <v>73</v>
      </c>
      <c r="O830" s="4" t="s">
        <v>73</v>
      </c>
      <c r="P830" s="4" t="s">
        <v>73</v>
      </c>
      <c r="Q830" s="4" t="s">
        <v>73</v>
      </c>
      <c r="R830" s="4" t="s">
        <v>73</v>
      </c>
      <c r="S830" s="4" t="s">
        <v>73</v>
      </c>
      <c r="T830" s="4" t="s">
        <v>73</v>
      </c>
      <c r="U830" s="4" t="s">
        <v>73</v>
      </c>
      <c r="V830" s="4" t="s">
        <v>73</v>
      </c>
      <c r="W830" s="4">
        <v>10</v>
      </c>
      <c r="X830" s="4" t="s">
        <v>881</v>
      </c>
      <c r="Y830" s="4" t="s">
        <v>67</v>
      </c>
      <c r="Z830" s="4" t="s">
        <v>882</v>
      </c>
      <c r="AA830" s="4" t="s">
        <v>935</v>
      </c>
      <c r="AB830" s="4" t="s">
        <v>690</v>
      </c>
      <c r="AC830" s="4" t="s">
        <v>1126</v>
      </c>
      <c r="AD830" s="4">
        <f>IF(F830="","",VLOOKUP(F830,List!$B$1:$C$6,2,0))</f>
        <v>1</v>
      </c>
      <c r="AE830" s="4">
        <f>IF(G830="","",VLOOKUP(G830,List!$B$1:$C$6,2,0))</f>
        <v>1</v>
      </c>
      <c r="AF830" s="4">
        <f>IF(H830="","",VLOOKUP(H830,List!$B$1:$C$6,2,0))</f>
        <v>1</v>
      </c>
      <c r="AG830" s="4">
        <f>IF(I830="","",VLOOKUP(I830,List!$B$1:$C$6,2,0))</f>
        <v>1</v>
      </c>
      <c r="AH830" s="4">
        <f>IF(J830="","",VLOOKUP(J830,List!$B$1:$C$6,2,0))</f>
        <v>1</v>
      </c>
      <c r="AI830" s="4">
        <f>IF(K830="","",VLOOKUP(K830,List!$B$1:$C$6,2,0))</f>
        <v>1</v>
      </c>
      <c r="AJ830" s="4">
        <f>IF(L830="","",VLOOKUP(L830,List!$B$1:$C$6,2,0))</f>
        <v>1</v>
      </c>
      <c r="AK830" s="4">
        <f>IF(M830="","",VLOOKUP(M830,List!$B$1:$C$6,2,0))</f>
        <v>1</v>
      </c>
      <c r="AL830" s="4">
        <f>IF(N830="","",VLOOKUP(N830,List!$B$1:$C$6,2,0))</f>
        <v>1</v>
      </c>
      <c r="AM830" s="4">
        <f>IF(O830="","",VLOOKUP(O830,List!$B$1:$C$6,2,0))</f>
        <v>1</v>
      </c>
      <c r="AN830" s="4">
        <f>IF(P830="","",VLOOKUP(P830,List!$B$1:$C$6,2,0))</f>
        <v>1</v>
      </c>
      <c r="AO830" s="4">
        <f>IF(Q830="","",VLOOKUP(Q830,List!$B$1:$C$6,2,0))</f>
        <v>1</v>
      </c>
      <c r="AP830" s="4">
        <f>IF(R830="","",VLOOKUP(R830,List!$B$1:$C$6,2,0))</f>
        <v>1</v>
      </c>
      <c r="AQ830" s="4">
        <f>IF(S830="","",VLOOKUP(S830,List!$B$1:$C$6,2,0))</f>
        <v>1</v>
      </c>
      <c r="AR830" s="4">
        <f>IF(T830="","",VLOOKUP(T830,List!$B$1:$C$6,2,0))</f>
        <v>1</v>
      </c>
      <c r="AS830" s="4">
        <f>IF(U830="","",VLOOKUP(U830,List!$B$1:$C$6,2,0))</f>
        <v>1</v>
      </c>
      <c r="AT830" s="4">
        <f>IF(V830="","",VLOOKUP(V830,List!$B$1:$C$6,2,0))</f>
        <v>1</v>
      </c>
    </row>
    <row r="831" spans="1:46" ht="34.9" customHeight="1" x14ac:dyDescent="0.3">
      <c r="A831" s="4" t="s">
        <v>1229</v>
      </c>
      <c r="B831" s="4" t="s">
        <v>371</v>
      </c>
      <c r="C831" s="16" t="s">
        <v>56</v>
      </c>
      <c r="D831" s="4">
        <v>23</v>
      </c>
      <c r="E831" s="4" t="s">
        <v>1195</v>
      </c>
      <c r="F831" s="4" t="s">
        <v>58</v>
      </c>
      <c r="G831" s="4" t="s">
        <v>58</v>
      </c>
      <c r="H831" s="4" t="s">
        <v>58</v>
      </c>
      <c r="I831" s="4" t="s">
        <v>58</v>
      </c>
      <c r="J831" s="4" t="s">
        <v>58</v>
      </c>
      <c r="K831" s="4" t="s">
        <v>58</v>
      </c>
      <c r="L831" s="4" t="s">
        <v>58</v>
      </c>
      <c r="M831" s="4" t="s">
        <v>58</v>
      </c>
      <c r="N831" s="4" t="s">
        <v>58</v>
      </c>
      <c r="O831" s="4" t="s">
        <v>58</v>
      </c>
      <c r="P831" s="4" t="s">
        <v>58</v>
      </c>
      <c r="Q831" s="4" t="s">
        <v>58</v>
      </c>
      <c r="R831" s="4" t="s">
        <v>58</v>
      </c>
      <c r="S831" s="4" t="s">
        <v>58</v>
      </c>
      <c r="T831" s="4" t="s">
        <v>58</v>
      </c>
      <c r="U831" s="4" t="s">
        <v>58</v>
      </c>
      <c r="V831" s="4" t="s">
        <v>58</v>
      </c>
      <c r="W831" s="4">
        <v>10</v>
      </c>
      <c r="X831" s="4" t="s">
        <v>883</v>
      </c>
      <c r="Y831" s="4" t="s">
        <v>117</v>
      </c>
      <c r="Z831" s="4" t="s">
        <v>117</v>
      </c>
      <c r="AD831" s="4">
        <f>IF(F831="","",VLOOKUP(F831,List!$B$1:$C$6,2,0))</f>
        <v>5</v>
      </c>
      <c r="AE831" s="4">
        <f>IF(G831="","",VLOOKUP(G831,List!$B$1:$C$6,2,0))</f>
        <v>5</v>
      </c>
      <c r="AF831" s="4">
        <f>IF(H831="","",VLOOKUP(H831,List!$B$1:$C$6,2,0))</f>
        <v>5</v>
      </c>
      <c r="AG831" s="4">
        <f>IF(I831="","",VLOOKUP(I831,List!$B$1:$C$6,2,0))</f>
        <v>5</v>
      </c>
      <c r="AH831" s="4">
        <f>IF(J831="","",VLOOKUP(J831,List!$B$1:$C$6,2,0))</f>
        <v>5</v>
      </c>
      <c r="AI831" s="4">
        <f>IF(K831="","",VLOOKUP(K831,List!$B$1:$C$6,2,0))</f>
        <v>5</v>
      </c>
      <c r="AJ831" s="4">
        <f>IF(L831="","",VLOOKUP(L831,List!$B$1:$C$6,2,0))</f>
        <v>5</v>
      </c>
      <c r="AK831" s="4">
        <f>IF(M831="","",VLOOKUP(M831,List!$B$1:$C$6,2,0))</f>
        <v>5</v>
      </c>
      <c r="AL831" s="4">
        <f>IF(N831="","",VLOOKUP(N831,List!$B$1:$C$6,2,0))</f>
        <v>5</v>
      </c>
      <c r="AM831" s="4">
        <f>IF(O831="","",VLOOKUP(O831,List!$B$1:$C$6,2,0))</f>
        <v>5</v>
      </c>
      <c r="AN831" s="4">
        <f>IF(P831="","",VLOOKUP(P831,List!$B$1:$C$6,2,0))</f>
        <v>5</v>
      </c>
      <c r="AO831" s="4">
        <f>IF(Q831="","",VLOOKUP(Q831,List!$B$1:$C$6,2,0))</f>
        <v>5</v>
      </c>
      <c r="AP831" s="4">
        <f>IF(R831="","",VLOOKUP(R831,List!$B$1:$C$6,2,0))</f>
        <v>5</v>
      </c>
      <c r="AQ831" s="4">
        <f>IF(S831="","",VLOOKUP(S831,List!$B$1:$C$6,2,0))</f>
        <v>5</v>
      </c>
      <c r="AR831" s="4">
        <f>IF(T831="","",VLOOKUP(T831,List!$B$1:$C$6,2,0))</f>
        <v>5</v>
      </c>
      <c r="AS831" s="4">
        <f>IF(U831="","",VLOOKUP(U831,List!$B$1:$C$6,2,0))</f>
        <v>5</v>
      </c>
      <c r="AT831" s="4">
        <f>IF(V831="","",VLOOKUP(V831,List!$B$1:$C$6,2,0))</f>
        <v>5</v>
      </c>
    </row>
    <row r="832" spans="1:46" ht="34.9" customHeight="1" x14ac:dyDescent="0.3">
      <c r="A832" s="4" t="s">
        <v>1229</v>
      </c>
      <c r="B832" s="4" t="s">
        <v>371</v>
      </c>
      <c r="C832" s="16" t="s">
        <v>56</v>
      </c>
      <c r="D832" s="4">
        <v>24</v>
      </c>
      <c r="E832" s="4" t="s">
        <v>1195</v>
      </c>
      <c r="F832" s="4" t="s">
        <v>58</v>
      </c>
      <c r="G832" s="4" t="s">
        <v>58</v>
      </c>
      <c r="H832" s="4" t="s">
        <v>58</v>
      </c>
      <c r="I832" s="4" t="s">
        <v>58</v>
      </c>
      <c r="J832" s="4" t="s">
        <v>58</v>
      </c>
      <c r="K832" s="4" t="s">
        <v>58</v>
      </c>
      <c r="L832" s="4" t="s">
        <v>58</v>
      </c>
      <c r="M832" s="4" t="s">
        <v>59</v>
      </c>
      <c r="N832" s="4" t="s">
        <v>58</v>
      </c>
      <c r="O832" s="4" t="s">
        <v>58</v>
      </c>
      <c r="P832" s="4" t="s">
        <v>59</v>
      </c>
      <c r="Q832" s="4" t="s">
        <v>58</v>
      </c>
      <c r="R832" s="4" t="s">
        <v>58</v>
      </c>
      <c r="S832" s="4" t="s">
        <v>59</v>
      </c>
      <c r="T832" s="4" t="s">
        <v>58</v>
      </c>
      <c r="U832" s="4" t="s">
        <v>58</v>
      </c>
      <c r="V832" s="4" t="s">
        <v>58</v>
      </c>
      <c r="W832" s="4">
        <v>9</v>
      </c>
      <c r="X832" s="4" t="s">
        <v>884</v>
      </c>
      <c r="Y832" s="4" t="s">
        <v>885</v>
      </c>
      <c r="Z832" s="4" t="s">
        <v>886</v>
      </c>
      <c r="AD832" s="4">
        <f>IF(F832="","",VLOOKUP(F832,List!$B$1:$C$6,2,0))</f>
        <v>5</v>
      </c>
      <c r="AE832" s="4">
        <f>IF(G832="","",VLOOKUP(G832,List!$B$1:$C$6,2,0))</f>
        <v>5</v>
      </c>
      <c r="AF832" s="4">
        <f>IF(H832="","",VLOOKUP(H832,List!$B$1:$C$6,2,0))</f>
        <v>5</v>
      </c>
      <c r="AG832" s="4">
        <f>IF(I832="","",VLOOKUP(I832,List!$B$1:$C$6,2,0))</f>
        <v>5</v>
      </c>
      <c r="AH832" s="4">
        <f>IF(J832="","",VLOOKUP(J832,List!$B$1:$C$6,2,0))</f>
        <v>5</v>
      </c>
      <c r="AI832" s="4">
        <f>IF(K832="","",VLOOKUP(K832,List!$B$1:$C$6,2,0))</f>
        <v>5</v>
      </c>
      <c r="AJ832" s="4">
        <f>IF(L832="","",VLOOKUP(L832,List!$B$1:$C$6,2,0))</f>
        <v>5</v>
      </c>
      <c r="AK832" s="4">
        <f>IF(M832="","",VLOOKUP(M832,List!$B$1:$C$6,2,0))</f>
        <v>4</v>
      </c>
      <c r="AL832" s="4">
        <f>IF(N832="","",VLOOKUP(N832,List!$B$1:$C$6,2,0))</f>
        <v>5</v>
      </c>
      <c r="AM832" s="4">
        <f>IF(O832="","",VLOOKUP(O832,List!$B$1:$C$6,2,0))</f>
        <v>5</v>
      </c>
      <c r="AN832" s="4">
        <f>IF(P832="","",VLOOKUP(P832,List!$B$1:$C$6,2,0))</f>
        <v>4</v>
      </c>
      <c r="AO832" s="4">
        <f>IF(Q832="","",VLOOKUP(Q832,List!$B$1:$C$6,2,0))</f>
        <v>5</v>
      </c>
      <c r="AP832" s="4">
        <f>IF(R832="","",VLOOKUP(R832,List!$B$1:$C$6,2,0))</f>
        <v>5</v>
      </c>
      <c r="AQ832" s="4">
        <f>IF(S832="","",VLOOKUP(S832,List!$B$1:$C$6,2,0))</f>
        <v>4</v>
      </c>
      <c r="AR832" s="4">
        <f>IF(T832="","",VLOOKUP(T832,List!$B$1:$C$6,2,0))</f>
        <v>5</v>
      </c>
      <c r="AS832" s="4">
        <f>IF(U832="","",VLOOKUP(U832,List!$B$1:$C$6,2,0))</f>
        <v>5</v>
      </c>
      <c r="AT832" s="4">
        <f>IF(V832="","",VLOOKUP(V832,List!$B$1:$C$6,2,0))</f>
        <v>5</v>
      </c>
    </row>
    <row r="833" spans="1:46" ht="34.9" customHeight="1" x14ac:dyDescent="0.3">
      <c r="A833" s="4" t="s">
        <v>1230</v>
      </c>
      <c r="B833" s="4" t="s">
        <v>365</v>
      </c>
      <c r="C833" s="16" t="s">
        <v>55</v>
      </c>
      <c r="D833" s="4">
        <v>1</v>
      </c>
      <c r="E833" s="4" t="s">
        <v>1194</v>
      </c>
      <c r="F833" s="4" t="s">
        <v>58</v>
      </c>
      <c r="G833" s="4" t="s">
        <v>58</v>
      </c>
      <c r="H833" s="4" t="s">
        <v>58</v>
      </c>
      <c r="I833" s="4" t="s">
        <v>58</v>
      </c>
      <c r="J833" s="4" t="s">
        <v>58</v>
      </c>
      <c r="K833" s="4" t="s">
        <v>58</v>
      </c>
      <c r="L833" s="4" t="s">
        <v>58</v>
      </c>
      <c r="M833" s="4" t="s">
        <v>58</v>
      </c>
      <c r="N833" s="4" t="s">
        <v>58</v>
      </c>
      <c r="O833" s="4" t="s">
        <v>58</v>
      </c>
      <c r="P833" s="4" t="s">
        <v>58</v>
      </c>
      <c r="Q833" s="4" t="s">
        <v>58</v>
      </c>
      <c r="R833" s="4" t="s">
        <v>58</v>
      </c>
      <c r="S833" s="4" t="s">
        <v>58</v>
      </c>
      <c r="T833" s="4" t="s">
        <v>58</v>
      </c>
      <c r="U833" s="4" t="s">
        <v>58</v>
      </c>
      <c r="V833" s="4" t="s">
        <v>58</v>
      </c>
      <c r="W833" s="4">
        <v>10</v>
      </c>
      <c r="X833" s="4" t="s">
        <v>887</v>
      </c>
      <c r="Y833" s="4" t="s">
        <v>67</v>
      </c>
      <c r="Z833" s="4" t="s">
        <v>67</v>
      </c>
      <c r="AD833" s="4">
        <f>IF(F833="","",VLOOKUP(F833,List!$B$1:$C$6,2,0))</f>
        <v>5</v>
      </c>
      <c r="AE833" s="4">
        <f>IF(G833="","",VLOOKUP(G833,List!$B$1:$C$6,2,0))</f>
        <v>5</v>
      </c>
      <c r="AF833" s="4">
        <f>IF(H833="","",VLOOKUP(H833,List!$B$1:$C$6,2,0))</f>
        <v>5</v>
      </c>
      <c r="AG833" s="4">
        <f>IF(I833="","",VLOOKUP(I833,List!$B$1:$C$6,2,0))</f>
        <v>5</v>
      </c>
      <c r="AH833" s="4">
        <f>IF(J833="","",VLOOKUP(J833,List!$B$1:$C$6,2,0))</f>
        <v>5</v>
      </c>
      <c r="AI833" s="4">
        <f>IF(K833="","",VLOOKUP(K833,List!$B$1:$C$6,2,0))</f>
        <v>5</v>
      </c>
      <c r="AJ833" s="4">
        <f>IF(L833="","",VLOOKUP(L833,List!$B$1:$C$6,2,0))</f>
        <v>5</v>
      </c>
      <c r="AK833" s="4">
        <f>IF(M833="","",VLOOKUP(M833,List!$B$1:$C$6,2,0))</f>
        <v>5</v>
      </c>
      <c r="AL833" s="4">
        <f>IF(N833="","",VLOOKUP(N833,List!$B$1:$C$6,2,0))</f>
        <v>5</v>
      </c>
      <c r="AM833" s="4">
        <f>IF(O833="","",VLOOKUP(O833,List!$B$1:$C$6,2,0))</f>
        <v>5</v>
      </c>
      <c r="AN833" s="4">
        <f>IF(P833="","",VLOOKUP(P833,List!$B$1:$C$6,2,0))</f>
        <v>5</v>
      </c>
      <c r="AO833" s="4">
        <f>IF(Q833="","",VLOOKUP(Q833,List!$B$1:$C$6,2,0))</f>
        <v>5</v>
      </c>
      <c r="AP833" s="4">
        <f>IF(R833="","",VLOOKUP(R833,List!$B$1:$C$6,2,0))</f>
        <v>5</v>
      </c>
      <c r="AQ833" s="4">
        <f>IF(S833="","",VLOOKUP(S833,List!$B$1:$C$6,2,0))</f>
        <v>5</v>
      </c>
      <c r="AR833" s="4">
        <f>IF(T833="","",VLOOKUP(T833,List!$B$1:$C$6,2,0))</f>
        <v>5</v>
      </c>
      <c r="AS833" s="4">
        <f>IF(U833="","",VLOOKUP(U833,List!$B$1:$C$6,2,0))</f>
        <v>5</v>
      </c>
      <c r="AT833" s="4">
        <f>IF(V833="","",VLOOKUP(V833,List!$B$1:$C$6,2,0))</f>
        <v>5</v>
      </c>
    </row>
    <row r="834" spans="1:46" ht="34.9" customHeight="1" x14ac:dyDescent="0.3">
      <c r="A834" s="4" t="s">
        <v>1230</v>
      </c>
      <c r="B834" s="4" t="s">
        <v>365</v>
      </c>
      <c r="C834" s="16" t="s">
        <v>55</v>
      </c>
      <c r="D834" s="4">
        <v>2</v>
      </c>
      <c r="E834" s="4" t="s">
        <v>1194</v>
      </c>
      <c r="F834" s="4" t="s">
        <v>58</v>
      </c>
      <c r="G834" s="4" t="s">
        <v>58</v>
      </c>
      <c r="H834" s="4" t="s">
        <v>58</v>
      </c>
      <c r="I834" s="4" t="s">
        <v>58</v>
      </c>
      <c r="J834" s="4" t="s">
        <v>58</v>
      </c>
      <c r="K834" s="4" t="s">
        <v>58</v>
      </c>
      <c r="L834" s="4" t="s">
        <v>58</v>
      </c>
      <c r="M834" s="4" t="s">
        <v>58</v>
      </c>
      <c r="N834" s="4" t="s">
        <v>58</v>
      </c>
      <c r="O834" s="4" t="s">
        <v>58</v>
      </c>
      <c r="P834" s="4" t="s">
        <v>58</v>
      </c>
      <c r="Q834" s="4" t="s">
        <v>58</v>
      </c>
      <c r="R834" s="4" t="s">
        <v>58</v>
      </c>
      <c r="S834" s="4" t="s">
        <v>58</v>
      </c>
      <c r="T834" s="4" t="s">
        <v>58</v>
      </c>
      <c r="U834" s="4" t="s">
        <v>58</v>
      </c>
      <c r="V834" s="4" t="s">
        <v>58</v>
      </c>
      <c r="W834" s="4">
        <v>10</v>
      </c>
      <c r="X834" s="4" t="s">
        <v>888</v>
      </c>
      <c r="Y834" s="4" t="s">
        <v>85</v>
      </c>
      <c r="Z834" s="4" t="s">
        <v>85</v>
      </c>
      <c r="AD834" s="4">
        <f>IF(F834="","",VLOOKUP(F834,List!$B$1:$C$6,2,0))</f>
        <v>5</v>
      </c>
      <c r="AE834" s="4">
        <f>IF(G834="","",VLOOKUP(G834,List!$B$1:$C$6,2,0))</f>
        <v>5</v>
      </c>
      <c r="AF834" s="4">
        <f>IF(H834="","",VLOOKUP(H834,List!$B$1:$C$6,2,0))</f>
        <v>5</v>
      </c>
      <c r="AG834" s="4">
        <f>IF(I834="","",VLOOKUP(I834,List!$B$1:$C$6,2,0))</f>
        <v>5</v>
      </c>
      <c r="AH834" s="4">
        <f>IF(J834="","",VLOOKUP(J834,List!$B$1:$C$6,2,0))</f>
        <v>5</v>
      </c>
      <c r="AI834" s="4">
        <f>IF(K834="","",VLOOKUP(K834,List!$B$1:$C$6,2,0))</f>
        <v>5</v>
      </c>
      <c r="AJ834" s="4">
        <f>IF(L834="","",VLOOKUP(L834,List!$B$1:$C$6,2,0))</f>
        <v>5</v>
      </c>
      <c r="AK834" s="4">
        <f>IF(M834="","",VLOOKUP(M834,List!$B$1:$C$6,2,0))</f>
        <v>5</v>
      </c>
      <c r="AL834" s="4">
        <f>IF(N834="","",VLOOKUP(N834,List!$B$1:$C$6,2,0))</f>
        <v>5</v>
      </c>
      <c r="AM834" s="4">
        <f>IF(O834="","",VLOOKUP(O834,List!$B$1:$C$6,2,0))</f>
        <v>5</v>
      </c>
      <c r="AN834" s="4">
        <f>IF(P834="","",VLOOKUP(P834,List!$B$1:$C$6,2,0))</f>
        <v>5</v>
      </c>
      <c r="AO834" s="4">
        <f>IF(Q834="","",VLOOKUP(Q834,List!$B$1:$C$6,2,0))</f>
        <v>5</v>
      </c>
      <c r="AP834" s="4">
        <f>IF(R834="","",VLOOKUP(R834,List!$B$1:$C$6,2,0))</f>
        <v>5</v>
      </c>
      <c r="AQ834" s="4">
        <f>IF(S834="","",VLOOKUP(S834,List!$B$1:$C$6,2,0))</f>
        <v>5</v>
      </c>
      <c r="AR834" s="4">
        <f>IF(T834="","",VLOOKUP(T834,List!$B$1:$C$6,2,0))</f>
        <v>5</v>
      </c>
      <c r="AS834" s="4">
        <f>IF(U834="","",VLOOKUP(U834,List!$B$1:$C$6,2,0))</f>
        <v>5</v>
      </c>
      <c r="AT834" s="4">
        <f>IF(V834="","",VLOOKUP(V834,List!$B$1:$C$6,2,0))</f>
        <v>5</v>
      </c>
    </row>
    <row r="835" spans="1:46" ht="34.9" customHeight="1" x14ac:dyDescent="0.3">
      <c r="A835" s="4" t="s">
        <v>1230</v>
      </c>
      <c r="B835" s="4" t="s">
        <v>365</v>
      </c>
      <c r="C835" s="16" t="s">
        <v>55</v>
      </c>
      <c r="D835" s="4">
        <v>3</v>
      </c>
      <c r="E835" s="4" t="s">
        <v>1194</v>
      </c>
      <c r="F835" s="4" t="s">
        <v>58</v>
      </c>
      <c r="G835" s="4" t="s">
        <v>59</v>
      </c>
      <c r="H835" s="4" t="s">
        <v>59</v>
      </c>
      <c r="I835" s="4" t="s">
        <v>59</v>
      </c>
      <c r="J835" s="4" t="s">
        <v>59</v>
      </c>
      <c r="K835" s="4" t="s">
        <v>59</v>
      </c>
      <c r="L835" s="4" t="s">
        <v>58</v>
      </c>
      <c r="M835" s="4" t="s">
        <v>58</v>
      </c>
      <c r="N835" s="4" t="s">
        <v>58</v>
      </c>
      <c r="O835" s="4" t="s">
        <v>58</v>
      </c>
      <c r="P835" s="4" t="s">
        <v>58</v>
      </c>
      <c r="Q835" s="4" t="s">
        <v>59</v>
      </c>
      <c r="R835" s="4" t="s">
        <v>59</v>
      </c>
      <c r="S835" s="4" t="s">
        <v>59</v>
      </c>
      <c r="T835" s="4" t="s">
        <v>59</v>
      </c>
      <c r="U835" s="4" t="s">
        <v>59</v>
      </c>
      <c r="V835" s="4" t="s">
        <v>59</v>
      </c>
      <c r="W835" s="4">
        <v>10</v>
      </c>
      <c r="X835" s="4" t="s">
        <v>889</v>
      </c>
      <c r="Y835" s="4" t="s">
        <v>76</v>
      </c>
      <c r="Z835" s="4" t="s">
        <v>76</v>
      </c>
      <c r="AD835" s="4">
        <f>IF(F835="","",VLOOKUP(F835,List!$B$1:$C$6,2,0))</f>
        <v>5</v>
      </c>
      <c r="AE835" s="4">
        <f>IF(G835="","",VLOOKUP(G835,List!$B$1:$C$6,2,0))</f>
        <v>4</v>
      </c>
      <c r="AF835" s="4">
        <f>IF(H835="","",VLOOKUP(H835,List!$B$1:$C$6,2,0))</f>
        <v>4</v>
      </c>
      <c r="AG835" s="4">
        <f>IF(I835="","",VLOOKUP(I835,List!$B$1:$C$6,2,0))</f>
        <v>4</v>
      </c>
      <c r="AH835" s="4">
        <f>IF(J835="","",VLOOKUP(J835,List!$B$1:$C$6,2,0))</f>
        <v>4</v>
      </c>
      <c r="AI835" s="4">
        <f>IF(K835="","",VLOOKUP(K835,List!$B$1:$C$6,2,0))</f>
        <v>4</v>
      </c>
      <c r="AJ835" s="4">
        <f>IF(L835="","",VLOOKUP(L835,List!$B$1:$C$6,2,0))</f>
        <v>5</v>
      </c>
      <c r="AK835" s="4">
        <f>IF(M835="","",VLOOKUP(M835,List!$B$1:$C$6,2,0))</f>
        <v>5</v>
      </c>
      <c r="AL835" s="4">
        <f>IF(N835="","",VLOOKUP(N835,List!$B$1:$C$6,2,0))</f>
        <v>5</v>
      </c>
      <c r="AM835" s="4">
        <f>IF(O835="","",VLOOKUP(O835,List!$B$1:$C$6,2,0))</f>
        <v>5</v>
      </c>
      <c r="AN835" s="4">
        <f>IF(P835="","",VLOOKUP(P835,List!$B$1:$C$6,2,0))</f>
        <v>5</v>
      </c>
      <c r="AO835" s="4">
        <f>IF(Q835="","",VLOOKUP(Q835,List!$B$1:$C$6,2,0))</f>
        <v>4</v>
      </c>
      <c r="AP835" s="4">
        <f>IF(R835="","",VLOOKUP(R835,List!$B$1:$C$6,2,0))</f>
        <v>4</v>
      </c>
      <c r="AQ835" s="4">
        <f>IF(S835="","",VLOOKUP(S835,List!$B$1:$C$6,2,0))</f>
        <v>4</v>
      </c>
      <c r="AR835" s="4">
        <f>IF(T835="","",VLOOKUP(T835,List!$B$1:$C$6,2,0))</f>
        <v>4</v>
      </c>
      <c r="AS835" s="4">
        <f>IF(U835="","",VLOOKUP(U835,List!$B$1:$C$6,2,0))</f>
        <v>4</v>
      </c>
      <c r="AT835" s="4">
        <f>IF(V835="","",VLOOKUP(V835,List!$B$1:$C$6,2,0))</f>
        <v>4</v>
      </c>
    </row>
    <row r="836" spans="1:46" ht="34.9" customHeight="1" x14ac:dyDescent="0.3">
      <c r="A836" s="4" t="s">
        <v>1230</v>
      </c>
      <c r="B836" s="4" t="s">
        <v>365</v>
      </c>
      <c r="C836" s="16" t="s">
        <v>55</v>
      </c>
      <c r="D836" s="4">
        <v>4</v>
      </c>
      <c r="E836" s="4" t="s">
        <v>1194</v>
      </c>
      <c r="F836" s="4" t="s">
        <v>58</v>
      </c>
      <c r="G836" s="4" t="s">
        <v>58</v>
      </c>
      <c r="H836" s="4" t="s">
        <v>58</v>
      </c>
      <c r="I836" s="4" t="s">
        <v>58</v>
      </c>
      <c r="J836" s="4" t="s">
        <v>58</v>
      </c>
      <c r="K836" s="4" t="s">
        <v>58</v>
      </c>
      <c r="L836" s="4" t="s">
        <v>58</v>
      </c>
      <c r="M836" s="4" t="s">
        <v>58</v>
      </c>
      <c r="N836" s="4" t="s">
        <v>58</v>
      </c>
      <c r="O836" s="4" t="s">
        <v>58</v>
      </c>
      <c r="P836" s="4" t="s">
        <v>58</v>
      </c>
      <c r="Q836" s="4" t="s">
        <v>58</v>
      </c>
      <c r="R836" s="4" t="s">
        <v>58</v>
      </c>
      <c r="S836" s="4" t="s">
        <v>58</v>
      </c>
      <c r="T836" s="4" t="s">
        <v>58</v>
      </c>
      <c r="U836" s="4" t="s">
        <v>59</v>
      </c>
      <c r="V836" s="4" t="s">
        <v>59</v>
      </c>
      <c r="W836" s="4">
        <v>8</v>
      </c>
      <c r="X836" s="4" t="s">
        <v>890</v>
      </c>
      <c r="Y836" s="4" t="s">
        <v>67</v>
      </c>
      <c r="Z836" s="4" t="s">
        <v>62</v>
      </c>
      <c r="AD836" s="4">
        <f>IF(F836="","",VLOOKUP(F836,List!$B$1:$C$6,2,0))</f>
        <v>5</v>
      </c>
      <c r="AE836" s="4">
        <f>IF(G836="","",VLOOKUP(G836,List!$B$1:$C$6,2,0))</f>
        <v>5</v>
      </c>
      <c r="AF836" s="4">
        <f>IF(H836="","",VLOOKUP(H836,List!$B$1:$C$6,2,0))</f>
        <v>5</v>
      </c>
      <c r="AG836" s="4">
        <f>IF(I836="","",VLOOKUP(I836,List!$B$1:$C$6,2,0))</f>
        <v>5</v>
      </c>
      <c r="AH836" s="4">
        <f>IF(J836="","",VLOOKUP(J836,List!$B$1:$C$6,2,0))</f>
        <v>5</v>
      </c>
      <c r="AI836" s="4">
        <f>IF(K836="","",VLOOKUP(K836,List!$B$1:$C$6,2,0))</f>
        <v>5</v>
      </c>
      <c r="AJ836" s="4">
        <f>IF(L836="","",VLOOKUP(L836,List!$B$1:$C$6,2,0))</f>
        <v>5</v>
      </c>
      <c r="AK836" s="4">
        <f>IF(M836="","",VLOOKUP(M836,List!$B$1:$C$6,2,0))</f>
        <v>5</v>
      </c>
      <c r="AL836" s="4">
        <f>IF(N836="","",VLOOKUP(N836,List!$B$1:$C$6,2,0))</f>
        <v>5</v>
      </c>
      <c r="AM836" s="4">
        <f>IF(O836="","",VLOOKUP(O836,List!$B$1:$C$6,2,0))</f>
        <v>5</v>
      </c>
      <c r="AN836" s="4">
        <f>IF(P836="","",VLOOKUP(P836,List!$B$1:$C$6,2,0))</f>
        <v>5</v>
      </c>
      <c r="AO836" s="4">
        <f>IF(Q836="","",VLOOKUP(Q836,List!$B$1:$C$6,2,0))</f>
        <v>5</v>
      </c>
      <c r="AP836" s="4">
        <f>IF(R836="","",VLOOKUP(R836,List!$B$1:$C$6,2,0))</f>
        <v>5</v>
      </c>
      <c r="AQ836" s="4">
        <f>IF(S836="","",VLOOKUP(S836,List!$B$1:$C$6,2,0))</f>
        <v>5</v>
      </c>
      <c r="AR836" s="4">
        <f>IF(T836="","",VLOOKUP(T836,List!$B$1:$C$6,2,0))</f>
        <v>5</v>
      </c>
      <c r="AS836" s="4">
        <f>IF(U836="","",VLOOKUP(U836,List!$B$1:$C$6,2,0))</f>
        <v>4</v>
      </c>
      <c r="AT836" s="4">
        <f>IF(V836="","",VLOOKUP(V836,List!$B$1:$C$6,2,0))</f>
        <v>4</v>
      </c>
    </row>
    <row r="837" spans="1:46" ht="34.9" customHeight="1" x14ac:dyDescent="0.3">
      <c r="A837" s="4" t="s">
        <v>1230</v>
      </c>
      <c r="B837" s="4" t="s">
        <v>365</v>
      </c>
      <c r="C837" s="16" t="s">
        <v>55</v>
      </c>
      <c r="D837" s="4">
        <v>5</v>
      </c>
      <c r="E837" s="4" t="s">
        <v>1194</v>
      </c>
      <c r="F837" s="4" t="s">
        <v>58</v>
      </c>
      <c r="G837" s="4" t="s">
        <v>58</v>
      </c>
      <c r="H837" s="4" t="s">
        <v>58</v>
      </c>
      <c r="I837" s="4" t="s">
        <v>58</v>
      </c>
      <c r="J837" s="4" t="s">
        <v>58</v>
      </c>
      <c r="K837" s="4" t="s">
        <v>58</v>
      </c>
      <c r="L837" s="4" t="s">
        <v>58</v>
      </c>
      <c r="M837" s="4" t="s">
        <v>58</v>
      </c>
      <c r="N837" s="4" t="s">
        <v>58</v>
      </c>
      <c r="O837" s="4" t="s">
        <v>58</v>
      </c>
      <c r="P837" s="4" t="s">
        <v>58</v>
      </c>
      <c r="Q837" s="4" t="s">
        <v>58</v>
      </c>
      <c r="R837" s="4" t="s">
        <v>58</v>
      </c>
      <c r="S837" s="4" t="s">
        <v>58</v>
      </c>
      <c r="T837" s="4" t="s">
        <v>58</v>
      </c>
      <c r="U837" s="4" t="s">
        <v>58</v>
      </c>
      <c r="V837" s="4" t="s">
        <v>58</v>
      </c>
      <c r="W837" s="4">
        <v>10</v>
      </c>
      <c r="X837" s="4" t="s">
        <v>891</v>
      </c>
      <c r="Y837" s="4" t="s">
        <v>76</v>
      </c>
      <c r="Z837" s="4" t="s">
        <v>76</v>
      </c>
      <c r="AD837" s="4">
        <f>IF(F837="","",VLOOKUP(F837,List!$B$1:$C$6,2,0))</f>
        <v>5</v>
      </c>
      <c r="AE837" s="4">
        <f>IF(G837="","",VLOOKUP(G837,List!$B$1:$C$6,2,0))</f>
        <v>5</v>
      </c>
      <c r="AF837" s="4">
        <f>IF(H837="","",VLOOKUP(H837,List!$B$1:$C$6,2,0))</f>
        <v>5</v>
      </c>
      <c r="AG837" s="4">
        <f>IF(I837="","",VLOOKUP(I837,List!$B$1:$C$6,2,0))</f>
        <v>5</v>
      </c>
      <c r="AH837" s="4">
        <f>IF(J837="","",VLOOKUP(J837,List!$B$1:$C$6,2,0))</f>
        <v>5</v>
      </c>
      <c r="AI837" s="4">
        <f>IF(K837="","",VLOOKUP(K837,List!$B$1:$C$6,2,0))</f>
        <v>5</v>
      </c>
      <c r="AJ837" s="4">
        <f>IF(L837="","",VLOOKUP(L837,List!$B$1:$C$6,2,0))</f>
        <v>5</v>
      </c>
      <c r="AK837" s="4">
        <f>IF(M837="","",VLOOKUP(M837,List!$B$1:$C$6,2,0))</f>
        <v>5</v>
      </c>
      <c r="AL837" s="4">
        <f>IF(N837="","",VLOOKUP(N837,List!$B$1:$C$6,2,0))</f>
        <v>5</v>
      </c>
      <c r="AM837" s="4">
        <f>IF(O837="","",VLOOKUP(O837,List!$B$1:$C$6,2,0))</f>
        <v>5</v>
      </c>
      <c r="AN837" s="4">
        <f>IF(P837="","",VLOOKUP(P837,List!$B$1:$C$6,2,0))</f>
        <v>5</v>
      </c>
      <c r="AO837" s="4">
        <f>IF(Q837="","",VLOOKUP(Q837,List!$B$1:$C$6,2,0))</f>
        <v>5</v>
      </c>
      <c r="AP837" s="4">
        <f>IF(R837="","",VLOOKUP(R837,List!$B$1:$C$6,2,0))</f>
        <v>5</v>
      </c>
      <c r="AQ837" s="4">
        <f>IF(S837="","",VLOOKUP(S837,List!$B$1:$C$6,2,0))</f>
        <v>5</v>
      </c>
      <c r="AR837" s="4">
        <f>IF(T837="","",VLOOKUP(T837,List!$B$1:$C$6,2,0))</f>
        <v>5</v>
      </c>
      <c r="AS837" s="4">
        <f>IF(U837="","",VLOOKUP(U837,List!$B$1:$C$6,2,0))</f>
        <v>5</v>
      </c>
      <c r="AT837" s="4">
        <f>IF(V837="","",VLOOKUP(V837,List!$B$1:$C$6,2,0))</f>
        <v>5</v>
      </c>
    </row>
    <row r="838" spans="1:46" ht="34.9" customHeight="1" x14ac:dyDescent="0.3">
      <c r="A838" s="4" t="s">
        <v>1230</v>
      </c>
      <c r="B838" s="4" t="s">
        <v>365</v>
      </c>
      <c r="C838" s="16" t="s">
        <v>55</v>
      </c>
      <c r="D838" s="4">
        <v>6</v>
      </c>
      <c r="E838" s="4" t="s">
        <v>6</v>
      </c>
      <c r="F838" s="4" t="s">
        <v>59</v>
      </c>
      <c r="G838" s="4" t="s">
        <v>59</v>
      </c>
      <c r="H838" s="4" t="s">
        <v>59</v>
      </c>
      <c r="I838" s="4" t="s">
        <v>59</v>
      </c>
      <c r="J838" s="4" t="s">
        <v>59</v>
      </c>
      <c r="K838" s="4" t="s">
        <v>59</v>
      </c>
      <c r="L838" s="4" t="s">
        <v>59</v>
      </c>
      <c r="M838" s="4" t="s">
        <v>59</v>
      </c>
      <c r="N838" s="4" t="s">
        <v>59</v>
      </c>
      <c r="O838" s="4" t="s">
        <v>59</v>
      </c>
      <c r="P838" s="4" t="s">
        <v>59</v>
      </c>
      <c r="Q838" s="4" t="s">
        <v>59</v>
      </c>
      <c r="R838" s="4" t="s">
        <v>59</v>
      </c>
      <c r="S838" s="4" t="s">
        <v>59</v>
      </c>
      <c r="T838" s="4" t="s">
        <v>59</v>
      </c>
      <c r="U838" s="4" t="s">
        <v>59</v>
      </c>
      <c r="V838" s="4" t="s">
        <v>59</v>
      </c>
      <c r="W838" s="4">
        <v>9</v>
      </c>
      <c r="X838" s="4" t="s">
        <v>892</v>
      </c>
      <c r="Y838" s="4" t="s">
        <v>67</v>
      </c>
      <c r="Z838" s="4" t="s">
        <v>67</v>
      </c>
      <c r="AD838" s="4">
        <f>IF(F838="","",VLOOKUP(F838,List!$B$1:$C$6,2,0))</f>
        <v>4</v>
      </c>
      <c r="AE838" s="4">
        <f>IF(G838="","",VLOOKUP(G838,List!$B$1:$C$6,2,0))</f>
        <v>4</v>
      </c>
      <c r="AF838" s="4">
        <f>IF(H838="","",VLOOKUP(H838,List!$B$1:$C$6,2,0))</f>
        <v>4</v>
      </c>
      <c r="AG838" s="4">
        <f>IF(I838="","",VLOOKUP(I838,List!$B$1:$C$6,2,0))</f>
        <v>4</v>
      </c>
      <c r="AH838" s="4">
        <f>IF(J838="","",VLOOKUP(J838,List!$B$1:$C$6,2,0))</f>
        <v>4</v>
      </c>
      <c r="AI838" s="4">
        <f>IF(K838="","",VLOOKUP(K838,List!$B$1:$C$6,2,0))</f>
        <v>4</v>
      </c>
      <c r="AJ838" s="4">
        <f>IF(L838="","",VLOOKUP(L838,List!$B$1:$C$6,2,0))</f>
        <v>4</v>
      </c>
      <c r="AK838" s="4">
        <f>IF(M838="","",VLOOKUP(M838,List!$B$1:$C$6,2,0))</f>
        <v>4</v>
      </c>
      <c r="AL838" s="4">
        <f>IF(N838="","",VLOOKUP(N838,List!$B$1:$C$6,2,0))</f>
        <v>4</v>
      </c>
      <c r="AM838" s="4">
        <f>IF(O838="","",VLOOKUP(O838,List!$B$1:$C$6,2,0))</f>
        <v>4</v>
      </c>
      <c r="AN838" s="4">
        <f>IF(P838="","",VLOOKUP(P838,List!$B$1:$C$6,2,0))</f>
        <v>4</v>
      </c>
      <c r="AO838" s="4">
        <f>IF(Q838="","",VLOOKUP(Q838,List!$B$1:$C$6,2,0))</f>
        <v>4</v>
      </c>
      <c r="AP838" s="4">
        <f>IF(R838="","",VLOOKUP(R838,List!$B$1:$C$6,2,0))</f>
        <v>4</v>
      </c>
      <c r="AQ838" s="4">
        <f>IF(S838="","",VLOOKUP(S838,List!$B$1:$C$6,2,0))</f>
        <v>4</v>
      </c>
      <c r="AR838" s="4">
        <f>IF(T838="","",VLOOKUP(T838,List!$B$1:$C$6,2,0))</f>
        <v>4</v>
      </c>
      <c r="AS838" s="4">
        <f>IF(U838="","",VLOOKUP(U838,List!$B$1:$C$6,2,0))</f>
        <v>4</v>
      </c>
      <c r="AT838" s="4">
        <f>IF(V838="","",VLOOKUP(V838,List!$B$1:$C$6,2,0))</f>
        <v>4</v>
      </c>
    </row>
    <row r="839" spans="1:46" ht="34.9" customHeight="1" x14ac:dyDescent="0.3">
      <c r="A839" s="4" t="s">
        <v>1230</v>
      </c>
      <c r="B839" s="4" t="s">
        <v>365</v>
      </c>
      <c r="C839" s="16" t="s">
        <v>55</v>
      </c>
      <c r="D839" s="4">
        <v>7</v>
      </c>
      <c r="E839" s="4" t="s">
        <v>3</v>
      </c>
      <c r="F839" s="4" t="s">
        <v>59</v>
      </c>
      <c r="G839" s="4" t="s">
        <v>59</v>
      </c>
      <c r="H839" s="4" t="s">
        <v>59</v>
      </c>
      <c r="I839" s="4" t="s">
        <v>59</v>
      </c>
      <c r="J839" s="4" t="s">
        <v>59</v>
      </c>
      <c r="K839" s="4" t="s">
        <v>59</v>
      </c>
      <c r="L839" s="4" t="s">
        <v>59</v>
      </c>
      <c r="M839" s="4" t="s">
        <v>59</v>
      </c>
      <c r="N839" s="4" t="s">
        <v>59</v>
      </c>
      <c r="O839" s="4" t="s">
        <v>59</v>
      </c>
      <c r="P839" s="4" t="s">
        <v>59</v>
      </c>
      <c r="Q839" s="4" t="s">
        <v>59</v>
      </c>
      <c r="R839" s="4" t="s">
        <v>59</v>
      </c>
      <c r="S839" s="4" t="s">
        <v>59</v>
      </c>
      <c r="T839" s="4" t="s">
        <v>59</v>
      </c>
      <c r="U839" s="4" t="s">
        <v>59</v>
      </c>
      <c r="V839" s="4" t="s">
        <v>60</v>
      </c>
      <c r="W839" s="4">
        <v>7</v>
      </c>
      <c r="X839" s="4" t="s">
        <v>739</v>
      </c>
      <c r="Y839" s="4" t="s">
        <v>67</v>
      </c>
      <c r="Z839" s="4" t="s">
        <v>893</v>
      </c>
      <c r="AA839" s="4" t="s">
        <v>893</v>
      </c>
      <c r="AB839" s="4" t="s">
        <v>1174</v>
      </c>
      <c r="AC839" s="4" t="s">
        <v>1125</v>
      </c>
      <c r="AD839" s="4">
        <f>IF(F839="","",VLOOKUP(F839,List!$B$1:$C$6,2,0))</f>
        <v>4</v>
      </c>
      <c r="AE839" s="4">
        <f>IF(G839="","",VLOOKUP(G839,List!$B$1:$C$6,2,0))</f>
        <v>4</v>
      </c>
      <c r="AF839" s="4">
        <f>IF(H839="","",VLOOKUP(H839,List!$B$1:$C$6,2,0))</f>
        <v>4</v>
      </c>
      <c r="AG839" s="4">
        <f>IF(I839="","",VLOOKUP(I839,List!$B$1:$C$6,2,0))</f>
        <v>4</v>
      </c>
      <c r="AH839" s="4">
        <f>IF(J839="","",VLOOKUP(J839,List!$B$1:$C$6,2,0))</f>
        <v>4</v>
      </c>
      <c r="AI839" s="4">
        <f>IF(K839="","",VLOOKUP(K839,List!$B$1:$C$6,2,0))</f>
        <v>4</v>
      </c>
      <c r="AJ839" s="4">
        <f>IF(L839="","",VLOOKUP(L839,List!$B$1:$C$6,2,0))</f>
        <v>4</v>
      </c>
      <c r="AK839" s="4">
        <f>IF(M839="","",VLOOKUP(M839,List!$B$1:$C$6,2,0))</f>
        <v>4</v>
      </c>
      <c r="AL839" s="4">
        <f>IF(N839="","",VLOOKUP(N839,List!$B$1:$C$6,2,0))</f>
        <v>4</v>
      </c>
      <c r="AM839" s="4">
        <f>IF(O839="","",VLOOKUP(O839,List!$B$1:$C$6,2,0))</f>
        <v>4</v>
      </c>
      <c r="AN839" s="4">
        <f>IF(P839="","",VLOOKUP(P839,List!$B$1:$C$6,2,0))</f>
        <v>4</v>
      </c>
      <c r="AO839" s="4">
        <f>IF(Q839="","",VLOOKUP(Q839,List!$B$1:$C$6,2,0))</f>
        <v>4</v>
      </c>
      <c r="AP839" s="4">
        <f>IF(R839="","",VLOOKUP(R839,List!$B$1:$C$6,2,0))</f>
        <v>4</v>
      </c>
      <c r="AQ839" s="4">
        <f>IF(S839="","",VLOOKUP(S839,List!$B$1:$C$6,2,0))</f>
        <v>4</v>
      </c>
      <c r="AR839" s="4">
        <f>IF(T839="","",VLOOKUP(T839,List!$B$1:$C$6,2,0))</f>
        <v>4</v>
      </c>
      <c r="AS839" s="4">
        <f>IF(U839="","",VLOOKUP(U839,List!$B$1:$C$6,2,0))</f>
        <v>4</v>
      </c>
      <c r="AT839" s="4">
        <f>IF(V839="","",VLOOKUP(V839,List!$B$1:$C$6,2,0))</f>
        <v>3</v>
      </c>
    </row>
    <row r="840" spans="1:46" ht="34.9" customHeight="1" x14ac:dyDescent="0.3">
      <c r="A840" s="4" t="s">
        <v>1230</v>
      </c>
      <c r="B840" s="4" t="s">
        <v>365</v>
      </c>
      <c r="C840" s="16" t="s">
        <v>55</v>
      </c>
      <c r="D840" s="4">
        <v>8</v>
      </c>
      <c r="E840" s="4" t="s">
        <v>1194</v>
      </c>
      <c r="F840" s="4" t="s">
        <v>58</v>
      </c>
      <c r="G840" s="4" t="s">
        <v>58</v>
      </c>
      <c r="H840" s="4" t="s">
        <v>58</v>
      </c>
      <c r="I840" s="4" t="s">
        <v>58</v>
      </c>
      <c r="J840" s="4" t="s">
        <v>58</v>
      </c>
      <c r="K840" s="4" t="s">
        <v>58</v>
      </c>
      <c r="L840" s="4" t="s">
        <v>58</v>
      </c>
      <c r="M840" s="4" t="s">
        <v>58</v>
      </c>
      <c r="N840" s="4" t="s">
        <v>58</v>
      </c>
      <c r="O840" s="4" t="s">
        <v>58</v>
      </c>
      <c r="P840" s="4" t="s">
        <v>58</v>
      </c>
      <c r="Q840" s="4" t="s">
        <v>58</v>
      </c>
      <c r="R840" s="4" t="s">
        <v>58</v>
      </c>
      <c r="S840" s="4" t="s">
        <v>58</v>
      </c>
      <c r="T840" s="4" t="s">
        <v>58</v>
      </c>
      <c r="U840" s="4" t="s">
        <v>58</v>
      </c>
      <c r="V840" s="4" t="s">
        <v>58</v>
      </c>
      <c r="W840" s="4">
        <v>10</v>
      </c>
      <c r="X840" s="4" t="s">
        <v>894</v>
      </c>
      <c r="Y840" s="4" t="s">
        <v>67</v>
      </c>
      <c r="Z840" s="4" t="s">
        <v>67</v>
      </c>
      <c r="AD840" s="4">
        <f>IF(F840="","",VLOOKUP(F840,List!$B$1:$C$6,2,0))</f>
        <v>5</v>
      </c>
      <c r="AE840" s="4">
        <f>IF(G840="","",VLOOKUP(G840,List!$B$1:$C$6,2,0))</f>
        <v>5</v>
      </c>
      <c r="AF840" s="4">
        <f>IF(H840="","",VLOOKUP(H840,List!$B$1:$C$6,2,0))</f>
        <v>5</v>
      </c>
      <c r="AG840" s="4">
        <f>IF(I840="","",VLOOKUP(I840,List!$B$1:$C$6,2,0))</f>
        <v>5</v>
      </c>
      <c r="AH840" s="4">
        <f>IF(J840="","",VLOOKUP(J840,List!$B$1:$C$6,2,0))</f>
        <v>5</v>
      </c>
      <c r="AI840" s="4">
        <f>IF(K840="","",VLOOKUP(K840,List!$B$1:$C$6,2,0))</f>
        <v>5</v>
      </c>
      <c r="AJ840" s="4">
        <f>IF(L840="","",VLOOKUP(L840,List!$B$1:$C$6,2,0))</f>
        <v>5</v>
      </c>
      <c r="AK840" s="4">
        <f>IF(M840="","",VLOOKUP(M840,List!$B$1:$C$6,2,0))</f>
        <v>5</v>
      </c>
      <c r="AL840" s="4">
        <f>IF(N840="","",VLOOKUP(N840,List!$B$1:$C$6,2,0))</f>
        <v>5</v>
      </c>
      <c r="AM840" s="4">
        <f>IF(O840="","",VLOOKUP(O840,List!$B$1:$C$6,2,0))</f>
        <v>5</v>
      </c>
      <c r="AN840" s="4">
        <f>IF(P840="","",VLOOKUP(P840,List!$B$1:$C$6,2,0))</f>
        <v>5</v>
      </c>
      <c r="AO840" s="4">
        <f>IF(Q840="","",VLOOKUP(Q840,List!$B$1:$C$6,2,0))</f>
        <v>5</v>
      </c>
      <c r="AP840" s="4">
        <f>IF(R840="","",VLOOKUP(R840,List!$B$1:$C$6,2,0))</f>
        <v>5</v>
      </c>
      <c r="AQ840" s="4">
        <f>IF(S840="","",VLOOKUP(S840,List!$B$1:$C$6,2,0))</f>
        <v>5</v>
      </c>
      <c r="AR840" s="4">
        <f>IF(T840="","",VLOOKUP(T840,List!$B$1:$C$6,2,0))</f>
        <v>5</v>
      </c>
      <c r="AS840" s="4">
        <f>IF(U840="","",VLOOKUP(U840,List!$B$1:$C$6,2,0))</f>
        <v>5</v>
      </c>
      <c r="AT840" s="4">
        <f>IF(V840="","",VLOOKUP(V840,List!$B$1:$C$6,2,0))</f>
        <v>5</v>
      </c>
    </row>
    <row r="841" spans="1:46" ht="34.9" customHeight="1" x14ac:dyDescent="0.3">
      <c r="A841" s="4" t="s">
        <v>1230</v>
      </c>
      <c r="B841" s="4" t="s">
        <v>365</v>
      </c>
      <c r="C841" s="16" t="s">
        <v>55</v>
      </c>
      <c r="D841" s="4">
        <v>9</v>
      </c>
      <c r="E841" s="4" t="s">
        <v>5</v>
      </c>
      <c r="F841" s="4" t="s">
        <v>59</v>
      </c>
      <c r="G841" s="4" t="s">
        <v>59</v>
      </c>
      <c r="H841" s="4" t="s">
        <v>59</v>
      </c>
      <c r="I841" s="4" t="s">
        <v>59</v>
      </c>
      <c r="J841" s="4" t="s">
        <v>59</v>
      </c>
      <c r="K841" s="4" t="s">
        <v>59</v>
      </c>
      <c r="L841" s="4" t="s">
        <v>59</v>
      </c>
      <c r="M841" s="4" t="s">
        <v>59</v>
      </c>
      <c r="N841" s="4" t="s">
        <v>59</v>
      </c>
      <c r="O841" s="4" t="s">
        <v>59</v>
      </c>
      <c r="P841" s="4" t="s">
        <v>59</v>
      </c>
      <c r="Q841" s="4" t="s">
        <v>59</v>
      </c>
      <c r="R841" s="4" t="s">
        <v>59</v>
      </c>
      <c r="S841" s="4" t="s">
        <v>59</v>
      </c>
      <c r="T841" s="4" t="s">
        <v>59</v>
      </c>
      <c r="U841" s="4" t="s">
        <v>59</v>
      </c>
      <c r="V841" s="4" t="s">
        <v>59</v>
      </c>
      <c r="W841" s="4">
        <v>9</v>
      </c>
      <c r="X841" s="4" t="s">
        <v>895</v>
      </c>
      <c r="Y841" s="4" t="s">
        <v>78</v>
      </c>
      <c r="Z841" s="4" t="s">
        <v>78</v>
      </c>
      <c r="AD841" s="4">
        <f>IF(F841="","",VLOOKUP(F841,List!$B$1:$C$6,2,0))</f>
        <v>4</v>
      </c>
      <c r="AE841" s="4">
        <f>IF(G841="","",VLOOKUP(G841,List!$B$1:$C$6,2,0))</f>
        <v>4</v>
      </c>
      <c r="AF841" s="4">
        <f>IF(H841="","",VLOOKUP(H841,List!$B$1:$C$6,2,0))</f>
        <v>4</v>
      </c>
      <c r="AG841" s="4">
        <f>IF(I841="","",VLOOKUP(I841,List!$B$1:$C$6,2,0))</f>
        <v>4</v>
      </c>
      <c r="AH841" s="4">
        <f>IF(J841="","",VLOOKUP(J841,List!$B$1:$C$6,2,0))</f>
        <v>4</v>
      </c>
      <c r="AI841" s="4">
        <f>IF(K841="","",VLOOKUP(K841,List!$B$1:$C$6,2,0))</f>
        <v>4</v>
      </c>
      <c r="AJ841" s="4">
        <f>IF(L841="","",VLOOKUP(L841,List!$B$1:$C$6,2,0))</f>
        <v>4</v>
      </c>
      <c r="AK841" s="4">
        <f>IF(M841="","",VLOOKUP(M841,List!$B$1:$C$6,2,0))</f>
        <v>4</v>
      </c>
      <c r="AL841" s="4">
        <f>IF(N841="","",VLOOKUP(N841,List!$B$1:$C$6,2,0))</f>
        <v>4</v>
      </c>
      <c r="AM841" s="4">
        <f>IF(O841="","",VLOOKUP(O841,List!$B$1:$C$6,2,0))</f>
        <v>4</v>
      </c>
      <c r="AN841" s="4">
        <f>IF(P841="","",VLOOKUP(P841,List!$B$1:$C$6,2,0))</f>
        <v>4</v>
      </c>
      <c r="AO841" s="4">
        <f>IF(Q841="","",VLOOKUP(Q841,List!$B$1:$C$6,2,0))</f>
        <v>4</v>
      </c>
      <c r="AP841" s="4">
        <f>IF(R841="","",VLOOKUP(R841,List!$B$1:$C$6,2,0))</f>
        <v>4</v>
      </c>
      <c r="AQ841" s="4">
        <f>IF(S841="","",VLOOKUP(S841,List!$B$1:$C$6,2,0))</f>
        <v>4</v>
      </c>
      <c r="AR841" s="4">
        <f>IF(T841="","",VLOOKUP(T841,List!$B$1:$C$6,2,0))</f>
        <v>4</v>
      </c>
      <c r="AS841" s="4">
        <f>IF(U841="","",VLOOKUP(U841,List!$B$1:$C$6,2,0))</f>
        <v>4</v>
      </c>
      <c r="AT841" s="4">
        <f>IF(V841="","",VLOOKUP(V841,List!$B$1:$C$6,2,0))</f>
        <v>4</v>
      </c>
    </row>
    <row r="842" spans="1:46" ht="34.9" customHeight="1" x14ac:dyDescent="0.3">
      <c r="A842" s="4" t="s">
        <v>1230</v>
      </c>
      <c r="B842" s="4" t="s">
        <v>365</v>
      </c>
      <c r="C842" s="16" t="s">
        <v>55</v>
      </c>
      <c r="D842" s="4">
        <v>10</v>
      </c>
      <c r="E842" s="4" t="s">
        <v>7</v>
      </c>
      <c r="F842" s="4" t="s">
        <v>58</v>
      </c>
      <c r="G842" s="4" t="s">
        <v>58</v>
      </c>
      <c r="H842" s="4" t="s">
        <v>60</v>
      </c>
      <c r="I842" s="4" t="s">
        <v>58</v>
      </c>
      <c r="J842" s="4" t="s">
        <v>59</v>
      </c>
      <c r="K842" s="4" t="s">
        <v>58</v>
      </c>
      <c r="L842" s="4" t="s">
        <v>58</v>
      </c>
      <c r="M842" s="4" t="s">
        <v>58</v>
      </c>
      <c r="N842" s="4" t="s">
        <v>58</v>
      </c>
      <c r="O842" s="4" t="s">
        <v>58</v>
      </c>
      <c r="P842" s="4" t="s">
        <v>58</v>
      </c>
      <c r="Q842" s="4" t="s">
        <v>58</v>
      </c>
      <c r="R842" s="4" t="s">
        <v>58</v>
      </c>
      <c r="S842" s="4" t="s">
        <v>58</v>
      </c>
      <c r="T842" s="4" t="s">
        <v>58</v>
      </c>
      <c r="U842" s="4" t="s">
        <v>58</v>
      </c>
      <c r="V842" s="4" t="s">
        <v>58</v>
      </c>
      <c r="W842" s="4">
        <v>10</v>
      </c>
      <c r="X842" s="4" t="s">
        <v>896</v>
      </c>
      <c r="Y842" s="4" t="s">
        <v>67</v>
      </c>
      <c r="Z842" s="4" t="s">
        <v>67</v>
      </c>
      <c r="AD842" s="4">
        <f>IF(F842="","",VLOOKUP(F842,List!$B$1:$C$6,2,0))</f>
        <v>5</v>
      </c>
      <c r="AE842" s="4">
        <f>IF(G842="","",VLOOKUP(G842,List!$B$1:$C$6,2,0))</f>
        <v>5</v>
      </c>
      <c r="AF842" s="4">
        <f>IF(H842="","",VLOOKUP(H842,List!$B$1:$C$6,2,0))</f>
        <v>3</v>
      </c>
      <c r="AG842" s="4">
        <f>IF(I842="","",VLOOKUP(I842,List!$B$1:$C$6,2,0))</f>
        <v>5</v>
      </c>
      <c r="AH842" s="4">
        <f>IF(J842="","",VLOOKUP(J842,List!$B$1:$C$6,2,0))</f>
        <v>4</v>
      </c>
      <c r="AI842" s="4">
        <f>IF(K842="","",VLOOKUP(K842,List!$B$1:$C$6,2,0))</f>
        <v>5</v>
      </c>
      <c r="AJ842" s="4">
        <f>IF(L842="","",VLOOKUP(L842,List!$B$1:$C$6,2,0))</f>
        <v>5</v>
      </c>
      <c r="AK842" s="4">
        <f>IF(M842="","",VLOOKUP(M842,List!$B$1:$C$6,2,0))</f>
        <v>5</v>
      </c>
      <c r="AL842" s="4">
        <f>IF(N842="","",VLOOKUP(N842,List!$B$1:$C$6,2,0))</f>
        <v>5</v>
      </c>
      <c r="AM842" s="4">
        <f>IF(O842="","",VLOOKUP(O842,List!$B$1:$C$6,2,0))</f>
        <v>5</v>
      </c>
      <c r="AN842" s="4">
        <f>IF(P842="","",VLOOKUP(P842,List!$B$1:$C$6,2,0))</f>
        <v>5</v>
      </c>
      <c r="AO842" s="4">
        <f>IF(Q842="","",VLOOKUP(Q842,List!$B$1:$C$6,2,0))</f>
        <v>5</v>
      </c>
      <c r="AP842" s="4">
        <f>IF(R842="","",VLOOKUP(R842,List!$B$1:$C$6,2,0))</f>
        <v>5</v>
      </c>
      <c r="AQ842" s="4">
        <f>IF(S842="","",VLOOKUP(S842,List!$B$1:$C$6,2,0))</f>
        <v>5</v>
      </c>
      <c r="AR842" s="4">
        <f>IF(T842="","",VLOOKUP(T842,List!$B$1:$C$6,2,0))</f>
        <v>5</v>
      </c>
      <c r="AS842" s="4">
        <f>IF(U842="","",VLOOKUP(U842,List!$B$1:$C$6,2,0))</f>
        <v>5</v>
      </c>
      <c r="AT842" s="4">
        <f>IF(V842="","",VLOOKUP(V842,List!$B$1:$C$6,2,0))</f>
        <v>5</v>
      </c>
    </row>
    <row r="843" spans="1:46" ht="34.9" customHeight="1" x14ac:dyDescent="0.3">
      <c r="A843" s="4" t="s">
        <v>1230</v>
      </c>
      <c r="B843" s="4" t="s">
        <v>365</v>
      </c>
      <c r="C843" s="16" t="s">
        <v>55</v>
      </c>
      <c r="D843" s="4">
        <v>11</v>
      </c>
      <c r="E843" s="4" t="s">
        <v>8</v>
      </c>
      <c r="F843" s="4" t="s">
        <v>58</v>
      </c>
      <c r="G843" s="4" t="s">
        <v>58</v>
      </c>
      <c r="H843" s="4" t="s">
        <v>58</v>
      </c>
      <c r="I843" s="4" t="s">
        <v>58</v>
      </c>
      <c r="J843" s="4" t="s">
        <v>58</v>
      </c>
      <c r="K843" s="4" t="s">
        <v>58</v>
      </c>
      <c r="L843" s="4" t="s">
        <v>58</v>
      </c>
      <c r="M843" s="4" t="s">
        <v>58</v>
      </c>
      <c r="N843" s="4" t="s">
        <v>58</v>
      </c>
      <c r="O843" s="4" t="s">
        <v>58</v>
      </c>
      <c r="P843" s="4" t="s">
        <v>58</v>
      </c>
      <c r="Q843" s="4" t="s">
        <v>59</v>
      </c>
      <c r="R843" s="4" t="s">
        <v>59</v>
      </c>
      <c r="S843" s="4" t="s">
        <v>59</v>
      </c>
      <c r="T843" s="4" t="s">
        <v>59</v>
      </c>
      <c r="U843" s="4" t="s">
        <v>58</v>
      </c>
      <c r="V843" s="4" t="s">
        <v>58</v>
      </c>
      <c r="W843" s="4">
        <v>9</v>
      </c>
      <c r="X843" s="4" t="s">
        <v>897</v>
      </c>
      <c r="Y843" s="4" t="s">
        <v>67</v>
      </c>
      <c r="Z843" s="4" t="s">
        <v>898</v>
      </c>
      <c r="AA843" s="4" t="s">
        <v>898</v>
      </c>
      <c r="AB843" s="4" t="s">
        <v>1161</v>
      </c>
      <c r="AC843" s="4" t="s">
        <v>1120</v>
      </c>
      <c r="AD843" s="4">
        <f>IF(F843="","",VLOOKUP(F843,List!$B$1:$C$6,2,0))</f>
        <v>5</v>
      </c>
      <c r="AE843" s="4">
        <f>IF(G843="","",VLOOKUP(G843,List!$B$1:$C$6,2,0))</f>
        <v>5</v>
      </c>
      <c r="AF843" s="4">
        <f>IF(H843="","",VLOOKUP(H843,List!$B$1:$C$6,2,0))</f>
        <v>5</v>
      </c>
      <c r="AG843" s="4">
        <f>IF(I843="","",VLOOKUP(I843,List!$B$1:$C$6,2,0))</f>
        <v>5</v>
      </c>
      <c r="AH843" s="4">
        <f>IF(J843="","",VLOOKUP(J843,List!$B$1:$C$6,2,0))</f>
        <v>5</v>
      </c>
      <c r="AI843" s="4">
        <f>IF(K843="","",VLOOKUP(K843,List!$B$1:$C$6,2,0))</f>
        <v>5</v>
      </c>
      <c r="AJ843" s="4">
        <f>IF(L843="","",VLOOKUP(L843,List!$B$1:$C$6,2,0))</f>
        <v>5</v>
      </c>
      <c r="AK843" s="4">
        <f>IF(M843="","",VLOOKUP(M843,List!$B$1:$C$6,2,0))</f>
        <v>5</v>
      </c>
      <c r="AL843" s="4">
        <f>IF(N843="","",VLOOKUP(N843,List!$B$1:$C$6,2,0))</f>
        <v>5</v>
      </c>
      <c r="AM843" s="4">
        <f>IF(O843="","",VLOOKUP(O843,List!$B$1:$C$6,2,0))</f>
        <v>5</v>
      </c>
      <c r="AN843" s="4">
        <f>IF(P843="","",VLOOKUP(P843,List!$B$1:$C$6,2,0))</f>
        <v>5</v>
      </c>
      <c r="AO843" s="4">
        <f>IF(Q843="","",VLOOKUP(Q843,List!$B$1:$C$6,2,0))</f>
        <v>4</v>
      </c>
      <c r="AP843" s="4">
        <f>IF(R843="","",VLOOKUP(R843,List!$B$1:$C$6,2,0))</f>
        <v>4</v>
      </c>
      <c r="AQ843" s="4">
        <f>IF(S843="","",VLOOKUP(S843,List!$B$1:$C$6,2,0))</f>
        <v>4</v>
      </c>
      <c r="AR843" s="4">
        <f>IF(T843="","",VLOOKUP(T843,List!$B$1:$C$6,2,0))</f>
        <v>4</v>
      </c>
      <c r="AS843" s="4">
        <f>IF(U843="","",VLOOKUP(U843,List!$B$1:$C$6,2,0))</f>
        <v>5</v>
      </c>
      <c r="AT843" s="4">
        <f>IF(V843="","",VLOOKUP(V843,List!$B$1:$C$6,2,0))</f>
        <v>5</v>
      </c>
    </row>
    <row r="844" spans="1:46" ht="34.9" customHeight="1" x14ac:dyDescent="0.3">
      <c r="A844" s="4" t="s">
        <v>1230</v>
      </c>
      <c r="B844" s="4" t="s">
        <v>365</v>
      </c>
      <c r="C844" s="16" t="s">
        <v>55</v>
      </c>
      <c r="D844" s="4">
        <v>12</v>
      </c>
      <c r="E844" s="4" t="s">
        <v>1194</v>
      </c>
      <c r="F844" s="4" t="s">
        <v>58</v>
      </c>
      <c r="G844" s="4" t="s">
        <v>58</v>
      </c>
      <c r="H844" s="4" t="s">
        <v>58</v>
      </c>
      <c r="I844" s="4" t="s">
        <v>58</v>
      </c>
      <c r="J844" s="4" t="s">
        <v>58</v>
      </c>
      <c r="K844" s="4" t="s">
        <v>58</v>
      </c>
      <c r="L844" s="4" t="s">
        <v>58</v>
      </c>
      <c r="M844" s="4" t="s">
        <v>58</v>
      </c>
      <c r="N844" s="4" t="s">
        <v>58</v>
      </c>
      <c r="O844" s="4" t="s">
        <v>59</v>
      </c>
      <c r="P844" s="4" t="s">
        <v>59</v>
      </c>
      <c r="Q844" s="4" t="s">
        <v>59</v>
      </c>
      <c r="R844" s="4" t="s">
        <v>59</v>
      </c>
      <c r="S844" s="4" t="s">
        <v>59</v>
      </c>
      <c r="T844" s="4" t="s">
        <v>59</v>
      </c>
      <c r="U844" s="4" t="s">
        <v>59</v>
      </c>
      <c r="V844" s="4" t="s">
        <v>59</v>
      </c>
      <c r="W844" s="4">
        <v>8</v>
      </c>
      <c r="X844" s="4" t="s">
        <v>899</v>
      </c>
      <c r="Y844" s="4" t="s">
        <v>874</v>
      </c>
      <c r="Z844" s="4" t="s">
        <v>900</v>
      </c>
      <c r="AD844" s="4">
        <f>IF(F844="","",VLOOKUP(F844,List!$B$1:$C$6,2,0))</f>
        <v>5</v>
      </c>
      <c r="AE844" s="4">
        <f>IF(G844="","",VLOOKUP(G844,List!$B$1:$C$6,2,0))</f>
        <v>5</v>
      </c>
      <c r="AF844" s="4">
        <f>IF(H844="","",VLOOKUP(H844,List!$B$1:$C$6,2,0))</f>
        <v>5</v>
      </c>
      <c r="AG844" s="4">
        <f>IF(I844="","",VLOOKUP(I844,List!$B$1:$C$6,2,0))</f>
        <v>5</v>
      </c>
      <c r="AH844" s="4">
        <f>IF(J844="","",VLOOKUP(J844,List!$B$1:$C$6,2,0))</f>
        <v>5</v>
      </c>
      <c r="AI844" s="4">
        <f>IF(K844="","",VLOOKUP(K844,List!$B$1:$C$6,2,0))</f>
        <v>5</v>
      </c>
      <c r="AJ844" s="4">
        <f>IF(L844="","",VLOOKUP(L844,List!$B$1:$C$6,2,0))</f>
        <v>5</v>
      </c>
      <c r="AK844" s="4">
        <f>IF(M844="","",VLOOKUP(M844,List!$B$1:$C$6,2,0))</f>
        <v>5</v>
      </c>
      <c r="AL844" s="4">
        <f>IF(N844="","",VLOOKUP(N844,List!$B$1:$C$6,2,0))</f>
        <v>5</v>
      </c>
      <c r="AM844" s="4">
        <f>IF(O844="","",VLOOKUP(O844,List!$B$1:$C$6,2,0))</f>
        <v>4</v>
      </c>
      <c r="AN844" s="4">
        <f>IF(P844="","",VLOOKUP(P844,List!$B$1:$C$6,2,0))</f>
        <v>4</v>
      </c>
      <c r="AO844" s="4">
        <f>IF(Q844="","",VLOOKUP(Q844,List!$B$1:$C$6,2,0))</f>
        <v>4</v>
      </c>
      <c r="AP844" s="4">
        <f>IF(R844="","",VLOOKUP(R844,List!$B$1:$C$6,2,0))</f>
        <v>4</v>
      </c>
      <c r="AQ844" s="4">
        <f>IF(S844="","",VLOOKUP(S844,List!$B$1:$C$6,2,0))</f>
        <v>4</v>
      </c>
      <c r="AR844" s="4">
        <f>IF(T844="","",VLOOKUP(T844,List!$B$1:$C$6,2,0))</f>
        <v>4</v>
      </c>
      <c r="AS844" s="4">
        <f>IF(U844="","",VLOOKUP(U844,List!$B$1:$C$6,2,0))</f>
        <v>4</v>
      </c>
      <c r="AT844" s="4">
        <f>IF(V844="","",VLOOKUP(V844,List!$B$1:$C$6,2,0))</f>
        <v>4</v>
      </c>
    </row>
    <row r="845" spans="1:46" ht="34.9" customHeight="1" x14ac:dyDescent="0.3">
      <c r="A845" s="4" t="s">
        <v>1230</v>
      </c>
      <c r="B845" s="4" t="s">
        <v>365</v>
      </c>
      <c r="C845" s="16" t="s">
        <v>55</v>
      </c>
      <c r="D845" s="4">
        <v>13</v>
      </c>
      <c r="E845" s="4" t="s">
        <v>3</v>
      </c>
      <c r="F845" s="4" t="s">
        <v>58</v>
      </c>
      <c r="G845" s="4" t="s">
        <v>58</v>
      </c>
      <c r="H845" s="4" t="s">
        <v>58</v>
      </c>
      <c r="I845" s="4" t="s">
        <v>58</v>
      </c>
      <c r="J845" s="4" t="s">
        <v>58</v>
      </c>
      <c r="K845" s="4" t="s">
        <v>58</v>
      </c>
      <c r="L845" s="4" t="s">
        <v>58</v>
      </c>
      <c r="M845" s="4" t="s">
        <v>58</v>
      </c>
      <c r="N845" s="4" t="s">
        <v>58</v>
      </c>
      <c r="O845" s="4" t="s">
        <v>58</v>
      </c>
      <c r="P845" s="4" t="s">
        <v>58</v>
      </c>
      <c r="Q845" s="4" t="s">
        <v>59</v>
      </c>
      <c r="R845" s="4" t="s">
        <v>59</v>
      </c>
      <c r="S845" s="4" t="s">
        <v>58</v>
      </c>
      <c r="T845" s="4" t="s">
        <v>58</v>
      </c>
      <c r="U845" s="4" t="s">
        <v>58</v>
      </c>
      <c r="V845" s="4" t="s">
        <v>58</v>
      </c>
      <c r="W845" s="4">
        <v>10</v>
      </c>
      <c r="X845" s="4" t="s">
        <v>901</v>
      </c>
      <c r="Y845" s="4" t="s">
        <v>67</v>
      </c>
      <c r="Z845" s="4" t="s">
        <v>67</v>
      </c>
      <c r="AD845" s="4">
        <f>IF(F845="","",VLOOKUP(F845,List!$B$1:$C$6,2,0))</f>
        <v>5</v>
      </c>
      <c r="AE845" s="4">
        <f>IF(G845="","",VLOOKUP(G845,List!$B$1:$C$6,2,0))</f>
        <v>5</v>
      </c>
      <c r="AF845" s="4">
        <f>IF(H845="","",VLOOKUP(H845,List!$B$1:$C$6,2,0))</f>
        <v>5</v>
      </c>
      <c r="AG845" s="4">
        <f>IF(I845="","",VLOOKUP(I845,List!$B$1:$C$6,2,0))</f>
        <v>5</v>
      </c>
      <c r="AH845" s="4">
        <f>IF(J845="","",VLOOKUP(J845,List!$B$1:$C$6,2,0))</f>
        <v>5</v>
      </c>
      <c r="AI845" s="4">
        <f>IF(K845="","",VLOOKUP(K845,List!$B$1:$C$6,2,0))</f>
        <v>5</v>
      </c>
      <c r="AJ845" s="4">
        <f>IF(L845="","",VLOOKUP(L845,List!$B$1:$C$6,2,0))</f>
        <v>5</v>
      </c>
      <c r="AK845" s="4">
        <f>IF(M845="","",VLOOKUP(M845,List!$B$1:$C$6,2,0))</f>
        <v>5</v>
      </c>
      <c r="AL845" s="4">
        <f>IF(N845="","",VLOOKUP(N845,List!$B$1:$C$6,2,0))</f>
        <v>5</v>
      </c>
      <c r="AM845" s="4">
        <f>IF(O845="","",VLOOKUP(O845,List!$B$1:$C$6,2,0))</f>
        <v>5</v>
      </c>
      <c r="AN845" s="4">
        <f>IF(P845="","",VLOOKUP(P845,List!$B$1:$C$6,2,0))</f>
        <v>5</v>
      </c>
      <c r="AO845" s="4">
        <f>IF(Q845="","",VLOOKUP(Q845,List!$B$1:$C$6,2,0))</f>
        <v>4</v>
      </c>
      <c r="AP845" s="4">
        <f>IF(R845="","",VLOOKUP(R845,List!$B$1:$C$6,2,0))</f>
        <v>4</v>
      </c>
      <c r="AQ845" s="4">
        <f>IF(S845="","",VLOOKUP(S845,List!$B$1:$C$6,2,0))</f>
        <v>5</v>
      </c>
      <c r="AR845" s="4">
        <f>IF(T845="","",VLOOKUP(T845,List!$B$1:$C$6,2,0))</f>
        <v>5</v>
      </c>
      <c r="AS845" s="4">
        <f>IF(U845="","",VLOOKUP(U845,List!$B$1:$C$6,2,0))</f>
        <v>5</v>
      </c>
      <c r="AT845" s="4">
        <f>IF(V845="","",VLOOKUP(V845,List!$B$1:$C$6,2,0))</f>
        <v>5</v>
      </c>
    </row>
    <row r="846" spans="1:46" ht="34.9" customHeight="1" x14ac:dyDescent="0.3">
      <c r="A846" s="4" t="s">
        <v>1230</v>
      </c>
      <c r="B846" s="4" t="s">
        <v>365</v>
      </c>
      <c r="C846" s="16" t="s">
        <v>55</v>
      </c>
      <c r="D846" s="4">
        <v>14</v>
      </c>
      <c r="E846" s="4" t="s">
        <v>1194</v>
      </c>
      <c r="F846" s="4" t="s">
        <v>58</v>
      </c>
      <c r="G846" s="4" t="s">
        <v>58</v>
      </c>
      <c r="H846" s="4" t="s">
        <v>58</v>
      </c>
      <c r="I846" s="4" t="s">
        <v>58</v>
      </c>
      <c r="J846" s="4" t="s">
        <v>58</v>
      </c>
      <c r="K846" s="4" t="s">
        <v>58</v>
      </c>
      <c r="L846" s="4" t="s">
        <v>58</v>
      </c>
      <c r="M846" s="4" t="s">
        <v>58</v>
      </c>
      <c r="N846" s="4" t="s">
        <v>58</v>
      </c>
      <c r="O846" s="4" t="s">
        <v>58</v>
      </c>
      <c r="P846" s="4" t="s">
        <v>58</v>
      </c>
      <c r="Q846" s="4" t="s">
        <v>58</v>
      </c>
      <c r="R846" s="4" t="s">
        <v>58</v>
      </c>
      <c r="S846" s="4" t="s">
        <v>58</v>
      </c>
      <c r="T846" s="4" t="s">
        <v>58</v>
      </c>
      <c r="U846" s="4" t="s">
        <v>58</v>
      </c>
      <c r="V846" s="4" t="s">
        <v>58</v>
      </c>
      <c r="W846" s="4">
        <v>10</v>
      </c>
      <c r="X846" s="4" t="s">
        <v>902</v>
      </c>
      <c r="Y846" s="4" t="s">
        <v>903</v>
      </c>
      <c r="Z846" s="4" t="s">
        <v>904</v>
      </c>
      <c r="AD846" s="4">
        <f>IF(F846="","",VLOOKUP(F846,List!$B$1:$C$6,2,0))</f>
        <v>5</v>
      </c>
      <c r="AE846" s="4">
        <f>IF(G846="","",VLOOKUP(G846,List!$B$1:$C$6,2,0))</f>
        <v>5</v>
      </c>
      <c r="AF846" s="4">
        <f>IF(H846="","",VLOOKUP(H846,List!$B$1:$C$6,2,0))</f>
        <v>5</v>
      </c>
      <c r="AG846" s="4">
        <f>IF(I846="","",VLOOKUP(I846,List!$B$1:$C$6,2,0))</f>
        <v>5</v>
      </c>
      <c r="AH846" s="4">
        <f>IF(J846="","",VLOOKUP(J846,List!$B$1:$C$6,2,0))</f>
        <v>5</v>
      </c>
      <c r="AI846" s="4">
        <f>IF(K846="","",VLOOKUP(K846,List!$B$1:$C$6,2,0))</f>
        <v>5</v>
      </c>
      <c r="AJ846" s="4">
        <f>IF(L846="","",VLOOKUP(L846,List!$B$1:$C$6,2,0))</f>
        <v>5</v>
      </c>
      <c r="AK846" s="4">
        <f>IF(M846="","",VLOOKUP(M846,List!$B$1:$C$6,2,0))</f>
        <v>5</v>
      </c>
      <c r="AL846" s="4">
        <f>IF(N846="","",VLOOKUP(N846,List!$B$1:$C$6,2,0))</f>
        <v>5</v>
      </c>
      <c r="AM846" s="4">
        <f>IF(O846="","",VLOOKUP(O846,List!$B$1:$C$6,2,0))</f>
        <v>5</v>
      </c>
      <c r="AN846" s="4">
        <f>IF(P846="","",VLOOKUP(P846,List!$B$1:$C$6,2,0))</f>
        <v>5</v>
      </c>
      <c r="AO846" s="4">
        <f>IF(Q846="","",VLOOKUP(Q846,List!$B$1:$C$6,2,0))</f>
        <v>5</v>
      </c>
      <c r="AP846" s="4">
        <f>IF(R846="","",VLOOKUP(R846,List!$B$1:$C$6,2,0))</f>
        <v>5</v>
      </c>
      <c r="AQ846" s="4">
        <f>IF(S846="","",VLOOKUP(S846,List!$B$1:$C$6,2,0))</f>
        <v>5</v>
      </c>
      <c r="AR846" s="4">
        <f>IF(T846="","",VLOOKUP(T846,List!$B$1:$C$6,2,0))</f>
        <v>5</v>
      </c>
      <c r="AS846" s="4">
        <f>IF(U846="","",VLOOKUP(U846,List!$B$1:$C$6,2,0))</f>
        <v>5</v>
      </c>
      <c r="AT846" s="4">
        <f>IF(V846="","",VLOOKUP(V846,List!$B$1:$C$6,2,0))</f>
        <v>5</v>
      </c>
    </row>
    <row r="847" spans="1:46" ht="34.9" customHeight="1" x14ac:dyDescent="0.3">
      <c r="A847" s="4" t="s">
        <v>1230</v>
      </c>
      <c r="B847" s="4" t="s">
        <v>365</v>
      </c>
      <c r="C847" s="16" t="s">
        <v>55</v>
      </c>
      <c r="D847" s="4">
        <v>15</v>
      </c>
      <c r="E847" s="4" t="s">
        <v>1194</v>
      </c>
      <c r="F847" s="4" t="s">
        <v>58</v>
      </c>
      <c r="G847" s="4" t="s">
        <v>58</v>
      </c>
      <c r="H847" s="4" t="s">
        <v>58</v>
      </c>
      <c r="I847" s="4" t="s">
        <v>58</v>
      </c>
      <c r="J847" s="4" t="s">
        <v>58</v>
      </c>
      <c r="K847" s="4" t="s">
        <v>58</v>
      </c>
      <c r="L847" s="4" t="s">
        <v>58</v>
      </c>
      <c r="M847" s="4" t="s">
        <v>58</v>
      </c>
      <c r="N847" s="4" t="s">
        <v>58</v>
      </c>
      <c r="O847" s="4" t="s">
        <v>58</v>
      </c>
      <c r="P847" s="4" t="s">
        <v>58</v>
      </c>
      <c r="Q847" s="4" t="s">
        <v>58</v>
      </c>
      <c r="R847" s="4" t="s">
        <v>58</v>
      </c>
      <c r="S847" s="4" t="s">
        <v>58</v>
      </c>
      <c r="T847" s="4" t="s">
        <v>58</v>
      </c>
      <c r="U847" s="4" t="s">
        <v>58</v>
      </c>
      <c r="V847" s="4" t="s">
        <v>58</v>
      </c>
      <c r="W847" s="4">
        <v>10</v>
      </c>
      <c r="X847" s="4" t="s">
        <v>905</v>
      </c>
      <c r="Y847" s="4" t="s">
        <v>906</v>
      </c>
      <c r="Z847" s="4" t="s">
        <v>907</v>
      </c>
      <c r="AD847" s="4">
        <f>IF(F847="","",VLOOKUP(F847,List!$B$1:$C$6,2,0))</f>
        <v>5</v>
      </c>
      <c r="AE847" s="4">
        <f>IF(G847="","",VLOOKUP(G847,List!$B$1:$C$6,2,0))</f>
        <v>5</v>
      </c>
      <c r="AF847" s="4">
        <f>IF(H847="","",VLOOKUP(H847,List!$B$1:$C$6,2,0))</f>
        <v>5</v>
      </c>
      <c r="AG847" s="4">
        <f>IF(I847="","",VLOOKUP(I847,List!$B$1:$C$6,2,0))</f>
        <v>5</v>
      </c>
      <c r="AH847" s="4">
        <f>IF(J847="","",VLOOKUP(J847,List!$B$1:$C$6,2,0))</f>
        <v>5</v>
      </c>
      <c r="AI847" s="4">
        <f>IF(K847="","",VLOOKUP(K847,List!$B$1:$C$6,2,0))</f>
        <v>5</v>
      </c>
      <c r="AJ847" s="4">
        <f>IF(L847="","",VLOOKUP(L847,List!$B$1:$C$6,2,0))</f>
        <v>5</v>
      </c>
      <c r="AK847" s="4">
        <f>IF(M847="","",VLOOKUP(M847,List!$B$1:$C$6,2,0))</f>
        <v>5</v>
      </c>
      <c r="AL847" s="4">
        <f>IF(N847="","",VLOOKUP(N847,List!$B$1:$C$6,2,0))</f>
        <v>5</v>
      </c>
      <c r="AM847" s="4">
        <f>IF(O847="","",VLOOKUP(O847,List!$B$1:$C$6,2,0))</f>
        <v>5</v>
      </c>
      <c r="AN847" s="4">
        <f>IF(P847="","",VLOOKUP(P847,List!$B$1:$C$6,2,0))</f>
        <v>5</v>
      </c>
      <c r="AO847" s="4">
        <f>IF(Q847="","",VLOOKUP(Q847,List!$B$1:$C$6,2,0))</f>
        <v>5</v>
      </c>
      <c r="AP847" s="4">
        <f>IF(R847="","",VLOOKUP(R847,List!$B$1:$C$6,2,0))</f>
        <v>5</v>
      </c>
      <c r="AQ847" s="4">
        <f>IF(S847="","",VLOOKUP(S847,List!$B$1:$C$6,2,0))</f>
        <v>5</v>
      </c>
      <c r="AR847" s="4">
        <f>IF(T847="","",VLOOKUP(T847,List!$B$1:$C$6,2,0))</f>
        <v>5</v>
      </c>
      <c r="AS847" s="4">
        <f>IF(U847="","",VLOOKUP(U847,List!$B$1:$C$6,2,0))</f>
        <v>5</v>
      </c>
      <c r="AT847" s="4">
        <f>IF(V847="","",VLOOKUP(V847,List!$B$1:$C$6,2,0))</f>
        <v>5</v>
      </c>
    </row>
    <row r="848" spans="1:46" ht="34.9" customHeight="1" x14ac:dyDescent="0.3">
      <c r="A848" s="4" t="s">
        <v>1230</v>
      </c>
      <c r="B848" s="4" t="s">
        <v>365</v>
      </c>
      <c r="C848" s="16" t="s">
        <v>55</v>
      </c>
      <c r="D848" s="4">
        <v>16</v>
      </c>
      <c r="E848" s="4" t="s">
        <v>1194</v>
      </c>
      <c r="F848" s="4" t="s">
        <v>58</v>
      </c>
      <c r="G848" s="4" t="s">
        <v>58</v>
      </c>
      <c r="H848" s="4" t="s">
        <v>58</v>
      </c>
      <c r="I848" s="4" t="s">
        <v>58</v>
      </c>
      <c r="J848" s="4" t="s">
        <v>58</v>
      </c>
      <c r="K848" s="4" t="s">
        <v>58</v>
      </c>
      <c r="L848" s="4" t="s">
        <v>58</v>
      </c>
      <c r="M848" s="4" t="s">
        <v>59</v>
      </c>
      <c r="N848" s="4" t="s">
        <v>59</v>
      </c>
      <c r="O848" s="4" t="s">
        <v>59</v>
      </c>
      <c r="P848" s="4" t="s">
        <v>59</v>
      </c>
      <c r="Q848" s="4" t="s">
        <v>59</v>
      </c>
      <c r="R848" s="4" t="s">
        <v>59</v>
      </c>
      <c r="S848" s="4" t="s">
        <v>59</v>
      </c>
      <c r="T848" s="4" t="s">
        <v>59</v>
      </c>
      <c r="U848" s="4" t="s">
        <v>59</v>
      </c>
      <c r="V848" s="4" t="s">
        <v>59</v>
      </c>
      <c r="W848" s="4">
        <v>10</v>
      </c>
      <c r="X848" s="4" t="s">
        <v>908</v>
      </c>
      <c r="Y848" s="4" t="s">
        <v>85</v>
      </c>
      <c r="Z848" s="4" t="s">
        <v>85</v>
      </c>
      <c r="AD848" s="4">
        <f>IF(F848="","",VLOOKUP(F848,List!$B$1:$C$6,2,0))</f>
        <v>5</v>
      </c>
      <c r="AE848" s="4">
        <f>IF(G848="","",VLOOKUP(G848,List!$B$1:$C$6,2,0))</f>
        <v>5</v>
      </c>
      <c r="AF848" s="4">
        <f>IF(H848="","",VLOOKUP(H848,List!$B$1:$C$6,2,0))</f>
        <v>5</v>
      </c>
      <c r="AG848" s="4">
        <f>IF(I848="","",VLOOKUP(I848,List!$B$1:$C$6,2,0))</f>
        <v>5</v>
      </c>
      <c r="AH848" s="4">
        <f>IF(J848="","",VLOOKUP(J848,List!$B$1:$C$6,2,0))</f>
        <v>5</v>
      </c>
      <c r="AI848" s="4">
        <f>IF(K848="","",VLOOKUP(K848,List!$B$1:$C$6,2,0))</f>
        <v>5</v>
      </c>
      <c r="AJ848" s="4">
        <f>IF(L848="","",VLOOKUP(L848,List!$B$1:$C$6,2,0))</f>
        <v>5</v>
      </c>
      <c r="AK848" s="4">
        <f>IF(M848="","",VLOOKUP(M848,List!$B$1:$C$6,2,0))</f>
        <v>4</v>
      </c>
      <c r="AL848" s="4">
        <f>IF(N848="","",VLOOKUP(N848,List!$B$1:$C$6,2,0))</f>
        <v>4</v>
      </c>
      <c r="AM848" s="4">
        <f>IF(O848="","",VLOOKUP(O848,List!$B$1:$C$6,2,0))</f>
        <v>4</v>
      </c>
      <c r="AN848" s="4">
        <f>IF(P848="","",VLOOKUP(P848,List!$B$1:$C$6,2,0))</f>
        <v>4</v>
      </c>
      <c r="AO848" s="4">
        <f>IF(Q848="","",VLOOKUP(Q848,List!$B$1:$C$6,2,0))</f>
        <v>4</v>
      </c>
      <c r="AP848" s="4">
        <f>IF(R848="","",VLOOKUP(R848,List!$B$1:$C$6,2,0))</f>
        <v>4</v>
      </c>
      <c r="AQ848" s="4">
        <f>IF(S848="","",VLOOKUP(S848,List!$B$1:$C$6,2,0))</f>
        <v>4</v>
      </c>
      <c r="AR848" s="4">
        <f>IF(T848="","",VLOOKUP(T848,List!$B$1:$C$6,2,0))</f>
        <v>4</v>
      </c>
      <c r="AS848" s="4">
        <f>IF(U848="","",VLOOKUP(U848,List!$B$1:$C$6,2,0))</f>
        <v>4</v>
      </c>
      <c r="AT848" s="4">
        <f>IF(V848="","",VLOOKUP(V848,List!$B$1:$C$6,2,0))</f>
        <v>4</v>
      </c>
    </row>
    <row r="849" spans="1:46" ht="34.9" customHeight="1" x14ac:dyDescent="0.3">
      <c r="A849" s="4" t="s">
        <v>1230</v>
      </c>
      <c r="B849" s="4" t="s">
        <v>365</v>
      </c>
      <c r="C849" s="16" t="s">
        <v>55</v>
      </c>
      <c r="D849" s="4">
        <v>17</v>
      </c>
      <c r="E849" s="4" t="s">
        <v>3</v>
      </c>
      <c r="F849" s="4" t="s">
        <v>58</v>
      </c>
      <c r="G849" s="4" t="s">
        <v>58</v>
      </c>
      <c r="H849" s="4" t="s">
        <v>58</v>
      </c>
      <c r="I849" s="4" t="s">
        <v>58</v>
      </c>
      <c r="J849" s="4" t="s">
        <v>58</v>
      </c>
      <c r="K849" s="4" t="s">
        <v>58</v>
      </c>
      <c r="L849" s="4" t="s">
        <v>58</v>
      </c>
      <c r="M849" s="4" t="s">
        <v>58</v>
      </c>
      <c r="N849" s="4" t="s">
        <v>58</v>
      </c>
      <c r="O849" s="4" t="s">
        <v>58</v>
      </c>
      <c r="P849" s="4" t="s">
        <v>58</v>
      </c>
      <c r="Q849" s="4" t="s">
        <v>58</v>
      </c>
      <c r="R849" s="4" t="s">
        <v>58</v>
      </c>
      <c r="S849" s="4" t="s">
        <v>59</v>
      </c>
      <c r="T849" s="4" t="s">
        <v>59</v>
      </c>
      <c r="U849" s="4" t="s">
        <v>58</v>
      </c>
      <c r="V849" s="4" t="s">
        <v>58</v>
      </c>
      <c r="W849" s="4">
        <v>9</v>
      </c>
      <c r="X849" s="4" t="s">
        <v>909</v>
      </c>
      <c r="Y849" s="4" t="s">
        <v>67</v>
      </c>
      <c r="Z849" s="4" t="s">
        <v>67</v>
      </c>
      <c r="AD849" s="4">
        <f>IF(F849="","",VLOOKUP(F849,List!$B$1:$C$6,2,0))</f>
        <v>5</v>
      </c>
      <c r="AE849" s="4">
        <f>IF(G849="","",VLOOKUP(G849,List!$B$1:$C$6,2,0))</f>
        <v>5</v>
      </c>
      <c r="AF849" s="4">
        <f>IF(H849="","",VLOOKUP(H849,List!$B$1:$C$6,2,0))</f>
        <v>5</v>
      </c>
      <c r="AG849" s="4">
        <f>IF(I849="","",VLOOKUP(I849,List!$B$1:$C$6,2,0))</f>
        <v>5</v>
      </c>
      <c r="AH849" s="4">
        <f>IF(J849="","",VLOOKUP(J849,List!$B$1:$C$6,2,0))</f>
        <v>5</v>
      </c>
      <c r="AI849" s="4">
        <f>IF(K849="","",VLOOKUP(K849,List!$B$1:$C$6,2,0))</f>
        <v>5</v>
      </c>
      <c r="AJ849" s="4">
        <f>IF(L849="","",VLOOKUP(L849,List!$B$1:$C$6,2,0))</f>
        <v>5</v>
      </c>
      <c r="AK849" s="4">
        <f>IF(M849="","",VLOOKUP(M849,List!$B$1:$C$6,2,0))</f>
        <v>5</v>
      </c>
      <c r="AL849" s="4">
        <f>IF(N849="","",VLOOKUP(N849,List!$B$1:$C$6,2,0))</f>
        <v>5</v>
      </c>
      <c r="AM849" s="4">
        <f>IF(O849="","",VLOOKUP(O849,List!$B$1:$C$6,2,0))</f>
        <v>5</v>
      </c>
      <c r="AN849" s="4">
        <f>IF(P849="","",VLOOKUP(P849,List!$B$1:$C$6,2,0))</f>
        <v>5</v>
      </c>
      <c r="AO849" s="4">
        <f>IF(Q849="","",VLOOKUP(Q849,List!$B$1:$C$6,2,0))</f>
        <v>5</v>
      </c>
      <c r="AP849" s="4">
        <f>IF(R849="","",VLOOKUP(R849,List!$B$1:$C$6,2,0))</f>
        <v>5</v>
      </c>
      <c r="AQ849" s="4">
        <f>IF(S849="","",VLOOKUP(S849,List!$B$1:$C$6,2,0))</f>
        <v>4</v>
      </c>
      <c r="AR849" s="4">
        <f>IF(T849="","",VLOOKUP(T849,List!$B$1:$C$6,2,0))</f>
        <v>4</v>
      </c>
      <c r="AS849" s="4">
        <f>IF(U849="","",VLOOKUP(U849,List!$B$1:$C$6,2,0))</f>
        <v>5</v>
      </c>
      <c r="AT849" s="4">
        <f>IF(V849="","",VLOOKUP(V849,List!$B$1:$C$6,2,0))</f>
        <v>5</v>
      </c>
    </row>
    <row r="850" spans="1:46" ht="34.9" customHeight="1" x14ac:dyDescent="0.3">
      <c r="A850" s="4" t="s">
        <v>1230</v>
      </c>
      <c r="B850" s="4" t="s">
        <v>365</v>
      </c>
      <c r="C850" s="16" t="s">
        <v>55</v>
      </c>
      <c r="D850" s="4">
        <v>18</v>
      </c>
      <c r="E850" s="4" t="s">
        <v>1196</v>
      </c>
      <c r="F850" s="4" t="s">
        <v>58</v>
      </c>
      <c r="G850" s="4" t="s">
        <v>58</v>
      </c>
      <c r="H850" s="4" t="s">
        <v>58</v>
      </c>
      <c r="I850" s="4" t="s">
        <v>58</v>
      </c>
      <c r="J850" s="4" t="s">
        <v>58</v>
      </c>
      <c r="K850" s="4" t="s">
        <v>58</v>
      </c>
      <c r="L850" s="4" t="s">
        <v>58</v>
      </c>
      <c r="M850" s="4" t="s">
        <v>58</v>
      </c>
      <c r="N850" s="4" t="s">
        <v>58</v>
      </c>
      <c r="O850" s="4" t="s">
        <v>58</v>
      </c>
      <c r="P850" s="4" t="s">
        <v>58</v>
      </c>
      <c r="Q850" s="4" t="s">
        <v>58</v>
      </c>
      <c r="R850" s="4" t="s">
        <v>58</v>
      </c>
      <c r="S850" s="4" t="s">
        <v>58</v>
      </c>
      <c r="T850" s="4" t="s">
        <v>58</v>
      </c>
      <c r="U850" s="4" t="s">
        <v>58</v>
      </c>
      <c r="V850" s="4" t="s">
        <v>58</v>
      </c>
      <c r="W850" s="4">
        <v>10</v>
      </c>
      <c r="X850" s="4" t="s">
        <v>910</v>
      </c>
      <c r="Y850" s="4" t="s">
        <v>76</v>
      </c>
      <c r="Z850" s="4" t="s">
        <v>911</v>
      </c>
      <c r="AD850" s="4">
        <f>IF(F850="","",VLOOKUP(F850,List!$B$1:$C$6,2,0))</f>
        <v>5</v>
      </c>
      <c r="AE850" s="4">
        <f>IF(G850="","",VLOOKUP(G850,List!$B$1:$C$6,2,0))</f>
        <v>5</v>
      </c>
      <c r="AF850" s="4">
        <f>IF(H850="","",VLOOKUP(H850,List!$B$1:$C$6,2,0))</f>
        <v>5</v>
      </c>
      <c r="AG850" s="4">
        <f>IF(I850="","",VLOOKUP(I850,List!$B$1:$C$6,2,0))</f>
        <v>5</v>
      </c>
      <c r="AH850" s="4">
        <f>IF(J850="","",VLOOKUP(J850,List!$B$1:$C$6,2,0))</f>
        <v>5</v>
      </c>
      <c r="AI850" s="4">
        <f>IF(K850="","",VLOOKUP(K850,List!$B$1:$C$6,2,0))</f>
        <v>5</v>
      </c>
      <c r="AJ850" s="4">
        <f>IF(L850="","",VLOOKUP(L850,List!$B$1:$C$6,2,0))</f>
        <v>5</v>
      </c>
      <c r="AK850" s="4">
        <f>IF(M850="","",VLOOKUP(M850,List!$B$1:$C$6,2,0))</f>
        <v>5</v>
      </c>
      <c r="AL850" s="4">
        <f>IF(N850="","",VLOOKUP(N850,List!$B$1:$C$6,2,0))</f>
        <v>5</v>
      </c>
      <c r="AM850" s="4">
        <f>IF(O850="","",VLOOKUP(O850,List!$B$1:$C$6,2,0))</f>
        <v>5</v>
      </c>
      <c r="AN850" s="4">
        <f>IF(P850="","",VLOOKUP(P850,List!$B$1:$C$6,2,0))</f>
        <v>5</v>
      </c>
      <c r="AO850" s="4">
        <f>IF(Q850="","",VLOOKUP(Q850,List!$B$1:$C$6,2,0))</f>
        <v>5</v>
      </c>
      <c r="AP850" s="4">
        <f>IF(R850="","",VLOOKUP(R850,List!$B$1:$C$6,2,0))</f>
        <v>5</v>
      </c>
      <c r="AQ850" s="4">
        <f>IF(S850="","",VLOOKUP(S850,List!$B$1:$C$6,2,0))</f>
        <v>5</v>
      </c>
      <c r="AR850" s="4">
        <f>IF(T850="","",VLOOKUP(T850,List!$B$1:$C$6,2,0))</f>
        <v>5</v>
      </c>
      <c r="AS850" s="4">
        <f>IF(U850="","",VLOOKUP(U850,List!$B$1:$C$6,2,0))</f>
        <v>5</v>
      </c>
      <c r="AT850" s="4">
        <f>IF(V850="","",VLOOKUP(V850,List!$B$1:$C$6,2,0))</f>
        <v>5</v>
      </c>
    </row>
    <row r="851" spans="1:46" ht="34.9" customHeight="1" x14ac:dyDescent="0.3">
      <c r="A851" s="4" t="s">
        <v>1230</v>
      </c>
      <c r="B851" s="4" t="s">
        <v>365</v>
      </c>
      <c r="C851" s="16" t="s">
        <v>55</v>
      </c>
      <c r="D851" s="4">
        <v>19</v>
      </c>
      <c r="E851" s="4" t="s">
        <v>1194</v>
      </c>
      <c r="F851" s="4" t="s">
        <v>58</v>
      </c>
      <c r="G851" s="4" t="s">
        <v>58</v>
      </c>
      <c r="H851" s="4" t="s">
        <v>58</v>
      </c>
      <c r="I851" s="4" t="s">
        <v>58</v>
      </c>
      <c r="J851" s="4" t="s">
        <v>58</v>
      </c>
      <c r="K851" s="4" t="s">
        <v>58</v>
      </c>
      <c r="L851" s="4" t="s">
        <v>58</v>
      </c>
      <c r="M851" s="4" t="s">
        <v>58</v>
      </c>
      <c r="N851" s="4" t="s">
        <v>58</v>
      </c>
      <c r="O851" s="4" t="s">
        <v>58</v>
      </c>
      <c r="P851" s="4" t="s">
        <v>58</v>
      </c>
      <c r="Q851" s="4" t="s">
        <v>58</v>
      </c>
      <c r="R851" s="4" t="s">
        <v>58</v>
      </c>
      <c r="S851" s="4" t="s">
        <v>58</v>
      </c>
      <c r="T851" s="4" t="s">
        <v>58</v>
      </c>
      <c r="U851" s="4" t="s">
        <v>58</v>
      </c>
      <c r="V851" s="4" t="s">
        <v>58</v>
      </c>
      <c r="W851" s="4">
        <v>10</v>
      </c>
      <c r="X851" s="4" t="s">
        <v>435</v>
      </c>
      <c r="Y851" s="4" t="s">
        <v>67</v>
      </c>
      <c r="Z851" s="4" t="s">
        <v>67</v>
      </c>
      <c r="AD851" s="4">
        <f>IF(F851="","",VLOOKUP(F851,List!$B$1:$C$6,2,0))</f>
        <v>5</v>
      </c>
      <c r="AE851" s="4">
        <f>IF(G851="","",VLOOKUP(G851,List!$B$1:$C$6,2,0))</f>
        <v>5</v>
      </c>
      <c r="AF851" s="4">
        <f>IF(H851="","",VLOOKUP(H851,List!$B$1:$C$6,2,0))</f>
        <v>5</v>
      </c>
      <c r="AG851" s="4">
        <f>IF(I851="","",VLOOKUP(I851,List!$B$1:$C$6,2,0))</f>
        <v>5</v>
      </c>
      <c r="AH851" s="4">
        <f>IF(J851="","",VLOOKUP(J851,List!$B$1:$C$6,2,0))</f>
        <v>5</v>
      </c>
      <c r="AI851" s="4">
        <f>IF(K851="","",VLOOKUP(K851,List!$B$1:$C$6,2,0))</f>
        <v>5</v>
      </c>
      <c r="AJ851" s="4">
        <f>IF(L851="","",VLOOKUP(L851,List!$B$1:$C$6,2,0))</f>
        <v>5</v>
      </c>
      <c r="AK851" s="4">
        <f>IF(M851="","",VLOOKUP(M851,List!$B$1:$C$6,2,0))</f>
        <v>5</v>
      </c>
      <c r="AL851" s="4">
        <f>IF(N851="","",VLOOKUP(N851,List!$B$1:$C$6,2,0))</f>
        <v>5</v>
      </c>
      <c r="AM851" s="4">
        <f>IF(O851="","",VLOOKUP(O851,List!$B$1:$C$6,2,0))</f>
        <v>5</v>
      </c>
      <c r="AN851" s="4">
        <f>IF(P851="","",VLOOKUP(P851,List!$B$1:$C$6,2,0))</f>
        <v>5</v>
      </c>
      <c r="AO851" s="4">
        <f>IF(Q851="","",VLOOKUP(Q851,List!$B$1:$C$6,2,0))</f>
        <v>5</v>
      </c>
      <c r="AP851" s="4">
        <f>IF(R851="","",VLOOKUP(R851,List!$B$1:$C$6,2,0))</f>
        <v>5</v>
      </c>
      <c r="AQ851" s="4">
        <f>IF(S851="","",VLOOKUP(S851,List!$B$1:$C$6,2,0))</f>
        <v>5</v>
      </c>
      <c r="AR851" s="4">
        <f>IF(T851="","",VLOOKUP(T851,List!$B$1:$C$6,2,0))</f>
        <v>5</v>
      </c>
      <c r="AS851" s="4">
        <f>IF(U851="","",VLOOKUP(U851,List!$B$1:$C$6,2,0))</f>
        <v>5</v>
      </c>
      <c r="AT851" s="4">
        <f>IF(V851="","",VLOOKUP(V851,List!$B$1:$C$6,2,0))</f>
        <v>5</v>
      </c>
    </row>
    <row r="852" spans="1:46" ht="34.9" customHeight="1" x14ac:dyDescent="0.3">
      <c r="A852" s="4" t="s">
        <v>1230</v>
      </c>
      <c r="B852" s="4" t="s">
        <v>365</v>
      </c>
      <c r="C852" s="16" t="s">
        <v>55</v>
      </c>
      <c r="D852" s="4">
        <v>20</v>
      </c>
      <c r="E852" s="4" t="s">
        <v>11</v>
      </c>
      <c r="F852" s="4" t="s">
        <v>58</v>
      </c>
      <c r="G852" s="4" t="s">
        <v>58</v>
      </c>
      <c r="H852" s="4" t="s">
        <v>58</v>
      </c>
      <c r="I852" s="4" t="s">
        <v>58</v>
      </c>
      <c r="J852" s="4" t="s">
        <v>58</v>
      </c>
      <c r="K852" s="4" t="s">
        <v>58</v>
      </c>
      <c r="L852" s="4" t="s">
        <v>58</v>
      </c>
      <c r="M852" s="4" t="s">
        <v>58</v>
      </c>
      <c r="N852" s="4" t="s">
        <v>58</v>
      </c>
      <c r="O852" s="4" t="s">
        <v>58</v>
      </c>
      <c r="P852" s="4" t="s">
        <v>58</v>
      </c>
      <c r="Q852" s="4" t="s">
        <v>58</v>
      </c>
      <c r="R852" s="4" t="s">
        <v>58</v>
      </c>
      <c r="S852" s="4" t="s">
        <v>58</v>
      </c>
      <c r="T852" s="4" t="s">
        <v>58</v>
      </c>
      <c r="U852" s="4" t="s">
        <v>58</v>
      </c>
      <c r="V852" s="4" t="s">
        <v>58</v>
      </c>
      <c r="W852" s="4">
        <v>10</v>
      </c>
      <c r="X852" s="4" t="s">
        <v>912</v>
      </c>
      <c r="Y852" s="4" t="s">
        <v>67</v>
      </c>
      <c r="Z852" s="4" t="s">
        <v>76</v>
      </c>
      <c r="AD852" s="4">
        <f>IF(F852="","",VLOOKUP(F852,List!$B$1:$C$6,2,0))</f>
        <v>5</v>
      </c>
      <c r="AE852" s="4">
        <f>IF(G852="","",VLOOKUP(G852,List!$B$1:$C$6,2,0))</f>
        <v>5</v>
      </c>
      <c r="AF852" s="4">
        <f>IF(H852="","",VLOOKUP(H852,List!$B$1:$C$6,2,0))</f>
        <v>5</v>
      </c>
      <c r="AG852" s="4">
        <f>IF(I852="","",VLOOKUP(I852,List!$B$1:$C$6,2,0))</f>
        <v>5</v>
      </c>
      <c r="AH852" s="4">
        <f>IF(J852="","",VLOOKUP(J852,List!$B$1:$C$6,2,0))</f>
        <v>5</v>
      </c>
      <c r="AI852" s="4">
        <f>IF(K852="","",VLOOKUP(K852,List!$B$1:$C$6,2,0))</f>
        <v>5</v>
      </c>
      <c r="AJ852" s="4">
        <f>IF(L852="","",VLOOKUP(L852,List!$B$1:$C$6,2,0))</f>
        <v>5</v>
      </c>
      <c r="AK852" s="4">
        <f>IF(M852="","",VLOOKUP(M852,List!$B$1:$C$6,2,0))</f>
        <v>5</v>
      </c>
      <c r="AL852" s="4">
        <f>IF(N852="","",VLOOKUP(N852,List!$B$1:$C$6,2,0))</f>
        <v>5</v>
      </c>
      <c r="AM852" s="4">
        <f>IF(O852="","",VLOOKUP(O852,List!$B$1:$C$6,2,0))</f>
        <v>5</v>
      </c>
      <c r="AN852" s="4">
        <f>IF(P852="","",VLOOKUP(P852,List!$B$1:$C$6,2,0))</f>
        <v>5</v>
      </c>
      <c r="AO852" s="4">
        <f>IF(Q852="","",VLOOKUP(Q852,List!$B$1:$C$6,2,0))</f>
        <v>5</v>
      </c>
      <c r="AP852" s="4">
        <f>IF(R852="","",VLOOKUP(R852,List!$B$1:$C$6,2,0))</f>
        <v>5</v>
      </c>
      <c r="AQ852" s="4">
        <f>IF(S852="","",VLOOKUP(S852,List!$B$1:$C$6,2,0))</f>
        <v>5</v>
      </c>
      <c r="AR852" s="4">
        <f>IF(T852="","",VLOOKUP(T852,List!$B$1:$C$6,2,0))</f>
        <v>5</v>
      </c>
      <c r="AS852" s="4">
        <f>IF(U852="","",VLOOKUP(U852,List!$B$1:$C$6,2,0))</f>
        <v>5</v>
      </c>
      <c r="AT852" s="4">
        <f>IF(V852="","",VLOOKUP(V852,List!$B$1:$C$6,2,0))</f>
        <v>5</v>
      </c>
    </row>
    <row r="853" spans="1:46" ht="34.9" customHeight="1" x14ac:dyDescent="0.3">
      <c r="A853" s="4" t="s">
        <v>1230</v>
      </c>
      <c r="B853" s="4" t="s">
        <v>365</v>
      </c>
      <c r="C853" s="16" t="s">
        <v>55</v>
      </c>
      <c r="D853" s="4">
        <v>21</v>
      </c>
      <c r="E853" s="4" t="s">
        <v>1196</v>
      </c>
      <c r="F853" s="4" t="s">
        <v>58</v>
      </c>
      <c r="G853" s="4" t="s">
        <v>58</v>
      </c>
      <c r="H853" s="4" t="s">
        <v>58</v>
      </c>
      <c r="I853" s="4" t="s">
        <v>58</v>
      </c>
      <c r="J853" s="4" t="s">
        <v>58</v>
      </c>
      <c r="K853" s="4" t="s">
        <v>58</v>
      </c>
      <c r="L853" s="4" t="s">
        <v>59</v>
      </c>
      <c r="M853" s="4" t="s">
        <v>59</v>
      </c>
      <c r="N853" s="4" t="s">
        <v>59</v>
      </c>
      <c r="O853" s="4" t="s">
        <v>58</v>
      </c>
      <c r="P853" s="4" t="s">
        <v>58</v>
      </c>
      <c r="Q853" s="4" t="s">
        <v>58</v>
      </c>
      <c r="R853" s="4" t="s">
        <v>58</v>
      </c>
      <c r="S853" s="4" t="s">
        <v>58</v>
      </c>
      <c r="T853" s="4" t="s">
        <v>58</v>
      </c>
      <c r="U853" s="4" t="s">
        <v>58</v>
      </c>
      <c r="V853" s="4" t="s">
        <v>58</v>
      </c>
      <c r="W853" s="4">
        <v>9</v>
      </c>
      <c r="X853" s="4" t="s">
        <v>913</v>
      </c>
      <c r="Y853" s="4" t="s">
        <v>914</v>
      </c>
      <c r="Z853" s="4" t="s">
        <v>244</v>
      </c>
      <c r="AD853" s="4">
        <f>IF(F853="","",VLOOKUP(F853,List!$B$1:$C$6,2,0))</f>
        <v>5</v>
      </c>
      <c r="AE853" s="4">
        <f>IF(G853="","",VLOOKUP(G853,List!$B$1:$C$6,2,0))</f>
        <v>5</v>
      </c>
      <c r="AF853" s="4">
        <f>IF(H853="","",VLOOKUP(H853,List!$B$1:$C$6,2,0))</f>
        <v>5</v>
      </c>
      <c r="AG853" s="4">
        <f>IF(I853="","",VLOOKUP(I853,List!$B$1:$C$6,2,0))</f>
        <v>5</v>
      </c>
      <c r="AH853" s="4">
        <f>IF(J853="","",VLOOKUP(J853,List!$B$1:$C$6,2,0))</f>
        <v>5</v>
      </c>
      <c r="AI853" s="4">
        <f>IF(K853="","",VLOOKUP(K853,List!$B$1:$C$6,2,0))</f>
        <v>5</v>
      </c>
      <c r="AJ853" s="4">
        <f>IF(L853="","",VLOOKUP(L853,List!$B$1:$C$6,2,0))</f>
        <v>4</v>
      </c>
      <c r="AK853" s="4">
        <f>IF(M853="","",VLOOKUP(M853,List!$B$1:$C$6,2,0))</f>
        <v>4</v>
      </c>
      <c r="AL853" s="4">
        <f>IF(N853="","",VLOOKUP(N853,List!$B$1:$C$6,2,0))</f>
        <v>4</v>
      </c>
      <c r="AM853" s="4">
        <f>IF(O853="","",VLOOKUP(O853,List!$B$1:$C$6,2,0))</f>
        <v>5</v>
      </c>
      <c r="AN853" s="4">
        <f>IF(P853="","",VLOOKUP(P853,List!$B$1:$C$6,2,0))</f>
        <v>5</v>
      </c>
      <c r="AO853" s="4">
        <f>IF(Q853="","",VLOOKUP(Q853,List!$B$1:$C$6,2,0))</f>
        <v>5</v>
      </c>
      <c r="AP853" s="4">
        <f>IF(R853="","",VLOOKUP(R853,List!$B$1:$C$6,2,0))</f>
        <v>5</v>
      </c>
      <c r="AQ853" s="4">
        <f>IF(S853="","",VLOOKUP(S853,List!$B$1:$C$6,2,0))</f>
        <v>5</v>
      </c>
      <c r="AR853" s="4">
        <f>IF(T853="","",VLOOKUP(T853,List!$B$1:$C$6,2,0))</f>
        <v>5</v>
      </c>
      <c r="AS853" s="4">
        <f>IF(U853="","",VLOOKUP(U853,List!$B$1:$C$6,2,0))</f>
        <v>5</v>
      </c>
      <c r="AT853" s="4">
        <f>IF(V853="","",VLOOKUP(V853,List!$B$1:$C$6,2,0))</f>
        <v>5</v>
      </c>
    </row>
    <row r="854" spans="1:46" ht="34.9" customHeight="1" x14ac:dyDescent="0.3">
      <c r="A854" s="4" t="s">
        <v>1230</v>
      </c>
      <c r="B854" s="4" t="s">
        <v>365</v>
      </c>
      <c r="C854" s="16" t="s">
        <v>55</v>
      </c>
      <c r="D854" s="4">
        <v>22</v>
      </c>
      <c r="E854" s="4" t="s">
        <v>3</v>
      </c>
      <c r="F854" s="4" t="s">
        <v>58</v>
      </c>
      <c r="G854" s="4" t="s">
        <v>58</v>
      </c>
      <c r="H854" s="4" t="s">
        <v>58</v>
      </c>
      <c r="I854" s="4" t="s">
        <v>59</v>
      </c>
      <c r="J854" s="4" t="s">
        <v>58</v>
      </c>
      <c r="K854" s="4" t="s">
        <v>58</v>
      </c>
      <c r="L854" s="4" t="s">
        <v>59</v>
      </c>
      <c r="M854" s="4" t="s">
        <v>59</v>
      </c>
      <c r="N854" s="4" t="s">
        <v>59</v>
      </c>
      <c r="O854" s="4" t="s">
        <v>59</v>
      </c>
      <c r="P854" s="4" t="s">
        <v>59</v>
      </c>
      <c r="Q854" s="4" t="s">
        <v>59</v>
      </c>
      <c r="R854" s="4" t="s">
        <v>59</v>
      </c>
      <c r="S854" s="4" t="s">
        <v>59</v>
      </c>
      <c r="T854" s="4" t="s">
        <v>59</v>
      </c>
      <c r="U854" s="4" t="s">
        <v>59</v>
      </c>
      <c r="V854" s="4" t="s">
        <v>59</v>
      </c>
      <c r="W854" s="4">
        <v>10</v>
      </c>
      <c r="X854" s="4" t="s">
        <v>915</v>
      </c>
      <c r="Y854" s="4" t="s">
        <v>67</v>
      </c>
      <c r="Z854" s="4" t="s">
        <v>67</v>
      </c>
      <c r="AD854" s="4">
        <f>IF(F854="","",VLOOKUP(F854,List!$B$1:$C$6,2,0))</f>
        <v>5</v>
      </c>
      <c r="AE854" s="4">
        <f>IF(G854="","",VLOOKUP(G854,List!$B$1:$C$6,2,0))</f>
        <v>5</v>
      </c>
      <c r="AF854" s="4">
        <f>IF(H854="","",VLOOKUP(H854,List!$B$1:$C$6,2,0))</f>
        <v>5</v>
      </c>
      <c r="AG854" s="4">
        <f>IF(I854="","",VLOOKUP(I854,List!$B$1:$C$6,2,0))</f>
        <v>4</v>
      </c>
      <c r="AH854" s="4">
        <f>IF(J854="","",VLOOKUP(J854,List!$B$1:$C$6,2,0))</f>
        <v>5</v>
      </c>
      <c r="AI854" s="4">
        <f>IF(K854="","",VLOOKUP(K854,List!$B$1:$C$6,2,0))</f>
        <v>5</v>
      </c>
      <c r="AJ854" s="4">
        <f>IF(L854="","",VLOOKUP(L854,List!$B$1:$C$6,2,0))</f>
        <v>4</v>
      </c>
      <c r="AK854" s="4">
        <f>IF(M854="","",VLOOKUP(M854,List!$B$1:$C$6,2,0))</f>
        <v>4</v>
      </c>
      <c r="AL854" s="4">
        <f>IF(N854="","",VLOOKUP(N854,List!$B$1:$C$6,2,0))</f>
        <v>4</v>
      </c>
      <c r="AM854" s="4">
        <f>IF(O854="","",VLOOKUP(O854,List!$B$1:$C$6,2,0))</f>
        <v>4</v>
      </c>
      <c r="AN854" s="4">
        <f>IF(P854="","",VLOOKUP(P854,List!$B$1:$C$6,2,0))</f>
        <v>4</v>
      </c>
      <c r="AO854" s="4">
        <f>IF(Q854="","",VLOOKUP(Q854,List!$B$1:$C$6,2,0))</f>
        <v>4</v>
      </c>
      <c r="AP854" s="4">
        <f>IF(R854="","",VLOOKUP(R854,List!$B$1:$C$6,2,0))</f>
        <v>4</v>
      </c>
      <c r="AQ854" s="4">
        <f>IF(S854="","",VLOOKUP(S854,List!$B$1:$C$6,2,0))</f>
        <v>4</v>
      </c>
      <c r="AR854" s="4">
        <f>IF(T854="","",VLOOKUP(T854,List!$B$1:$C$6,2,0))</f>
        <v>4</v>
      </c>
      <c r="AS854" s="4">
        <f>IF(U854="","",VLOOKUP(U854,List!$B$1:$C$6,2,0))</f>
        <v>4</v>
      </c>
      <c r="AT854" s="4">
        <f>IF(V854="","",VLOOKUP(V854,List!$B$1:$C$6,2,0))</f>
        <v>4</v>
      </c>
    </row>
    <row r="855" spans="1:46" ht="34.9" customHeight="1" x14ac:dyDescent="0.3">
      <c r="A855" s="4" t="s">
        <v>1230</v>
      </c>
      <c r="B855" s="4" t="s">
        <v>365</v>
      </c>
      <c r="C855" s="16" t="s">
        <v>55</v>
      </c>
      <c r="D855" s="4">
        <v>23</v>
      </c>
      <c r="E855" s="4" t="s">
        <v>1196</v>
      </c>
      <c r="F855" s="4" t="s">
        <v>58</v>
      </c>
      <c r="G855" s="4" t="s">
        <v>58</v>
      </c>
      <c r="H855" s="4" t="s">
        <v>58</v>
      </c>
      <c r="I855" s="4" t="s">
        <v>58</v>
      </c>
      <c r="J855" s="4" t="s">
        <v>58</v>
      </c>
      <c r="K855" s="4" t="s">
        <v>58</v>
      </c>
      <c r="L855" s="4" t="s">
        <v>58</v>
      </c>
      <c r="M855" s="4" t="s">
        <v>58</v>
      </c>
      <c r="N855" s="4" t="s">
        <v>58</v>
      </c>
      <c r="O855" s="4" t="s">
        <v>58</v>
      </c>
      <c r="P855" s="4" t="s">
        <v>58</v>
      </c>
      <c r="Q855" s="4" t="s">
        <v>58</v>
      </c>
      <c r="R855" s="4" t="s">
        <v>58</v>
      </c>
      <c r="S855" s="4" t="s">
        <v>58</v>
      </c>
      <c r="T855" s="4" t="s">
        <v>58</v>
      </c>
      <c r="U855" s="4" t="s">
        <v>58</v>
      </c>
      <c r="V855" s="4" t="s">
        <v>58</v>
      </c>
      <c r="W855" s="4">
        <v>10</v>
      </c>
      <c r="X855" s="4" t="s">
        <v>549</v>
      </c>
      <c r="Y855" s="4" t="s">
        <v>67</v>
      </c>
      <c r="Z855" s="4" t="s">
        <v>58</v>
      </c>
      <c r="AD855" s="4">
        <f>IF(F855="","",VLOOKUP(F855,List!$B$1:$C$6,2,0))</f>
        <v>5</v>
      </c>
      <c r="AE855" s="4">
        <f>IF(G855="","",VLOOKUP(G855,List!$B$1:$C$6,2,0))</f>
        <v>5</v>
      </c>
      <c r="AF855" s="4">
        <f>IF(H855="","",VLOOKUP(H855,List!$B$1:$C$6,2,0))</f>
        <v>5</v>
      </c>
      <c r="AG855" s="4">
        <f>IF(I855="","",VLOOKUP(I855,List!$B$1:$C$6,2,0))</f>
        <v>5</v>
      </c>
      <c r="AH855" s="4">
        <f>IF(J855="","",VLOOKUP(J855,List!$B$1:$C$6,2,0))</f>
        <v>5</v>
      </c>
      <c r="AI855" s="4">
        <f>IF(K855="","",VLOOKUP(K855,List!$B$1:$C$6,2,0))</f>
        <v>5</v>
      </c>
      <c r="AJ855" s="4">
        <f>IF(L855="","",VLOOKUP(L855,List!$B$1:$C$6,2,0))</f>
        <v>5</v>
      </c>
      <c r="AK855" s="4">
        <f>IF(M855="","",VLOOKUP(M855,List!$B$1:$C$6,2,0))</f>
        <v>5</v>
      </c>
      <c r="AL855" s="4">
        <f>IF(N855="","",VLOOKUP(N855,List!$B$1:$C$6,2,0))</f>
        <v>5</v>
      </c>
      <c r="AM855" s="4">
        <f>IF(O855="","",VLOOKUP(O855,List!$B$1:$C$6,2,0))</f>
        <v>5</v>
      </c>
      <c r="AN855" s="4">
        <f>IF(P855="","",VLOOKUP(P855,List!$B$1:$C$6,2,0))</f>
        <v>5</v>
      </c>
      <c r="AO855" s="4">
        <f>IF(Q855="","",VLOOKUP(Q855,List!$B$1:$C$6,2,0))</f>
        <v>5</v>
      </c>
      <c r="AP855" s="4">
        <f>IF(R855="","",VLOOKUP(R855,List!$B$1:$C$6,2,0))</f>
        <v>5</v>
      </c>
      <c r="AQ855" s="4">
        <f>IF(S855="","",VLOOKUP(S855,List!$B$1:$C$6,2,0))</f>
        <v>5</v>
      </c>
      <c r="AR855" s="4">
        <f>IF(T855="","",VLOOKUP(T855,List!$B$1:$C$6,2,0))</f>
        <v>5</v>
      </c>
      <c r="AS855" s="4">
        <f>IF(U855="","",VLOOKUP(U855,List!$B$1:$C$6,2,0))</f>
        <v>5</v>
      </c>
      <c r="AT855" s="4">
        <f>IF(V855="","",VLOOKUP(V855,List!$B$1:$C$6,2,0))</f>
        <v>5</v>
      </c>
    </row>
    <row r="856" spans="1:46" ht="34.9" customHeight="1" x14ac:dyDescent="0.3">
      <c r="A856" s="4" t="s">
        <v>1230</v>
      </c>
      <c r="B856" s="4" t="s">
        <v>365</v>
      </c>
      <c r="C856" s="16" t="s">
        <v>55</v>
      </c>
      <c r="D856" s="4">
        <v>24</v>
      </c>
      <c r="E856" s="4" t="s">
        <v>1194</v>
      </c>
      <c r="F856" s="4" t="s">
        <v>58</v>
      </c>
      <c r="G856" s="4" t="s">
        <v>58</v>
      </c>
      <c r="H856" s="4" t="s">
        <v>58</v>
      </c>
      <c r="I856" s="4" t="s">
        <v>58</v>
      </c>
      <c r="J856" s="4" t="s">
        <v>58</v>
      </c>
      <c r="K856" s="4" t="s">
        <v>58</v>
      </c>
      <c r="L856" s="4" t="s">
        <v>58</v>
      </c>
      <c r="M856" s="4" t="s">
        <v>58</v>
      </c>
      <c r="N856" s="4" t="s">
        <v>58</v>
      </c>
      <c r="O856" s="4" t="s">
        <v>58</v>
      </c>
      <c r="P856" s="4" t="s">
        <v>58</v>
      </c>
      <c r="Q856" s="4" t="s">
        <v>58</v>
      </c>
      <c r="R856" s="4" t="s">
        <v>58</v>
      </c>
      <c r="S856" s="4" t="s">
        <v>58</v>
      </c>
      <c r="T856" s="4" t="s">
        <v>58</v>
      </c>
      <c r="U856" s="4" t="s">
        <v>58</v>
      </c>
      <c r="V856" s="4" t="s">
        <v>58</v>
      </c>
      <c r="W856" s="4">
        <v>10</v>
      </c>
      <c r="X856" s="4" t="s">
        <v>916</v>
      </c>
      <c r="Y856" s="4" t="s">
        <v>917</v>
      </c>
      <c r="Z856" s="4" t="s">
        <v>918</v>
      </c>
      <c r="AD856" s="4">
        <f>IF(F856="","",VLOOKUP(F856,List!$B$1:$C$6,2,0))</f>
        <v>5</v>
      </c>
      <c r="AE856" s="4">
        <f>IF(G856="","",VLOOKUP(G856,List!$B$1:$C$6,2,0))</f>
        <v>5</v>
      </c>
      <c r="AF856" s="4">
        <f>IF(H856="","",VLOOKUP(H856,List!$B$1:$C$6,2,0))</f>
        <v>5</v>
      </c>
      <c r="AG856" s="4">
        <f>IF(I856="","",VLOOKUP(I856,List!$B$1:$C$6,2,0))</f>
        <v>5</v>
      </c>
      <c r="AH856" s="4">
        <f>IF(J856="","",VLOOKUP(J856,List!$B$1:$C$6,2,0))</f>
        <v>5</v>
      </c>
      <c r="AI856" s="4">
        <f>IF(K856="","",VLOOKUP(K856,List!$B$1:$C$6,2,0))</f>
        <v>5</v>
      </c>
      <c r="AJ856" s="4">
        <f>IF(L856="","",VLOOKUP(L856,List!$B$1:$C$6,2,0))</f>
        <v>5</v>
      </c>
      <c r="AK856" s="4">
        <f>IF(M856="","",VLOOKUP(M856,List!$B$1:$C$6,2,0))</f>
        <v>5</v>
      </c>
      <c r="AL856" s="4">
        <f>IF(N856="","",VLOOKUP(N856,List!$B$1:$C$6,2,0))</f>
        <v>5</v>
      </c>
      <c r="AM856" s="4">
        <f>IF(O856="","",VLOOKUP(O856,List!$B$1:$C$6,2,0))</f>
        <v>5</v>
      </c>
      <c r="AN856" s="4">
        <f>IF(P856="","",VLOOKUP(P856,List!$B$1:$C$6,2,0))</f>
        <v>5</v>
      </c>
      <c r="AO856" s="4">
        <f>IF(Q856="","",VLOOKUP(Q856,List!$B$1:$C$6,2,0))</f>
        <v>5</v>
      </c>
      <c r="AP856" s="4">
        <f>IF(R856="","",VLOOKUP(R856,List!$B$1:$C$6,2,0))</f>
        <v>5</v>
      </c>
      <c r="AQ856" s="4">
        <f>IF(S856="","",VLOOKUP(S856,List!$B$1:$C$6,2,0))</f>
        <v>5</v>
      </c>
      <c r="AR856" s="4">
        <f>IF(T856="","",VLOOKUP(T856,List!$B$1:$C$6,2,0))</f>
        <v>5</v>
      </c>
      <c r="AS856" s="4">
        <f>IF(U856="","",VLOOKUP(U856,List!$B$1:$C$6,2,0))</f>
        <v>5</v>
      </c>
      <c r="AT856" s="4">
        <f>IF(V856="","",VLOOKUP(V856,List!$B$1:$C$6,2,0))</f>
        <v>5</v>
      </c>
    </row>
    <row r="857" spans="1:46" ht="34.9" customHeight="1" x14ac:dyDescent="0.3">
      <c r="A857" s="4" t="s">
        <v>1230</v>
      </c>
      <c r="B857" s="4" t="s">
        <v>365</v>
      </c>
      <c r="C857" s="16" t="s">
        <v>55</v>
      </c>
      <c r="D857" s="4">
        <v>25</v>
      </c>
      <c r="E857" s="4" t="s">
        <v>7</v>
      </c>
      <c r="F857" s="4" t="s">
        <v>59</v>
      </c>
      <c r="G857" s="4" t="s">
        <v>58</v>
      </c>
      <c r="H857" s="4" t="s">
        <v>59</v>
      </c>
      <c r="I857" s="4" t="s">
        <v>59</v>
      </c>
      <c r="J857" s="4" t="s">
        <v>59</v>
      </c>
      <c r="K857" s="4" t="s">
        <v>58</v>
      </c>
      <c r="L857" s="4" t="s">
        <v>58</v>
      </c>
      <c r="M857" s="4" t="s">
        <v>58</v>
      </c>
      <c r="N857" s="4" t="s">
        <v>59</v>
      </c>
      <c r="O857" s="4" t="s">
        <v>59</v>
      </c>
      <c r="P857" s="4" t="s">
        <v>58</v>
      </c>
      <c r="Q857" s="4" t="s">
        <v>59</v>
      </c>
      <c r="R857" s="4" t="s">
        <v>59</v>
      </c>
      <c r="S857" s="4" t="s">
        <v>59</v>
      </c>
      <c r="T857" s="4" t="s">
        <v>59</v>
      </c>
      <c r="U857" s="4" t="s">
        <v>59</v>
      </c>
      <c r="V857" s="4" t="s">
        <v>59</v>
      </c>
      <c r="W857" s="4">
        <v>9</v>
      </c>
      <c r="X857" s="4" t="s">
        <v>121</v>
      </c>
      <c r="Y857" s="4" t="s">
        <v>121</v>
      </c>
      <c r="Z857" s="4" t="s">
        <v>121</v>
      </c>
      <c r="AD857" s="4">
        <f>IF(F857="","",VLOOKUP(F857,List!$B$1:$C$6,2,0))</f>
        <v>4</v>
      </c>
      <c r="AE857" s="4">
        <f>IF(G857="","",VLOOKUP(G857,List!$B$1:$C$6,2,0))</f>
        <v>5</v>
      </c>
      <c r="AF857" s="4">
        <f>IF(H857="","",VLOOKUP(H857,List!$B$1:$C$6,2,0))</f>
        <v>4</v>
      </c>
      <c r="AG857" s="4">
        <f>IF(I857="","",VLOOKUP(I857,List!$B$1:$C$6,2,0))</f>
        <v>4</v>
      </c>
      <c r="AH857" s="4">
        <f>IF(J857="","",VLOOKUP(J857,List!$B$1:$C$6,2,0))</f>
        <v>4</v>
      </c>
      <c r="AI857" s="4">
        <f>IF(K857="","",VLOOKUP(K857,List!$B$1:$C$6,2,0))</f>
        <v>5</v>
      </c>
      <c r="AJ857" s="4">
        <f>IF(L857="","",VLOOKUP(L857,List!$B$1:$C$6,2,0))</f>
        <v>5</v>
      </c>
      <c r="AK857" s="4">
        <f>IF(M857="","",VLOOKUP(M857,List!$B$1:$C$6,2,0))</f>
        <v>5</v>
      </c>
      <c r="AL857" s="4">
        <f>IF(N857="","",VLOOKUP(N857,List!$B$1:$C$6,2,0))</f>
        <v>4</v>
      </c>
      <c r="AM857" s="4">
        <f>IF(O857="","",VLOOKUP(O857,List!$B$1:$C$6,2,0))</f>
        <v>4</v>
      </c>
      <c r="AN857" s="4">
        <f>IF(P857="","",VLOOKUP(P857,List!$B$1:$C$6,2,0))</f>
        <v>5</v>
      </c>
      <c r="AO857" s="4">
        <f>IF(Q857="","",VLOOKUP(Q857,List!$B$1:$C$6,2,0))</f>
        <v>4</v>
      </c>
      <c r="AP857" s="4">
        <f>IF(R857="","",VLOOKUP(R857,List!$B$1:$C$6,2,0))</f>
        <v>4</v>
      </c>
      <c r="AQ857" s="4">
        <f>IF(S857="","",VLOOKUP(S857,List!$B$1:$C$6,2,0))</f>
        <v>4</v>
      </c>
      <c r="AR857" s="4">
        <f>IF(T857="","",VLOOKUP(T857,List!$B$1:$C$6,2,0))</f>
        <v>4</v>
      </c>
      <c r="AS857" s="4">
        <f>IF(U857="","",VLOOKUP(U857,List!$B$1:$C$6,2,0))</f>
        <v>4</v>
      </c>
      <c r="AT857" s="4">
        <f>IF(V857="","",VLOOKUP(V857,List!$B$1:$C$6,2,0))</f>
        <v>4</v>
      </c>
    </row>
    <row r="858" spans="1:46" ht="34.9" customHeight="1" x14ac:dyDescent="0.3">
      <c r="A858" s="4" t="s">
        <v>1230</v>
      </c>
      <c r="B858" s="4" t="s">
        <v>365</v>
      </c>
      <c r="C858" s="16" t="s">
        <v>55</v>
      </c>
      <c r="D858" s="4">
        <v>26</v>
      </c>
      <c r="E858" s="4" t="s">
        <v>12</v>
      </c>
      <c r="F858" s="4" t="s">
        <v>58</v>
      </c>
      <c r="G858" s="4" t="s">
        <v>58</v>
      </c>
      <c r="H858" s="4" t="s">
        <v>58</v>
      </c>
      <c r="I858" s="4" t="s">
        <v>59</v>
      </c>
      <c r="J858" s="4" t="s">
        <v>59</v>
      </c>
      <c r="K858" s="4" t="s">
        <v>58</v>
      </c>
      <c r="L858" s="4" t="s">
        <v>58</v>
      </c>
      <c r="M858" s="4" t="s">
        <v>58</v>
      </c>
      <c r="N858" s="4" t="s">
        <v>58</v>
      </c>
      <c r="O858" s="4" t="s">
        <v>58</v>
      </c>
      <c r="P858" s="4" t="s">
        <v>59</v>
      </c>
      <c r="Q858" s="4" t="s">
        <v>59</v>
      </c>
      <c r="R858" s="4" t="s">
        <v>58</v>
      </c>
      <c r="S858" s="4" t="s">
        <v>59</v>
      </c>
      <c r="T858" s="4" t="s">
        <v>58</v>
      </c>
      <c r="U858" s="4" t="s">
        <v>59</v>
      </c>
      <c r="V858" s="4" t="s">
        <v>59</v>
      </c>
      <c r="W858" s="4">
        <v>9</v>
      </c>
      <c r="X858" s="4" t="s">
        <v>919</v>
      </c>
      <c r="Y858" s="4" t="s">
        <v>67</v>
      </c>
      <c r="Z858" s="4" t="s">
        <v>138</v>
      </c>
      <c r="AD858" s="4">
        <f>IF(F858="","",VLOOKUP(F858,List!$B$1:$C$6,2,0))</f>
        <v>5</v>
      </c>
      <c r="AE858" s="4">
        <f>IF(G858="","",VLOOKUP(G858,List!$B$1:$C$6,2,0))</f>
        <v>5</v>
      </c>
      <c r="AF858" s="4">
        <f>IF(H858="","",VLOOKUP(H858,List!$B$1:$C$6,2,0))</f>
        <v>5</v>
      </c>
      <c r="AG858" s="4">
        <f>IF(I858="","",VLOOKUP(I858,List!$B$1:$C$6,2,0))</f>
        <v>4</v>
      </c>
      <c r="AH858" s="4">
        <f>IF(J858="","",VLOOKUP(J858,List!$B$1:$C$6,2,0))</f>
        <v>4</v>
      </c>
      <c r="AI858" s="4">
        <f>IF(K858="","",VLOOKUP(K858,List!$B$1:$C$6,2,0))</f>
        <v>5</v>
      </c>
      <c r="AJ858" s="4">
        <f>IF(L858="","",VLOOKUP(L858,List!$B$1:$C$6,2,0))</f>
        <v>5</v>
      </c>
      <c r="AK858" s="4">
        <f>IF(M858="","",VLOOKUP(M858,List!$B$1:$C$6,2,0))</f>
        <v>5</v>
      </c>
      <c r="AL858" s="4">
        <f>IF(N858="","",VLOOKUP(N858,List!$B$1:$C$6,2,0))</f>
        <v>5</v>
      </c>
      <c r="AM858" s="4">
        <f>IF(O858="","",VLOOKUP(O858,List!$B$1:$C$6,2,0))</f>
        <v>5</v>
      </c>
      <c r="AN858" s="4">
        <f>IF(P858="","",VLOOKUP(P858,List!$B$1:$C$6,2,0))</f>
        <v>4</v>
      </c>
      <c r="AO858" s="4">
        <f>IF(Q858="","",VLOOKUP(Q858,List!$B$1:$C$6,2,0))</f>
        <v>4</v>
      </c>
      <c r="AP858" s="4">
        <f>IF(R858="","",VLOOKUP(R858,List!$B$1:$C$6,2,0))</f>
        <v>5</v>
      </c>
      <c r="AQ858" s="4">
        <f>IF(S858="","",VLOOKUP(S858,List!$B$1:$C$6,2,0))</f>
        <v>4</v>
      </c>
      <c r="AR858" s="4">
        <f>IF(T858="","",VLOOKUP(T858,List!$B$1:$C$6,2,0))</f>
        <v>5</v>
      </c>
      <c r="AS858" s="4">
        <f>IF(U858="","",VLOOKUP(U858,List!$B$1:$C$6,2,0))</f>
        <v>4</v>
      </c>
      <c r="AT858" s="4">
        <f>IF(V858="","",VLOOKUP(V858,List!$B$1:$C$6,2,0))</f>
        <v>4</v>
      </c>
    </row>
    <row r="859" spans="1:46" ht="34.9" customHeight="1" x14ac:dyDescent="0.3">
      <c r="A859" s="4" t="s">
        <v>1230</v>
      </c>
      <c r="B859" s="4" t="s">
        <v>365</v>
      </c>
      <c r="C859" s="16" t="s">
        <v>55</v>
      </c>
      <c r="D859" s="4">
        <v>27</v>
      </c>
      <c r="E859" s="4" t="s">
        <v>1194</v>
      </c>
      <c r="F859" s="4" t="s">
        <v>58</v>
      </c>
      <c r="G859" s="4" t="s">
        <v>58</v>
      </c>
      <c r="H859" s="4" t="s">
        <v>58</v>
      </c>
      <c r="I859" s="4" t="s">
        <v>58</v>
      </c>
      <c r="J859" s="4" t="s">
        <v>58</v>
      </c>
      <c r="K859" s="4" t="s">
        <v>58</v>
      </c>
      <c r="L859" s="4" t="s">
        <v>58</v>
      </c>
      <c r="M859" s="4" t="s">
        <v>58</v>
      </c>
      <c r="N859" s="4" t="s">
        <v>58</v>
      </c>
      <c r="O859" s="4" t="s">
        <v>58</v>
      </c>
      <c r="P859" s="4" t="s">
        <v>58</v>
      </c>
      <c r="Q859" s="4" t="s">
        <v>58</v>
      </c>
      <c r="R859" s="4" t="s">
        <v>58</v>
      </c>
      <c r="S859" s="4" t="s">
        <v>58</v>
      </c>
      <c r="T859" s="4" t="s">
        <v>58</v>
      </c>
      <c r="U859" s="4" t="s">
        <v>58</v>
      </c>
      <c r="V859" s="4" t="s">
        <v>58</v>
      </c>
      <c r="W859" s="4">
        <v>10</v>
      </c>
      <c r="X859" s="4" t="s">
        <v>920</v>
      </c>
      <c r="Y859" s="4" t="s">
        <v>921</v>
      </c>
      <c r="Z859" s="4" t="s">
        <v>413</v>
      </c>
      <c r="AD859" s="4">
        <f>IF(F859="","",VLOOKUP(F859,List!$B$1:$C$6,2,0))</f>
        <v>5</v>
      </c>
      <c r="AE859" s="4">
        <f>IF(G859="","",VLOOKUP(G859,List!$B$1:$C$6,2,0))</f>
        <v>5</v>
      </c>
      <c r="AF859" s="4">
        <f>IF(H859="","",VLOOKUP(H859,List!$B$1:$C$6,2,0))</f>
        <v>5</v>
      </c>
      <c r="AG859" s="4">
        <f>IF(I859="","",VLOOKUP(I859,List!$B$1:$C$6,2,0))</f>
        <v>5</v>
      </c>
      <c r="AH859" s="4">
        <f>IF(J859="","",VLOOKUP(J859,List!$B$1:$C$6,2,0))</f>
        <v>5</v>
      </c>
      <c r="AI859" s="4">
        <f>IF(K859="","",VLOOKUP(K859,List!$B$1:$C$6,2,0))</f>
        <v>5</v>
      </c>
      <c r="AJ859" s="4">
        <f>IF(L859="","",VLOOKUP(L859,List!$B$1:$C$6,2,0))</f>
        <v>5</v>
      </c>
      <c r="AK859" s="4">
        <f>IF(M859="","",VLOOKUP(M859,List!$B$1:$C$6,2,0))</f>
        <v>5</v>
      </c>
      <c r="AL859" s="4">
        <f>IF(N859="","",VLOOKUP(N859,List!$B$1:$C$6,2,0))</f>
        <v>5</v>
      </c>
      <c r="AM859" s="4">
        <f>IF(O859="","",VLOOKUP(O859,List!$B$1:$C$6,2,0))</f>
        <v>5</v>
      </c>
      <c r="AN859" s="4">
        <f>IF(P859="","",VLOOKUP(P859,List!$B$1:$C$6,2,0))</f>
        <v>5</v>
      </c>
      <c r="AO859" s="4">
        <f>IF(Q859="","",VLOOKUP(Q859,List!$B$1:$C$6,2,0))</f>
        <v>5</v>
      </c>
      <c r="AP859" s="4">
        <f>IF(R859="","",VLOOKUP(R859,List!$B$1:$C$6,2,0))</f>
        <v>5</v>
      </c>
      <c r="AQ859" s="4">
        <f>IF(S859="","",VLOOKUP(S859,List!$B$1:$C$6,2,0))</f>
        <v>5</v>
      </c>
      <c r="AR859" s="4">
        <f>IF(T859="","",VLOOKUP(T859,List!$B$1:$C$6,2,0))</f>
        <v>5</v>
      </c>
      <c r="AS859" s="4">
        <f>IF(U859="","",VLOOKUP(U859,List!$B$1:$C$6,2,0))</f>
        <v>5</v>
      </c>
      <c r="AT859" s="4">
        <f>IF(V859="","",VLOOKUP(V859,List!$B$1:$C$6,2,0))</f>
        <v>5</v>
      </c>
    </row>
    <row r="860" spans="1:46" ht="34.9" customHeight="1" x14ac:dyDescent="0.3">
      <c r="A860" s="4" t="s">
        <v>1230</v>
      </c>
      <c r="B860" s="4" t="s">
        <v>365</v>
      </c>
      <c r="C860" s="16" t="s">
        <v>55</v>
      </c>
      <c r="D860" s="4">
        <v>28</v>
      </c>
      <c r="E860" s="4" t="s">
        <v>5</v>
      </c>
      <c r="F860" s="4" t="s">
        <v>58</v>
      </c>
      <c r="G860" s="4" t="s">
        <v>58</v>
      </c>
      <c r="H860" s="4" t="s">
        <v>58</v>
      </c>
      <c r="I860" s="4" t="s">
        <v>58</v>
      </c>
      <c r="J860" s="4" t="s">
        <v>58</v>
      </c>
      <c r="K860" s="4" t="s">
        <v>58</v>
      </c>
      <c r="L860" s="4" t="s">
        <v>58</v>
      </c>
      <c r="M860" s="4" t="s">
        <v>58</v>
      </c>
      <c r="N860" s="4" t="s">
        <v>58</v>
      </c>
      <c r="O860" s="4" t="s">
        <v>58</v>
      </c>
      <c r="P860" s="4" t="s">
        <v>58</v>
      </c>
      <c r="Q860" s="4" t="s">
        <v>58</v>
      </c>
      <c r="R860" s="4" t="s">
        <v>58</v>
      </c>
      <c r="S860" s="4" t="s">
        <v>58</v>
      </c>
      <c r="T860" s="4" t="s">
        <v>58</v>
      </c>
      <c r="U860" s="4" t="s">
        <v>58</v>
      </c>
      <c r="V860" s="4" t="s">
        <v>58</v>
      </c>
      <c r="W860" s="4">
        <v>9</v>
      </c>
      <c r="X860" s="4" t="s">
        <v>922</v>
      </c>
      <c r="Y860" s="4" t="s">
        <v>76</v>
      </c>
      <c r="Z860" s="4" t="s">
        <v>76</v>
      </c>
      <c r="AD860" s="4">
        <f>IF(F860="","",VLOOKUP(F860,List!$B$1:$C$6,2,0))</f>
        <v>5</v>
      </c>
      <c r="AE860" s="4">
        <f>IF(G860="","",VLOOKUP(G860,List!$B$1:$C$6,2,0))</f>
        <v>5</v>
      </c>
      <c r="AF860" s="4">
        <f>IF(H860="","",VLOOKUP(H860,List!$B$1:$C$6,2,0))</f>
        <v>5</v>
      </c>
      <c r="AG860" s="4">
        <f>IF(I860="","",VLOOKUP(I860,List!$B$1:$C$6,2,0))</f>
        <v>5</v>
      </c>
      <c r="AH860" s="4">
        <f>IF(J860="","",VLOOKUP(J860,List!$B$1:$C$6,2,0))</f>
        <v>5</v>
      </c>
      <c r="AI860" s="4">
        <f>IF(K860="","",VLOOKUP(K860,List!$B$1:$C$6,2,0))</f>
        <v>5</v>
      </c>
      <c r="AJ860" s="4">
        <f>IF(L860="","",VLOOKUP(L860,List!$B$1:$C$6,2,0))</f>
        <v>5</v>
      </c>
      <c r="AK860" s="4">
        <f>IF(M860="","",VLOOKUP(M860,List!$B$1:$C$6,2,0))</f>
        <v>5</v>
      </c>
      <c r="AL860" s="4">
        <f>IF(N860="","",VLOOKUP(N860,List!$B$1:$C$6,2,0))</f>
        <v>5</v>
      </c>
      <c r="AM860" s="4">
        <f>IF(O860="","",VLOOKUP(O860,List!$B$1:$C$6,2,0))</f>
        <v>5</v>
      </c>
      <c r="AN860" s="4">
        <f>IF(P860="","",VLOOKUP(P860,List!$B$1:$C$6,2,0))</f>
        <v>5</v>
      </c>
      <c r="AO860" s="4">
        <f>IF(Q860="","",VLOOKUP(Q860,List!$B$1:$C$6,2,0))</f>
        <v>5</v>
      </c>
      <c r="AP860" s="4">
        <f>IF(R860="","",VLOOKUP(R860,List!$B$1:$C$6,2,0))</f>
        <v>5</v>
      </c>
      <c r="AQ860" s="4">
        <f>IF(S860="","",VLOOKUP(S860,List!$B$1:$C$6,2,0))</f>
        <v>5</v>
      </c>
      <c r="AR860" s="4">
        <f>IF(T860="","",VLOOKUP(T860,List!$B$1:$C$6,2,0))</f>
        <v>5</v>
      </c>
      <c r="AS860" s="4">
        <f>IF(U860="","",VLOOKUP(U860,List!$B$1:$C$6,2,0))</f>
        <v>5</v>
      </c>
      <c r="AT860" s="4">
        <f>IF(V860="","",VLOOKUP(V860,List!$B$1:$C$6,2,0))</f>
        <v>5</v>
      </c>
    </row>
    <row r="861" spans="1:46" ht="34.9" customHeight="1" x14ac:dyDescent="0.3">
      <c r="A861" s="4" t="s">
        <v>1230</v>
      </c>
      <c r="B861" s="4" t="s">
        <v>365</v>
      </c>
      <c r="C861" s="16" t="s">
        <v>55</v>
      </c>
      <c r="D861" s="4">
        <v>29</v>
      </c>
      <c r="E861" s="4" t="s">
        <v>1196</v>
      </c>
      <c r="F861" s="4" t="s">
        <v>59</v>
      </c>
      <c r="G861" s="4" t="s">
        <v>58</v>
      </c>
      <c r="H861" s="4" t="s">
        <v>58</v>
      </c>
      <c r="I861" s="4" t="s">
        <v>59</v>
      </c>
      <c r="J861" s="4" t="s">
        <v>58</v>
      </c>
      <c r="K861" s="4" t="s">
        <v>59</v>
      </c>
      <c r="L861" s="4" t="s">
        <v>59</v>
      </c>
      <c r="M861" s="4" t="s">
        <v>59</v>
      </c>
      <c r="N861" s="4" t="s">
        <v>59</v>
      </c>
      <c r="O861" s="4" t="s">
        <v>59</v>
      </c>
      <c r="P861" s="4" t="s">
        <v>59</v>
      </c>
      <c r="Q861" s="4" t="s">
        <v>59</v>
      </c>
      <c r="R861" s="4" t="s">
        <v>59</v>
      </c>
      <c r="S861" s="4" t="s">
        <v>59</v>
      </c>
      <c r="T861" s="4" t="s">
        <v>59</v>
      </c>
      <c r="U861" s="4" t="s">
        <v>59</v>
      </c>
      <c r="V861" s="4" t="s">
        <v>59</v>
      </c>
      <c r="W861" s="4">
        <v>8</v>
      </c>
      <c r="X861" s="4" t="s">
        <v>923</v>
      </c>
      <c r="Y861" s="4" t="s">
        <v>85</v>
      </c>
      <c r="Z861" s="4" t="s">
        <v>924</v>
      </c>
      <c r="AA861" s="4" t="s">
        <v>924</v>
      </c>
      <c r="AB861" s="4" t="s">
        <v>690</v>
      </c>
      <c r="AC861" s="4" t="s">
        <v>1126</v>
      </c>
      <c r="AD861" s="4">
        <f>IF(F861="","",VLOOKUP(F861,List!$B$1:$C$6,2,0))</f>
        <v>4</v>
      </c>
      <c r="AE861" s="4">
        <f>IF(G861="","",VLOOKUP(G861,List!$B$1:$C$6,2,0))</f>
        <v>5</v>
      </c>
      <c r="AF861" s="4">
        <f>IF(H861="","",VLOOKUP(H861,List!$B$1:$C$6,2,0))</f>
        <v>5</v>
      </c>
      <c r="AG861" s="4">
        <f>IF(I861="","",VLOOKUP(I861,List!$B$1:$C$6,2,0))</f>
        <v>4</v>
      </c>
      <c r="AH861" s="4">
        <f>IF(J861="","",VLOOKUP(J861,List!$B$1:$C$6,2,0))</f>
        <v>5</v>
      </c>
      <c r="AI861" s="4">
        <f>IF(K861="","",VLOOKUP(K861,List!$B$1:$C$6,2,0))</f>
        <v>4</v>
      </c>
      <c r="AJ861" s="4">
        <f>IF(L861="","",VLOOKUP(L861,List!$B$1:$C$6,2,0))</f>
        <v>4</v>
      </c>
      <c r="AK861" s="4">
        <f>IF(M861="","",VLOOKUP(M861,List!$B$1:$C$6,2,0))</f>
        <v>4</v>
      </c>
      <c r="AL861" s="4">
        <f>IF(N861="","",VLOOKUP(N861,List!$B$1:$C$6,2,0))</f>
        <v>4</v>
      </c>
      <c r="AM861" s="4">
        <f>IF(O861="","",VLOOKUP(O861,List!$B$1:$C$6,2,0))</f>
        <v>4</v>
      </c>
      <c r="AN861" s="4">
        <f>IF(P861="","",VLOOKUP(P861,List!$B$1:$C$6,2,0))</f>
        <v>4</v>
      </c>
      <c r="AO861" s="4">
        <f>IF(Q861="","",VLOOKUP(Q861,List!$B$1:$C$6,2,0))</f>
        <v>4</v>
      </c>
      <c r="AP861" s="4">
        <f>IF(R861="","",VLOOKUP(R861,List!$B$1:$C$6,2,0))</f>
        <v>4</v>
      </c>
      <c r="AQ861" s="4">
        <f>IF(S861="","",VLOOKUP(S861,List!$B$1:$C$6,2,0))</f>
        <v>4</v>
      </c>
      <c r="AR861" s="4">
        <f>IF(T861="","",VLOOKUP(T861,List!$B$1:$C$6,2,0))</f>
        <v>4</v>
      </c>
      <c r="AS861" s="4">
        <f>IF(U861="","",VLOOKUP(U861,List!$B$1:$C$6,2,0))</f>
        <v>4</v>
      </c>
      <c r="AT861" s="4">
        <f>IF(V861="","",VLOOKUP(V861,List!$B$1:$C$6,2,0))</f>
        <v>4</v>
      </c>
    </row>
    <row r="862" spans="1:46" ht="34.9" customHeight="1" x14ac:dyDescent="0.3">
      <c r="A862" s="4" t="s">
        <v>1230</v>
      </c>
      <c r="B862" s="4" t="s">
        <v>365</v>
      </c>
      <c r="C862" s="16" t="s">
        <v>55</v>
      </c>
      <c r="D862" s="4">
        <v>30</v>
      </c>
      <c r="E862" s="4" t="s">
        <v>1194</v>
      </c>
      <c r="F862" s="4" t="s">
        <v>58</v>
      </c>
      <c r="G862" s="4" t="s">
        <v>58</v>
      </c>
      <c r="H862" s="4" t="s">
        <v>58</v>
      </c>
      <c r="I862" s="4" t="s">
        <v>58</v>
      </c>
      <c r="J862" s="4" t="s">
        <v>58</v>
      </c>
      <c r="K862" s="4" t="s">
        <v>58</v>
      </c>
      <c r="L862" s="4" t="s">
        <v>59</v>
      </c>
      <c r="M862" s="4" t="s">
        <v>60</v>
      </c>
      <c r="N862" s="4" t="s">
        <v>60</v>
      </c>
      <c r="O862" s="4" t="s">
        <v>59</v>
      </c>
      <c r="P862" s="4" t="s">
        <v>59</v>
      </c>
      <c r="Q862" s="4" t="s">
        <v>58</v>
      </c>
      <c r="R862" s="4" t="s">
        <v>58</v>
      </c>
      <c r="S862" s="4" t="s">
        <v>59</v>
      </c>
      <c r="T862" s="4" t="s">
        <v>59</v>
      </c>
      <c r="U862" s="4" t="s">
        <v>59</v>
      </c>
      <c r="V862" s="4" t="s">
        <v>59</v>
      </c>
      <c r="W862" s="4">
        <v>10</v>
      </c>
      <c r="X862" s="4" t="s">
        <v>925</v>
      </c>
      <c r="Y862" s="4" t="s">
        <v>91</v>
      </c>
      <c r="Z862" s="4" t="s">
        <v>926</v>
      </c>
      <c r="AD862" s="4">
        <f>IF(F862="","",VLOOKUP(F862,List!$B$1:$C$6,2,0))</f>
        <v>5</v>
      </c>
      <c r="AE862" s="4">
        <f>IF(G862="","",VLOOKUP(G862,List!$B$1:$C$6,2,0))</f>
        <v>5</v>
      </c>
      <c r="AF862" s="4">
        <f>IF(H862="","",VLOOKUP(H862,List!$B$1:$C$6,2,0))</f>
        <v>5</v>
      </c>
      <c r="AG862" s="4">
        <f>IF(I862="","",VLOOKUP(I862,List!$B$1:$C$6,2,0))</f>
        <v>5</v>
      </c>
      <c r="AH862" s="4">
        <f>IF(J862="","",VLOOKUP(J862,List!$B$1:$C$6,2,0))</f>
        <v>5</v>
      </c>
      <c r="AI862" s="4">
        <f>IF(K862="","",VLOOKUP(K862,List!$B$1:$C$6,2,0))</f>
        <v>5</v>
      </c>
      <c r="AJ862" s="4">
        <f>IF(L862="","",VLOOKUP(L862,List!$B$1:$C$6,2,0))</f>
        <v>4</v>
      </c>
      <c r="AK862" s="4">
        <f>IF(M862="","",VLOOKUP(M862,List!$B$1:$C$6,2,0))</f>
        <v>3</v>
      </c>
      <c r="AL862" s="4">
        <f>IF(N862="","",VLOOKUP(N862,List!$B$1:$C$6,2,0))</f>
        <v>3</v>
      </c>
      <c r="AM862" s="4">
        <f>IF(O862="","",VLOOKUP(O862,List!$B$1:$C$6,2,0))</f>
        <v>4</v>
      </c>
      <c r="AN862" s="4">
        <f>IF(P862="","",VLOOKUP(P862,List!$B$1:$C$6,2,0))</f>
        <v>4</v>
      </c>
      <c r="AO862" s="4">
        <f>IF(Q862="","",VLOOKUP(Q862,List!$B$1:$C$6,2,0))</f>
        <v>5</v>
      </c>
      <c r="AP862" s="4">
        <f>IF(R862="","",VLOOKUP(R862,List!$B$1:$C$6,2,0))</f>
        <v>5</v>
      </c>
      <c r="AQ862" s="4">
        <f>IF(S862="","",VLOOKUP(S862,List!$B$1:$C$6,2,0))</f>
        <v>4</v>
      </c>
      <c r="AR862" s="4">
        <f>IF(T862="","",VLOOKUP(T862,List!$B$1:$C$6,2,0))</f>
        <v>4</v>
      </c>
      <c r="AS862" s="4">
        <f>IF(U862="","",VLOOKUP(U862,List!$B$1:$C$6,2,0))</f>
        <v>4</v>
      </c>
      <c r="AT862" s="4">
        <f>IF(V862="","",VLOOKUP(V862,List!$B$1:$C$6,2,0))</f>
        <v>4</v>
      </c>
    </row>
    <row r="863" spans="1:46" ht="34.9" customHeight="1" x14ac:dyDescent="0.3">
      <c r="A863" s="4" t="s">
        <v>1230</v>
      </c>
      <c r="B863" s="4" t="s">
        <v>365</v>
      </c>
      <c r="C863" s="16" t="s">
        <v>55</v>
      </c>
      <c r="D863" s="4">
        <v>31</v>
      </c>
      <c r="E863" s="4" t="s">
        <v>1194</v>
      </c>
      <c r="F863" s="4" t="s">
        <v>58</v>
      </c>
      <c r="G863" s="4" t="s">
        <v>58</v>
      </c>
      <c r="H863" s="4" t="s">
        <v>58</v>
      </c>
      <c r="I863" s="4" t="s">
        <v>73</v>
      </c>
      <c r="J863" s="4" t="s">
        <v>58</v>
      </c>
      <c r="K863" s="4" t="s">
        <v>58</v>
      </c>
      <c r="L863" s="4" t="s">
        <v>58</v>
      </c>
      <c r="M863" s="4" t="s">
        <v>58</v>
      </c>
      <c r="N863" s="4" t="s">
        <v>58</v>
      </c>
      <c r="O863" s="4" t="s">
        <v>58</v>
      </c>
      <c r="P863" s="4" t="s">
        <v>58</v>
      </c>
      <c r="Q863" s="4" t="s">
        <v>58</v>
      </c>
      <c r="R863" s="4" t="s">
        <v>58</v>
      </c>
      <c r="S863" s="4" t="s">
        <v>58</v>
      </c>
      <c r="T863" s="4" t="s">
        <v>58</v>
      </c>
      <c r="U863" s="4" t="s">
        <v>58</v>
      </c>
      <c r="V863" s="4" t="s">
        <v>58</v>
      </c>
      <c r="W863" s="4">
        <v>10</v>
      </c>
      <c r="X863" s="4" t="s">
        <v>927</v>
      </c>
      <c r="Y863" s="4" t="s">
        <v>76</v>
      </c>
      <c r="Z863" s="4" t="s">
        <v>928</v>
      </c>
      <c r="AA863" s="4" t="s">
        <v>933</v>
      </c>
      <c r="AB863" s="4" t="s">
        <v>690</v>
      </c>
      <c r="AC863" s="4" t="s">
        <v>1126</v>
      </c>
      <c r="AD863" s="4">
        <f>IF(F863="","",VLOOKUP(F863,List!$B$1:$C$6,2,0))</f>
        <v>5</v>
      </c>
      <c r="AE863" s="4">
        <f>IF(G863="","",VLOOKUP(G863,List!$B$1:$C$6,2,0))</f>
        <v>5</v>
      </c>
      <c r="AF863" s="4">
        <f>IF(H863="","",VLOOKUP(H863,List!$B$1:$C$6,2,0))</f>
        <v>5</v>
      </c>
      <c r="AG863" s="4">
        <f>IF(I863="","",VLOOKUP(I863,List!$B$1:$C$6,2,0))</f>
        <v>1</v>
      </c>
      <c r="AH863" s="4">
        <f>IF(J863="","",VLOOKUP(J863,List!$B$1:$C$6,2,0))</f>
        <v>5</v>
      </c>
      <c r="AI863" s="4">
        <f>IF(K863="","",VLOOKUP(K863,List!$B$1:$C$6,2,0))</f>
        <v>5</v>
      </c>
      <c r="AJ863" s="4">
        <f>IF(L863="","",VLOOKUP(L863,List!$B$1:$C$6,2,0))</f>
        <v>5</v>
      </c>
      <c r="AK863" s="4">
        <f>IF(M863="","",VLOOKUP(M863,List!$B$1:$C$6,2,0))</f>
        <v>5</v>
      </c>
      <c r="AL863" s="4">
        <f>IF(N863="","",VLOOKUP(N863,List!$B$1:$C$6,2,0))</f>
        <v>5</v>
      </c>
      <c r="AM863" s="4">
        <f>IF(O863="","",VLOOKUP(O863,List!$B$1:$C$6,2,0))</f>
        <v>5</v>
      </c>
      <c r="AN863" s="4">
        <f>IF(P863="","",VLOOKUP(P863,List!$B$1:$C$6,2,0))</f>
        <v>5</v>
      </c>
      <c r="AO863" s="4">
        <f>IF(Q863="","",VLOOKUP(Q863,List!$B$1:$C$6,2,0))</f>
        <v>5</v>
      </c>
      <c r="AP863" s="4">
        <f>IF(R863="","",VLOOKUP(R863,List!$B$1:$C$6,2,0))</f>
        <v>5</v>
      </c>
      <c r="AQ863" s="4">
        <f>IF(S863="","",VLOOKUP(S863,List!$B$1:$C$6,2,0))</f>
        <v>5</v>
      </c>
      <c r="AR863" s="4">
        <f>IF(T863="","",VLOOKUP(T863,List!$B$1:$C$6,2,0))</f>
        <v>5</v>
      </c>
      <c r="AS863" s="4">
        <f>IF(U863="","",VLOOKUP(U863,List!$B$1:$C$6,2,0))</f>
        <v>5</v>
      </c>
      <c r="AT863" s="4">
        <f>IF(V863="","",VLOOKUP(V863,List!$B$1:$C$6,2,0))</f>
        <v>5</v>
      </c>
    </row>
    <row r="864" spans="1:46" ht="34.9" customHeight="1" x14ac:dyDescent="0.3">
      <c r="A864" s="4" t="s">
        <v>1230</v>
      </c>
      <c r="B864" s="4" t="s">
        <v>365</v>
      </c>
      <c r="C864" s="16" t="s">
        <v>55</v>
      </c>
      <c r="D864" s="4">
        <v>32</v>
      </c>
      <c r="E864" s="4" t="s">
        <v>1196</v>
      </c>
      <c r="F864" s="4" t="s">
        <v>58</v>
      </c>
      <c r="G864" s="4" t="s">
        <v>58</v>
      </c>
      <c r="H864" s="4" t="s">
        <v>58</v>
      </c>
      <c r="I864" s="4" t="s">
        <v>58</v>
      </c>
      <c r="J864" s="4" t="s">
        <v>58</v>
      </c>
      <c r="K864" s="4" t="s">
        <v>58</v>
      </c>
      <c r="L864" s="4" t="s">
        <v>58</v>
      </c>
      <c r="M864" s="4" t="s">
        <v>58</v>
      </c>
      <c r="N864" s="4" t="s">
        <v>58</v>
      </c>
      <c r="O864" s="4" t="s">
        <v>58</v>
      </c>
      <c r="P864" s="4" t="s">
        <v>58</v>
      </c>
      <c r="Q864" s="4" t="s">
        <v>58</v>
      </c>
      <c r="R864" s="4" t="s">
        <v>58</v>
      </c>
      <c r="S864" s="4" t="s">
        <v>58</v>
      </c>
      <c r="T864" s="4" t="s">
        <v>58</v>
      </c>
      <c r="U864" s="4" t="s">
        <v>58</v>
      </c>
      <c r="V864" s="4" t="s">
        <v>60</v>
      </c>
      <c r="W864" s="4">
        <v>10</v>
      </c>
      <c r="X864" s="4" t="s">
        <v>929</v>
      </c>
      <c r="Y864" s="4" t="s">
        <v>930</v>
      </c>
      <c r="Z864" s="4" t="s">
        <v>78</v>
      </c>
      <c r="AD864" s="4">
        <f>IF(F864="","",VLOOKUP(F864,List!$B$1:$C$6,2,0))</f>
        <v>5</v>
      </c>
      <c r="AE864" s="4">
        <f>IF(G864="","",VLOOKUP(G864,List!$B$1:$C$6,2,0))</f>
        <v>5</v>
      </c>
      <c r="AF864" s="4">
        <f>IF(H864="","",VLOOKUP(H864,List!$B$1:$C$6,2,0))</f>
        <v>5</v>
      </c>
      <c r="AG864" s="4">
        <f>IF(I864="","",VLOOKUP(I864,List!$B$1:$C$6,2,0))</f>
        <v>5</v>
      </c>
      <c r="AH864" s="4">
        <f>IF(J864="","",VLOOKUP(J864,List!$B$1:$C$6,2,0))</f>
        <v>5</v>
      </c>
      <c r="AI864" s="4">
        <f>IF(K864="","",VLOOKUP(K864,List!$B$1:$C$6,2,0))</f>
        <v>5</v>
      </c>
      <c r="AJ864" s="4">
        <f>IF(L864="","",VLOOKUP(L864,List!$B$1:$C$6,2,0))</f>
        <v>5</v>
      </c>
      <c r="AK864" s="4">
        <f>IF(M864="","",VLOOKUP(M864,List!$B$1:$C$6,2,0))</f>
        <v>5</v>
      </c>
      <c r="AL864" s="4">
        <f>IF(N864="","",VLOOKUP(N864,List!$B$1:$C$6,2,0))</f>
        <v>5</v>
      </c>
      <c r="AM864" s="4">
        <f>IF(O864="","",VLOOKUP(O864,List!$B$1:$C$6,2,0))</f>
        <v>5</v>
      </c>
      <c r="AN864" s="4">
        <f>IF(P864="","",VLOOKUP(P864,List!$B$1:$C$6,2,0))</f>
        <v>5</v>
      </c>
      <c r="AO864" s="4">
        <f>IF(Q864="","",VLOOKUP(Q864,List!$B$1:$C$6,2,0))</f>
        <v>5</v>
      </c>
      <c r="AP864" s="4">
        <f>IF(R864="","",VLOOKUP(R864,List!$B$1:$C$6,2,0))</f>
        <v>5</v>
      </c>
      <c r="AQ864" s="4">
        <f>IF(S864="","",VLOOKUP(S864,List!$B$1:$C$6,2,0))</f>
        <v>5</v>
      </c>
      <c r="AR864" s="4">
        <f>IF(T864="","",VLOOKUP(T864,List!$B$1:$C$6,2,0))</f>
        <v>5</v>
      </c>
      <c r="AS864" s="4">
        <f>IF(U864="","",VLOOKUP(U864,List!$B$1:$C$6,2,0))</f>
        <v>5</v>
      </c>
      <c r="AT864" s="4">
        <f>IF(V864="","",VLOOKUP(V864,List!$B$1:$C$6,2,0))</f>
        <v>3</v>
      </c>
    </row>
    <row r="865" spans="1:46" ht="34.9" customHeight="1" x14ac:dyDescent="0.3">
      <c r="A865" s="4" t="s">
        <v>1230</v>
      </c>
      <c r="B865" s="4" t="s">
        <v>365</v>
      </c>
      <c r="C865" s="16" t="s">
        <v>55</v>
      </c>
      <c r="D865" s="4">
        <v>33</v>
      </c>
      <c r="E865" s="4" t="s">
        <v>2</v>
      </c>
      <c r="F865" s="4" t="s">
        <v>58</v>
      </c>
      <c r="G865" s="4" t="s">
        <v>58</v>
      </c>
      <c r="H865" s="4" t="s">
        <v>58</v>
      </c>
      <c r="I865" s="4" t="s">
        <v>58</v>
      </c>
      <c r="J865" s="4" t="s">
        <v>58</v>
      </c>
      <c r="K865" s="4" t="s">
        <v>58</v>
      </c>
      <c r="L865" s="4" t="s">
        <v>58</v>
      </c>
      <c r="M865" s="4" t="s">
        <v>58</v>
      </c>
      <c r="N865" s="4" t="s">
        <v>58</v>
      </c>
      <c r="O865" s="4" t="s">
        <v>58</v>
      </c>
      <c r="P865" s="4" t="s">
        <v>58</v>
      </c>
      <c r="Q865" s="4" t="s">
        <v>58</v>
      </c>
      <c r="R865" s="4" t="s">
        <v>58</v>
      </c>
      <c r="S865" s="4" t="s">
        <v>58</v>
      </c>
      <c r="T865" s="4" t="s">
        <v>58</v>
      </c>
      <c r="U865" s="4" t="s">
        <v>58</v>
      </c>
      <c r="V865" s="4" t="s">
        <v>58</v>
      </c>
      <c r="W865" s="4">
        <v>9</v>
      </c>
      <c r="X865" s="4" t="s">
        <v>931</v>
      </c>
      <c r="Y865" s="4" t="s">
        <v>67</v>
      </c>
      <c r="Z865" s="4" t="s">
        <v>67</v>
      </c>
      <c r="AD865" s="4">
        <f>IF(F865="","",VLOOKUP(F865,List!$B$1:$C$6,2,0))</f>
        <v>5</v>
      </c>
      <c r="AE865" s="4">
        <f>IF(G865="","",VLOOKUP(G865,List!$B$1:$C$6,2,0))</f>
        <v>5</v>
      </c>
      <c r="AF865" s="4">
        <f>IF(H865="","",VLOOKUP(H865,List!$B$1:$C$6,2,0))</f>
        <v>5</v>
      </c>
      <c r="AG865" s="4">
        <f>IF(I865="","",VLOOKUP(I865,List!$B$1:$C$6,2,0))</f>
        <v>5</v>
      </c>
      <c r="AH865" s="4">
        <f>IF(J865="","",VLOOKUP(J865,List!$B$1:$C$6,2,0))</f>
        <v>5</v>
      </c>
      <c r="AI865" s="4">
        <f>IF(K865="","",VLOOKUP(K865,List!$B$1:$C$6,2,0))</f>
        <v>5</v>
      </c>
      <c r="AJ865" s="4">
        <f>IF(L865="","",VLOOKUP(L865,List!$B$1:$C$6,2,0))</f>
        <v>5</v>
      </c>
      <c r="AK865" s="4">
        <f>IF(M865="","",VLOOKUP(M865,List!$B$1:$C$6,2,0))</f>
        <v>5</v>
      </c>
      <c r="AL865" s="4">
        <f>IF(N865="","",VLOOKUP(N865,List!$B$1:$C$6,2,0))</f>
        <v>5</v>
      </c>
      <c r="AM865" s="4">
        <f>IF(O865="","",VLOOKUP(O865,List!$B$1:$C$6,2,0))</f>
        <v>5</v>
      </c>
      <c r="AN865" s="4">
        <f>IF(P865="","",VLOOKUP(P865,List!$B$1:$C$6,2,0))</f>
        <v>5</v>
      </c>
      <c r="AO865" s="4">
        <f>IF(Q865="","",VLOOKUP(Q865,List!$B$1:$C$6,2,0))</f>
        <v>5</v>
      </c>
      <c r="AP865" s="4">
        <f>IF(R865="","",VLOOKUP(R865,List!$B$1:$C$6,2,0))</f>
        <v>5</v>
      </c>
      <c r="AQ865" s="4">
        <f>IF(S865="","",VLOOKUP(S865,List!$B$1:$C$6,2,0))</f>
        <v>5</v>
      </c>
      <c r="AR865" s="4">
        <f>IF(T865="","",VLOOKUP(T865,List!$B$1:$C$6,2,0))</f>
        <v>5</v>
      </c>
      <c r="AS865" s="4">
        <f>IF(U865="","",VLOOKUP(U865,List!$B$1:$C$6,2,0))</f>
        <v>5</v>
      </c>
      <c r="AT865" s="4">
        <f>IF(V865="","",VLOOKUP(V865,List!$B$1:$C$6,2,0))</f>
        <v>5</v>
      </c>
    </row>
    <row r="866" spans="1:46" ht="34.9" customHeight="1" x14ac:dyDescent="0.3">
      <c r="A866" s="4" t="s">
        <v>1230</v>
      </c>
      <c r="B866" s="4" t="s">
        <v>365</v>
      </c>
      <c r="C866" s="16" t="s">
        <v>55</v>
      </c>
      <c r="D866" s="4">
        <v>34</v>
      </c>
      <c r="E866" s="4" t="s">
        <v>4</v>
      </c>
      <c r="F866" s="4" t="s">
        <v>58</v>
      </c>
      <c r="G866" s="4" t="s">
        <v>58</v>
      </c>
      <c r="H866" s="4" t="s">
        <v>58</v>
      </c>
      <c r="I866" s="4" t="s">
        <v>58</v>
      </c>
      <c r="J866" s="4" t="s">
        <v>58</v>
      </c>
      <c r="K866" s="4" t="s">
        <v>58</v>
      </c>
      <c r="L866" s="4" t="s">
        <v>58</v>
      </c>
      <c r="M866" s="4" t="s">
        <v>58</v>
      </c>
      <c r="N866" s="4" t="s">
        <v>58</v>
      </c>
      <c r="O866" s="4" t="s">
        <v>58</v>
      </c>
      <c r="P866" s="4" t="s">
        <v>58</v>
      </c>
      <c r="Q866" s="4" t="s">
        <v>58</v>
      </c>
      <c r="R866" s="4" t="s">
        <v>58</v>
      </c>
      <c r="S866" s="4" t="s">
        <v>58</v>
      </c>
      <c r="T866" s="4" t="s">
        <v>58</v>
      </c>
      <c r="U866" s="4" t="s">
        <v>58</v>
      </c>
      <c r="V866" s="4" t="s">
        <v>58</v>
      </c>
      <c r="W866" s="4">
        <v>10</v>
      </c>
      <c r="X866" s="4" t="s">
        <v>932</v>
      </c>
      <c r="Y866" s="4" t="s">
        <v>67</v>
      </c>
      <c r="Z866" s="4" t="s">
        <v>67</v>
      </c>
      <c r="AD866" s="4">
        <f>IF(F866="","",VLOOKUP(F866,List!$B$1:$C$6,2,0))</f>
        <v>5</v>
      </c>
      <c r="AE866" s="4">
        <f>IF(G866="","",VLOOKUP(G866,List!$B$1:$C$6,2,0))</f>
        <v>5</v>
      </c>
      <c r="AF866" s="4">
        <f>IF(H866="","",VLOOKUP(H866,List!$B$1:$C$6,2,0))</f>
        <v>5</v>
      </c>
      <c r="AG866" s="4">
        <f>IF(I866="","",VLOOKUP(I866,List!$B$1:$C$6,2,0))</f>
        <v>5</v>
      </c>
      <c r="AH866" s="4">
        <f>IF(J866="","",VLOOKUP(J866,List!$B$1:$C$6,2,0))</f>
        <v>5</v>
      </c>
      <c r="AI866" s="4">
        <f>IF(K866="","",VLOOKUP(K866,List!$B$1:$C$6,2,0))</f>
        <v>5</v>
      </c>
      <c r="AJ866" s="4">
        <f>IF(L866="","",VLOOKUP(L866,List!$B$1:$C$6,2,0))</f>
        <v>5</v>
      </c>
      <c r="AK866" s="4">
        <f>IF(M866="","",VLOOKUP(M866,List!$B$1:$C$6,2,0))</f>
        <v>5</v>
      </c>
      <c r="AL866" s="4">
        <f>IF(N866="","",VLOOKUP(N866,List!$B$1:$C$6,2,0))</f>
        <v>5</v>
      </c>
      <c r="AM866" s="4">
        <f>IF(O866="","",VLOOKUP(O866,List!$B$1:$C$6,2,0))</f>
        <v>5</v>
      </c>
      <c r="AN866" s="4">
        <f>IF(P866="","",VLOOKUP(P866,List!$B$1:$C$6,2,0))</f>
        <v>5</v>
      </c>
      <c r="AO866" s="4">
        <f>IF(Q866="","",VLOOKUP(Q866,List!$B$1:$C$6,2,0))</f>
        <v>5</v>
      </c>
      <c r="AP866" s="4">
        <f>IF(R866="","",VLOOKUP(R866,List!$B$1:$C$6,2,0))</f>
        <v>5</v>
      </c>
      <c r="AQ866" s="4">
        <f>IF(S866="","",VLOOKUP(S866,List!$B$1:$C$6,2,0))</f>
        <v>5</v>
      </c>
      <c r="AR866" s="4">
        <f>IF(T866="","",VLOOKUP(T866,List!$B$1:$C$6,2,0))</f>
        <v>5</v>
      </c>
      <c r="AS866" s="4">
        <f>IF(U866="","",VLOOKUP(U866,List!$B$1:$C$6,2,0))</f>
        <v>5</v>
      </c>
      <c r="AT866" s="4">
        <f>IF(V866="","",VLOOKUP(V866,List!$B$1:$C$6,2,0))</f>
        <v>5</v>
      </c>
    </row>
    <row r="867" spans="1:46" ht="34.9" customHeight="1" x14ac:dyDescent="0.3">
      <c r="A867" s="4" t="s">
        <v>1231</v>
      </c>
      <c r="B867" s="4" t="s">
        <v>365</v>
      </c>
      <c r="C867" s="16" t="s">
        <v>57</v>
      </c>
      <c r="D867" s="4">
        <v>1</v>
      </c>
      <c r="E867" s="4" t="s">
        <v>1194</v>
      </c>
      <c r="F867" s="4" t="s">
        <v>73</v>
      </c>
      <c r="G867" s="4" t="s">
        <v>73</v>
      </c>
      <c r="H867" s="4" t="s">
        <v>73</v>
      </c>
      <c r="I867" s="4" t="s">
        <v>73</v>
      </c>
      <c r="J867" s="4" t="s">
        <v>73</v>
      </c>
      <c r="K867" s="4" t="s">
        <v>73</v>
      </c>
      <c r="L867" s="4" t="s">
        <v>73</v>
      </c>
      <c r="M867" s="4" t="s">
        <v>73</v>
      </c>
      <c r="N867" s="4" t="s">
        <v>73</v>
      </c>
      <c r="O867" s="4" t="s">
        <v>73</v>
      </c>
      <c r="P867" s="4" t="s">
        <v>73</v>
      </c>
      <c r="Q867" s="4" t="s">
        <v>73</v>
      </c>
      <c r="R867" s="4" t="s">
        <v>73</v>
      </c>
      <c r="S867" s="4" t="s">
        <v>73</v>
      </c>
      <c r="T867" s="4" t="s">
        <v>73</v>
      </c>
      <c r="U867" s="4" t="s">
        <v>73</v>
      </c>
      <c r="V867" s="4" t="s">
        <v>73</v>
      </c>
      <c r="W867" s="4">
        <v>10</v>
      </c>
      <c r="X867" s="4" t="s">
        <v>936</v>
      </c>
      <c r="Y867" s="4" t="s">
        <v>62</v>
      </c>
      <c r="Z867" s="4" t="s">
        <v>62</v>
      </c>
      <c r="AD867" s="4">
        <f>IF(F867="","",VLOOKUP(F867,List!$B$1:$C$6,2,0))</f>
        <v>1</v>
      </c>
      <c r="AE867" s="4">
        <f>IF(G867="","",VLOOKUP(G867,List!$B$1:$C$6,2,0))</f>
        <v>1</v>
      </c>
      <c r="AF867" s="4">
        <f>IF(H867="","",VLOOKUP(H867,List!$B$1:$C$6,2,0))</f>
        <v>1</v>
      </c>
      <c r="AG867" s="4">
        <f>IF(I867="","",VLOOKUP(I867,List!$B$1:$C$6,2,0))</f>
        <v>1</v>
      </c>
      <c r="AH867" s="4">
        <f>IF(J867="","",VLOOKUP(J867,List!$B$1:$C$6,2,0))</f>
        <v>1</v>
      </c>
      <c r="AI867" s="4">
        <f>IF(K867="","",VLOOKUP(K867,List!$B$1:$C$6,2,0))</f>
        <v>1</v>
      </c>
      <c r="AJ867" s="4">
        <f>IF(L867="","",VLOOKUP(L867,List!$B$1:$C$6,2,0))</f>
        <v>1</v>
      </c>
      <c r="AK867" s="4">
        <f>IF(M867="","",VLOOKUP(M867,List!$B$1:$C$6,2,0))</f>
        <v>1</v>
      </c>
      <c r="AL867" s="4">
        <f>IF(N867="","",VLOOKUP(N867,List!$B$1:$C$6,2,0))</f>
        <v>1</v>
      </c>
      <c r="AM867" s="4">
        <f>IF(O867="","",VLOOKUP(O867,List!$B$1:$C$6,2,0))</f>
        <v>1</v>
      </c>
      <c r="AN867" s="4">
        <f>IF(P867="","",VLOOKUP(P867,List!$B$1:$C$6,2,0))</f>
        <v>1</v>
      </c>
      <c r="AO867" s="4">
        <f>IF(Q867="","",VLOOKUP(Q867,List!$B$1:$C$6,2,0))</f>
        <v>1</v>
      </c>
      <c r="AP867" s="4">
        <f>IF(R867="","",VLOOKUP(R867,List!$B$1:$C$6,2,0))</f>
        <v>1</v>
      </c>
      <c r="AQ867" s="4">
        <f>IF(S867="","",VLOOKUP(S867,List!$B$1:$C$6,2,0))</f>
        <v>1</v>
      </c>
      <c r="AR867" s="4">
        <f>IF(T867="","",VLOOKUP(T867,List!$B$1:$C$6,2,0))</f>
        <v>1</v>
      </c>
      <c r="AS867" s="4">
        <f>IF(U867="","",VLOOKUP(U867,List!$B$1:$C$6,2,0))</f>
        <v>1</v>
      </c>
      <c r="AT867" s="4">
        <f>IF(V867="","",VLOOKUP(V867,List!$B$1:$C$6,2,0))</f>
        <v>1</v>
      </c>
    </row>
    <row r="868" spans="1:46" ht="34.9" customHeight="1" x14ac:dyDescent="0.3">
      <c r="A868" s="4" t="s">
        <v>1231</v>
      </c>
      <c r="B868" s="4" t="s">
        <v>365</v>
      </c>
      <c r="C868" s="16" t="s">
        <v>57</v>
      </c>
      <c r="D868" s="4">
        <v>2</v>
      </c>
      <c r="E868" s="4" t="s">
        <v>1194</v>
      </c>
      <c r="F868" s="4" t="s">
        <v>59</v>
      </c>
      <c r="G868" s="4" t="s">
        <v>59</v>
      </c>
      <c r="H868" s="4" t="s">
        <v>59</v>
      </c>
      <c r="I868" s="4" t="s">
        <v>59</v>
      </c>
      <c r="J868" s="4" t="s">
        <v>59</v>
      </c>
      <c r="K868" s="4" t="s">
        <v>59</v>
      </c>
      <c r="L868" s="4" t="s">
        <v>59</v>
      </c>
      <c r="M868" s="4" t="s">
        <v>59</v>
      </c>
      <c r="N868" s="4" t="s">
        <v>59</v>
      </c>
      <c r="O868" s="4" t="s">
        <v>59</v>
      </c>
      <c r="P868" s="4" t="s">
        <v>59</v>
      </c>
      <c r="Q868" s="4" t="s">
        <v>59</v>
      </c>
      <c r="R868" s="4" t="s">
        <v>59</v>
      </c>
      <c r="S868" s="4" t="s">
        <v>59</v>
      </c>
      <c r="T868" s="4" t="s">
        <v>59</v>
      </c>
      <c r="U868" s="4" t="s">
        <v>59</v>
      </c>
      <c r="V868" s="4" t="s">
        <v>59</v>
      </c>
      <c r="W868" s="4">
        <v>9</v>
      </c>
      <c r="X868" s="4" t="s">
        <v>937</v>
      </c>
      <c r="Y868" s="4" t="s">
        <v>76</v>
      </c>
      <c r="Z868" s="4" t="s">
        <v>76</v>
      </c>
      <c r="AD868" s="4">
        <f>IF(F868="","",VLOOKUP(F868,List!$B$1:$C$6,2,0))</f>
        <v>4</v>
      </c>
      <c r="AE868" s="4">
        <f>IF(G868="","",VLOOKUP(G868,List!$B$1:$C$6,2,0))</f>
        <v>4</v>
      </c>
      <c r="AF868" s="4">
        <f>IF(H868="","",VLOOKUP(H868,List!$B$1:$C$6,2,0))</f>
        <v>4</v>
      </c>
      <c r="AG868" s="4">
        <f>IF(I868="","",VLOOKUP(I868,List!$B$1:$C$6,2,0))</f>
        <v>4</v>
      </c>
      <c r="AH868" s="4">
        <f>IF(J868="","",VLOOKUP(J868,List!$B$1:$C$6,2,0))</f>
        <v>4</v>
      </c>
      <c r="AI868" s="4">
        <f>IF(K868="","",VLOOKUP(K868,List!$B$1:$C$6,2,0))</f>
        <v>4</v>
      </c>
      <c r="AJ868" s="4">
        <f>IF(L868="","",VLOOKUP(L868,List!$B$1:$C$6,2,0))</f>
        <v>4</v>
      </c>
      <c r="AK868" s="4">
        <f>IF(M868="","",VLOOKUP(M868,List!$B$1:$C$6,2,0))</f>
        <v>4</v>
      </c>
      <c r="AL868" s="4">
        <f>IF(N868="","",VLOOKUP(N868,List!$B$1:$C$6,2,0))</f>
        <v>4</v>
      </c>
      <c r="AM868" s="4">
        <f>IF(O868="","",VLOOKUP(O868,List!$B$1:$C$6,2,0))</f>
        <v>4</v>
      </c>
      <c r="AN868" s="4">
        <f>IF(P868="","",VLOOKUP(P868,List!$B$1:$C$6,2,0))</f>
        <v>4</v>
      </c>
      <c r="AO868" s="4">
        <f>IF(Q868="","",VLOOKUP(Q868,List!$B$1:$C$6,2,0))</f>
        <v>4</v>
      </c>
      <c r="AP868" s="4">
        <f>IF(R868="","",VLOOKUP(R868,List!$B$1:$C$6,2,0))</f>
        <v>4</v>
      </c>
      <c r="AQ868" s="4">
        <f>IF(S868="","",VLOOKUP(S868,List!$B$1:$C$6,2,0))</f>
        <v>4</v>
      </c>
      <c r="AR868" s="4">
        <f>IF(T868="","",VLOOKUP(T868,List!$B$1:$C$6,2,0))</f>
        <v>4</v>
      </c>
      <c r="AS868" s="4">
        <f>IF(U868="","",VLOOKUP(U868,List!$B$1:$C$6,2,0))</f>
        <v>4</v>
      </c>
      <c r="AT868" s="4">
        <f>IF(V868="","",VLOOKUP(V868,List!$B$1:$C$6,2,0))</f>
        <v>4</v>
      </c>
    </row>
    <row r="869" spans="1:46" ht="34.9" customHeight="1" x14ac:dyDescent="0.3">
      <c r="A869" s="4" t="s">
        <v>1231</v>
      </c>
      <c r="B869" s="4" t="s">
        <v>365</v>
      </c>
      <c r="C869" s="16" t="s">
        <v>57</v>
      </c>
      <c r="D869" s="4">
        <v>3</v>
      </c>
      <c r="E869" s="4" t="s">
        <v>1194</v>
      </c>
      <c r="F869" s="4" t="s">
        <v>58</v>
      </c>
      <c r="G869" s="4" t="s">
        <v>58</v>
      </c>
      <c r="H869" s="4" t="s">
        <v>58</v>
      </c>
      <c r="I869" s="4" t="s">
        <v>58</v>
      </c>
      <c r="J869" s="4" t="s">
        <v>58</v>
      </c>
      <c r="K869" s="4" t="s">
        <v>58</v>
      </c>
      <c r="L869" s="4" t="s">
        <v>58</v>
      </c>
      <c r="M869" s="4" t="s">
        <v>58</v>
      </c>
      <c r="N869" s="4" t="s">
        <v>58</v>
      </c>
      <c r="O869" s="4" t="s">
        <v>58</v>
      </c>
      <c r="P869" s="4" t="s">
        <v>58</v>
      </c>
      <c r="Q869" s="4" t="s">
        <v>58</v>
      </c>
      <c r="R869" s="4" t="s">
        <v>58</v>
      </c>
      <c r="S869" s="4" t="s">
        <v>58</v>
      </c>
      <c r="T869" s="4" t="s">
        <v>58</v>
      </c>
      <c r="U869" s="4" t="s">
        <v>58</v>
      </c>
      <c r="V869" s="4" t="s">
        <v>58</v>
      </c>
      <c r="W869" s="4">
        <v>10</v>
      </c>
      <c r="X869" s="4" t="s">
        <v>938</v>
      </c>
      <c r="Y869" s="4" t="s">
        <v>78</v>
      </c>
      <c r="Z869" s="4" t="s">
        <v>78</v>
      </c>
      <c r="AD869" s="4">
        <f>IF(F869="","",VLOOKUP(F869,List!$B$1:$C$6,2,0))</f>
        <v>5</v>
      </c>
      <c r="AE869" s="4">
        <f>IF(G869="","",VLOOKUP(G869,List!$B$1:$C$6,2,0))</f>
        <v>5</v>
      </c>
      <c r="AF869" s="4">
        <f>IF(H869="","",VLOOKUP(H869,List!$B$1:$C$6,2,0))</f>
        <v>5</v>
      </c>
      <c r="AG869" s="4">
        <f>IF(I869="","",VLOOKUP(I869,List!$B$1:$C$6,2,0))</f>
        <v>5</v>
      </c>
      <c r="AH869" s="4">
        <f>IF(J869="","",VLOOKUP(J869,List!$B$1:$C$6,2,0))</f>
        <v>5</v>
      </c>
      <c r="AI869" s="4">
        <f>IF(K869="","",VLOOKUP(K869,List!$B$1:$C$6,2,0))</f>
        <v>5</v>
      </c>
      <c r="AJ869" s="4">
        <f>IF(L869="","",VLOOKUP(L869,List!$B$1:$C$6,2,0))</f>
        <v>5</v>
      </c>
      <c r="AK869" s="4">
        <f>IF(M869="","",VLOOKUP(M869,List!$B$1:$C$6,2,0))</f>
        <v>5</v>
      </c>
      <c r="AL869" s="4">
        <f>IF(N869="","",VLOOKUP(N869,List!$B$1:$C$6,2,0))</f>
        <v>5</v>
      </c>
      <c r="AM869" s="4">
        <f>IF(O869="","",VLOOKUP(O869,List!$B$1:$C$6,2,0))</f>
        <v>5</v>
      </c>
      <c r="AN869" s="4">
        <f>IF(P869="","",VLOOKUP(P869,List!$B$1:$C$6,2,0))</f>
        <v>5</v>
      </c>
      <c r="AO869" s="4">
        <f>IF(Q869="","",VLOOKUP(Q869,List!$B$1:$C$6,2,0))</f>
        <v>5</v>
      </c>
      <c r="AP869" s="4">
        <f>IF(R869="","",VLOOKUP(R869,List!$B$1:$C$6,2,0))</f>
        <v>5</v>
      </c>
      <c r="AQ869" s="4">
        <f>IF(S869="","",VLOOKUP(S869,List!$B$1:$C$6,2,0))</f>
        <v>5</v>
      </c>
      <c r="AR869" s="4">
        <f>IF(T869="","",VLOOKUP(T869,List!$B$1:$C$6,2,0))</f>
        <v>5</v>
      </c>
      <c r="AS869" s="4">
        <f>IF(U869="","",VLOOKUP(U869,List!$B$1:$C$6,2,0))</f>
        <v>5</v>
      </c>
      <c r="AT869" s="4">
        <f>IF(V869="","",VLOOKUP(V869,List!$B$1:$C$6,2,0))</f>
        <v>5</v>
      </c>
    </row>
    <row r="870" spans="1:46" ht="34.9" customHeight="1" x14ac:dyDescent="0.3">
      <c r="A870" s="4" t="s">
        <v>1231</v>
      </c>
      <c r="B870" s="4" t="s">
        <v>365</v>
      </c>
      <c r="C870" s="16" t="s">
        <v>57</v>
      </c>
      <c r="D870" s="4">
        <v>4</v>
      </c>
      <c r="E870" s="4" t="s">
        <v>1194</v>
      </c>
      <c r="F870" s="4" t="s">
        <v>58</v>
      </c>
      <c r="G870" s="4" t="s">
        <v>58</v>
      </c>
      <c r="H870" s="4" t="s">
        <v>58</v>
      </c>
      <c r="I870" s="4" t="s">
        <v>58</v>
      </c>
      <c r="J870" s="4" t="s">
        <v>58</v>
      </c>
      <c r="K870" s="4" t="s">
        <v>58</v>
      </c>
      <c r="L870" s="4" t="s">
        <v>58</v>
      </c>
      <c r="M870" s="4" t="s">
        <v>58</v>
      </c>
      <c r="N870" s="4" t="s">
        <v>58</v>
      </c>
      <c r="O870" s="4" t="s">
        <v>58</v>
      </c>
      <c r="P870" s="4" t="s">
        <v>58</v>
      </c>
      <c r="Q870" s="4" t="s">
        <v>58</v>
      </c>
      <c r="R870" s="4" t="s">
        <v>58</v>
      </c>
      <c r="S870" s="4" t="s">
        <v>58</v>
      </c>
      <c r="T870" s="4" t="s">
        <v>58</v>
      </c>
      <c r="U870" s="4" t="s">
        <v>58</v>
      </c>
      <c r="V870" s="4" t="s">
        <v>58</v>
      </c>
      <c r="W870" s="4">
        <v>10</v>
      </c>
      <c r="X870" s="4" t="s">
        <v>939</v>
      </c>
      <c r="Y870" s="4" t="s">
        <v>78</v>
      </c>
      <c r="Z870" s="4" t="s">
        <v>78</v>
      </c>
      <c r="AD870" s="4">
        <f>IF(F870="","",VLOOKUP(F870,List!$B$1:$C$6,2,0))</f>
        <v>5</v>
      </c>
      <c r="AE870" s="4">
        <f>IF(G870="","",VLOOKUP(G870,List!$B$1:$C$6,2,0))</f>
        <v>5</v>
      </c>
      <c r="AF870" s="4">
        <f>IF(H870="","",VLOOKUP(H870,List!$B$1:$C$6,2,0))</f>
        <v>5</v>
      </c>
      <c r="AG870" s="4">
        <f>IF(I870="","",VLOOKUP(I870,List!$B$1:$C$6,2,0))</f>
        <v>5</v>
      </c>
      <c r="AH870" s="4">
        <f>IF(J870="","",VLOOKUP(J870,List!$B$1:$C$6,2,0))</f>
        <v>5</v>
      </c>
      <c r="AI870" s="4">
        <f>IF(K870="","",VLOOKUP(K870,List!$B$1:$C$6,2,0))</f>
        <v>5</v>
      </c>
      <c r="AJ870" s="4">
        <f>IF(L870="","",VLOOKUP(L870,List!$B$1:$C$6,2,0))</f>
        <v>5</v>
      </c>
      <c r="AK870" s="4">
        <f>IF(M870="","",VLOOKUP(M870,List!$B$1:$C$6,2,0))</f>
        <v>5</v>
      </c>
      <c r="AL870" s="4">
        <f>IF(N870="","",VLOOKUP(N870,List!$B$1:$C$6,2,0))</f>
        <v>5</v>
      </c>
      <c r="AM870" s="4">
        <f>IF(O870="","",VLOOKUP(O870,List!$B$1:$C$6,2,0))</f>
        <v>5</v>
      </c>
      <c r="AN870" s="4">
        <f>IF(P870="","",VLOOKUP(P870,List!$B$1:$C$6,2,0))</f>
        <v>5</v>
      </c>
      <c r="AO870" s="4">
        <f>IF(Q870="","",VLOOKUP(Q870,List!$B$1:$C$6,2,0))</f>
        <v>5</v>
      </c>
      <c r="AP870" s="4">
        <f>IF(R870="","",VLOOKUP(R870,List!$B$1:$C$6,2,0))</f>
        <v>5</v>
      </c>
      <c r="AQ870" s="4">
        <f>IF(S870="","",VLOOKUP(S870,List!$B$1:$C$6,2,0))</f>
        <v>5</v>
      </c>
      <c r="AR870" s="4">
        <f>IF(T870="","",VLOOKUP(T870,List!$B$1:$C$6,2,0))</f>
        <v>5</v>
      </c>
      <c r="AS870" s="4">
        <f>IF(U870="","",VLOOKUP(U870,List!$B$1:$C$6,2,0))</f>
        <v>5</v>
      </c>
      <c r="AT870" s="4">
        <f>IF(V870="","",VLOOKUP(V870,List!$B$1:$C$6,2,0))</f>
        <v>5</v>
      </c>
    </row>
    <row r="871" spans="1:46" ht="34.9" customHeight="1" x14ac:dyDescent="0.3">
      <c r="A871" s="4" t="s">
        <v>1231</v>
      </c>
      <c r="B871" s="4" t="s">
        <v>365</v>
      </c>
      <c r="C871" s="16" t="s">
        <v>57</v>
      </c>
      <c r="D871" s="4">
        <v>5</v>
      </c>
      <c r="E871" s="4" t="s">
        <v>1194</v>
      </c>
      <c r="F871" s="4" t="s">
        <v>59</v>
      </c>
      <c r="G871" s="4" t="s">
        <v>58</v>
      </c>
      <c r="H871" s="4" t="s">
        <v>58</v>
      </c>
      <c r="I871" s="4" t="s">
        <v>59</v>
      </c>
      <c r="J871" s="4" t="s">
        <v>58</v>
      </c>
      <c r="K871" s="4" t="s">
        <v>58</v>
      </c>
      <c r="L871" s="4" t="s">
        <v>58</v>
      </c>
      <c r="M871" s="4" t="s">
        <v>58</v>
      </c>
      <c r="N871" s="4" t="s">
        <v>58</v>
      </c>
      <c r="O871" s="4" t="s">
        <v>58</v>
      </c>
      <c r="P871" s="4" t="s">
        <v>59</v>
      </c>
      <c r="Q871" s="4" t="s">
        <v>59</v>
      </c>
      <c r="R871" s="4" t="s">
        <v>59</v>
      </c>
      <c r="S871" s="4" t="s">
        <v>59</v>
      </c>
      <c r="T871" s="4" t="s">
        <v>58</v>
      </c>
      <c r="U871" s="4" t="s">
        <v>58</v>
      </c>
      <c r="V871" s="4" t="s">
        <v>58</v>
      </c>
      <c r="W871" s="4">
        <v>10</v>
      </c>
      <c r="X871" s="4" t="s">
        <v>940</v>
      </c>
      <c r="Y871" s="4" t="s">
        <v>67</v>
      </c>
      <c r="Z871" s="4" t="s">
        <v>67</v>
      </c>
      <c r="AD871" s="4">
        <f>IF(F871="","",VLOOKUP(F871,List!$B$1:$C$6,2,0))</f>
        <v>4</v>
      </c>
      <c r="AE871" s="4">
        <f>IF(G871="","",VLOOKUP(G871,List!$B$1:$C$6,2,0))</f>
        <v>5</v>
      </c>
      <c r="AF871" s="4">
        <f>IF(H871="","",VLOOKUP(H871,List!$B$1:$C$6,2,0))</f>
        <v>5</v>
      </c>
      <c r="AG871" s="4">
        <f>IF(I871="","",VLOOKUP(I871,List!$B$1:$C$6,2,0))</f>
        <v>4</v>
      </c>
      <c r="AH871" s="4">
        <f>IF(J871="","",VLOOKUP(J871,List!$B$1:$C$6,2,0))</f>
        <v>5</v>
      </c>
      <c r="AI871" s="4">
        <f>IF(K871="","",VLOOKUP(K871,List!$B$1:$C$6,2,0))</f>
        <v>5</v>
      </c>
      <c r="AJ871" s="4">
        <f>IF(L871="","",VLOOKUP(L871,List!$B$1:$C$6,2,0))</f>
        <v>5</v>
      </c>
      <c r="AK871" s="4">
        <f>IF(M871="","",VLOOKUP(M871,List!$B$1:$C$6,2,0))</f>
        <v>5</v>
      </c>
      <c r="AL871" s="4">
        <f>IF(N871="","",VLOOKUP(N871,List!$B$1:$C$6,2,0))</f>
        <v>5</v>
      </c>
      <c r="AM871" s="4">
        <f>IF(O871="","",VLOOKUP(O871,List!$B$1:$C$6,2,0))</f>
        <v>5</v>
      </c>
      <c r="AN871" s="4">
        <f>IF(P871="","",VLOOKUP(P871,List!$B$1:$C$6,2,0))</f>
        <v>4</v>
      </c>
      <c r="AO871" s="4">
        <f>IF(Q871="","",VLOOKUP(Q871,List!$B$1:$C$6,2,0))</f>
        <v>4</v>
      </c>
      <c r="AP871" s="4">
        <f>IF(R871="","",VLOOKUP(R871,List!$B$1:$C$6,2,0))</f>
        <v>4</v>
      </c>
      <c r="AQ871" s="4">
        <f>IF(S871="","",VLOOKUP(S871,List!$B$1:$C$6,2,0))</f>
        <v>4</v>
      </c>
      <c r="AR871" s="4">
        <f>IF(T871="","",VLOOKUP(T871,List!$B$1:$C$6,2,0))</f>
        <v>5</v>
      </c>
      <c r="AS871" s="4">
        <f>IF(U871="","",VLOOKUP(U871,List!$B$1:$C$6,2,0))</f>
        <v>5</v>
      </c>
      <c r="AT871" s="4">
        <f>IF(V871="","",VLOOKUP(V871,List!$B$1:$C$6,2,0))</f>
        <v>5</v>
      </c>
    </row>
    <row r="872" spans="1:46" ht="34.9" customHeight="1" x14ac:dyDescent="0.3">
      <c r="A872" s="4" t="s">
        <v>1231</v>
      </c>
      <c r="B872" s="4" t="s">
        <v>365</v>
      </c>
      <c r="C872" s="16" t="s">
        <v>57</v>
      </c>
      <c r="D872" s="4">
        <v>6</v>
      </c>
      <c r="E872" s="4" t="s">
        <v>1194</v>
      </c>
      <c r="F872" s="4" t="s">
        <v>59</v>
      </c>
      <c r="G872" s="4" t="s">
        <v>59</v>
      </c>
      <c r="H872" s="4" t="s">
        <v>59</v>
      </c>
      <c r="I872" s="4" t="s">
        <v>60</v>
      </c>
      <c r="J872" s="4" t="s">
        <v>59</v>
      </c>
      <c r="K872" s="4" t="s">
        <v>59</v>
      </c>
      <c r="L872" s="4" t="s">
        <v>59</v>
      </c>
      <c r="M872" s="4" t="s">
        <v>59</v>
      </c>
      <c r="N872" s="4" t="s">
        <v>59</v>
      </c>
      <c r="O872" s="4" t="s">
        <v>59</v>
      </c>
      <c r="P872" s="4" t="s">
        <v>59</v>
      </c>
      <c r="Q872" s="4" t="s">
        <v>59</v>
      </c>
      <c r="R872" s="4" t="s">
        <v>59</v>
      </c>
      <c r="S872" s="4" t="s">
        <v>59</v>
      </c>
      <c r="T872" s="4" t="s">
        <v>59</v>
      </c>
      <c r="U872" s="4" t="s">
        <v>59</v>
      </c>
      <c r="V872" s="4" t="s">
        <v>59</v>
      </c>
      <c r="W872" s="4">
        <v>10</v>
      </c>
      <c r="X872" s="4" t="s">
        <v>159</v>
      </c>
      <c r="Y872" s="4" t="s">
        <v>159</v>
      </c>
      <c r="Z872" s="4" t="s">
        <v>158</v>
      </c>
      <c r="AD872" s="4">
        <f>IF(F872="","",VLOOKUP(F872,List!$B$1:$C$6,2,0))</f>
        <v>4</v>
      </c>
      <c r="AE872" s="4">
        <f>IF(G872="","",VLOOKUP(G872,List!$B$1:$C$6,2,0))</f>
        <v>4</v>
      </c>
      <c r="AF872" s="4">
        <f>IF(H872="","",VLOOKUP(H872,List!$B$1:$C$6,2,0))</f>
        <v>4</v>
      </c>
      <c r="AG872" s="4">
        <f>IF(I872="","",VLOOKUP(I872,List!$B$1:$C$6,2,0))</f>
        <v>3</v>
      </c>
      <c r="AH872" s="4">
        <f>IF(J872="","",VLOOKUP(J872,List!$B$1:$C$6,2,0))</f>
        <v>4</v>
      </c>
      <c r="AI872" s="4">
        <f>IF(K872="","",VLOOKUP(K872,List!$B$1:$C$6,2,0))</f>
        <v>4</v>
      </c>
      <c r="AJ872" s="4">
        <f>IF(L872="","",VLOOKUP(L872,List!$B$1:$C$6,2,0))</f>
        <v>4</v>
      </c>
      <c r="AK872" s="4">
        <f>IF(M872="","",VLOOKUP(M872,List!$B$1:$C$6,2,0))</f>
        <v>4</v>
      </c>
      <c r="AL872" s="4">
        <f>IF(N872="","",VLOOKUP(N872,List!$B$1:$C$6,2,0))</f>
        <v>4</v>
      </c>
      <c r="AM872" s="4">
        <f>IF(O872="","",VLOOKUP(O872,List!$B$1:$C$6,2,0))</f>
        <v>4</v>
      </c>
      <c r="AN872" s="4">
        <f>IF(P872="","",VLOOKUP(P872,List!$B$1:$C$6,2,0))</f>
        <v>4</v>
      </c>
      <c r="AO872" s="4">
        <f>IF(Q872="","",VLOOKUP(Q872,List!$B$1:$C$6,2,0))</f>
        <v>4</v>
      </c>
      <c r="AP872" s="4">
        <f>IF(R872="","",VLOOKUP(R872,List!$B$1:$C$6,2,0))</f>
        <v>4</v>
      </c>
      <c r="AQ872" s="4">
        <f>IF(S872="","",VLOOKUP(S872,List!$B$1:$C$6,2,0))</f>
        <v>4</v>
      </c>
      <c r="AR872" s="4">
        <f>IF(T872="","",VLOOKUP(T872,List!$B$1:$C$6,2,0))</f>
        <v>4</v>
      </c>
      <c r="AS872" s="4">
        <f>IF(U872="","",VLOOKUP(U872,List!$B$1:$C$6,2,0))</f>
        <v>4</v>
      </c>
      <c r="AT872" s="4">
        <f>IF(V872="","",VLOOKUP(V872,List!$B$1:$C$6,2,0))</f>
        <v>4</v>
      </c>
    </row>
    <row r="873" spans="1:46" ht="34.9" customHeight="1" x14ac:dyDescent="0.3">
      <c r="A873" s="4" t="s">
        <v>1231</v>
      </c>
      <c r="B873" s="4" t="s">
        <v>365</v>
      </c>
      <c r="C873" s="16" t="s">
        <v>57</v>
      </c>
      <c r="D873" s="4">
        <v>7</v>
      </c>
      <c r="E873" s="4" t="s">
        <v>1194</v>
      </c>
      <c r="F873" s="4" t="s">
        <v>59</v>
      </c>
      <c r="G873" s="4" t="s">
        <v>59</v>
      </c>
      <c r="H873" s="4" t="s">
        <v>59</v>
      </c>
      <c r="I873" s="4" t="s">
        <v>59</v>
      </c>
      <c r="J873" s="4" t="s">
        <v>59</v>
      </c>
      <c r="K873" s="4" t="s">
        <v>59</v>
      </c>
      <c r="L873" s="4" t="s">
        <v>59</v>
      </c>
      <c r="M873" s="4" t="s">
        <v>59</v>
      </c>
      <c r="N873" s="4" t="s">
        <v>59</v>
      </c>
      <c r="O873" s="4" t="s">
        <v>59</v>
      </c>
      <c r="P873" s="4" t="s">
        <v>59</v>
      </c>
      <c r="Q873" s="4" t="s">
        <v>59</v>
      </c>
      <c r="R873" s="4" t="s">
        <v>59</v>
      </c>
      <c r="S873" s="4" t="s">
        <v>59</v>
      </c>
      <c r="T873" s="4" t="s">
        <v>59</v>
      </c>
      <c r="U873" s="4" t="s">
        <v>59</v>
      </c>
      <c r="V873" s="4" t="s">
        <v>59</v>
      </c>
      <c r="W873" s="4">
        <v>10</v>
      </c>
      <c r="X873" s="4" t="s">
        <v>941</v>
      </c>
      <c r="Y873" s="4" t="s">
        <v>67</v>
      </c>
      <c r="Z873" s="4" t="s">
        <v>942</v>
      </c>
      <c r="AD873" s="4">
        <f>IF(F873="","",VLOOKUP(F873,List!$B$1:$C$6,2,0))</f>
        <v>4</v>
      </c>
      <c r="AE873" s="4">
        <f>IF(G873="","",VLOOKUP(G873,List!$B$1:$C$6,2,0))</f>
        <v>4</v>
      </c>
      <c r="AF873" s="4">
        <f>IF(H873="","",VLOOKUP(H873,List!$B$1:$C$6,2,0))</f>
        <v>4</v>
      </c>
      <c r="AG873" s="4">
        <f>IF(I873="","",VLOOKUP(I873,List!$B$1:$C$6,2,0))</f>
        <v>4</v>
      </c>
      <c r="AH873" s="4">
        <f>IF(J873="","",VLOOKUP(J873,List!$B$1:$C$6,2,0))</f>
        <v>4</v>
      </c>
      <c r="AI873" s="4">
        <f>IF(K873="","",VLOOKUP(K873,List!$B$1:$C$6,2,0))</f>
        <v>4</v>
      </c>
      <c r="AJ873" s="4">
        <f>IF(L873="","",VLOOKUP(L873,List!$B$1:$C$6,2,0))</f>
        <v>4</v>
      </c>
      <c r="AK873" s="4">
        <f>IF(M873="","",VLOOKUP(M873,List!$B$1:$C$6,2,0))</f>
        <v>4</v>
      </c>
      <c r="AL873" s="4">
        <f>IF(N873="","",VLOOKUP(N873,List!$B$1:$C$6,2,0))</f>
        <v>4</v>
      </c>
      <c r="AM873" s="4">
        <f>IF(O873="","",VLOOKUP(O873,List!$B$1:$C$6,2,0))</f>
        <v>4</v>
      </c>
      <c r="AN873" s="4">
        <f>IF(P873="","",VLOOKUP(P873,List!$B$1:$C$6,2,0))</f>
        <v>4</v>
      </c>
      <c r="AO873" s="4">
        <f>IF(Q873="","",VLOOKUP(Q873,List!$B$1:$C$6,2,0))</f>
        <v>4</v>
      </c>
      <c r="AP873" s="4">
        <f>IF(R873="","",VLOOKUP(R873,List!$B$1:$C$6,2,0))</f>
        <v>4</v>
      </c>
      <c r="AQ873" s="4">
        <f>IF(S873="","",VLOOKUP(S873,List!$B$1:$C$6,2,0))</f>
        <v>4</v>
      </c>
      <c r="AR873" s="4">
        <f>IF(T873="","",VLOOKUP(T873,List!$B$1:$C$6,2,0))</f>
        <v>4</v>
      </c>
      <c r="AS873" s="4">
        <f>IF(U873="","",VLOOKUP(U873,List!$B$1:$C$6,2,0))</f>
        <v>4</v>
      </c>
      <c r="AT873" s="4">
        <f>IF(V873="","",VLOOKUP(V873,List!$B$1:$C$6,2,0))</f>
        <v>4</v>
      </c>
    </row>
    <row r="874" spans="1:46" ht="34.9" customHeight="1" x14ac:dyDescent="0.3">
      <c r="A874" s="4" t="s">
        <v>1231</v>
      </c>
      <c r="B874" s="4" t="s">
        <v>365</v>
      </c>
      <c r="C874" s="16" t="s">
        <v>57</v>
      </c>
      <c r="D874" s="4">
        <v>8</v>
      </c>
      <c r="E874" s="4" t="s">
        <v>1194</v>
      </c>
      <c r="F874" s="4" t="s">
        <v>58</v>
      </c>
      <c r="G874" s="4" t="s">
        <v>58</v>
      </c>
      <c r="H874" s="4" t="s">
        <v>58</v>
      </c>
      <c r="I874" s="4" t="s">
        <v>58</v>
      </c>
      <c r="J874" s="4" t="s">
        <v>58</v>
      </c>
      <c r="K874" s="4" t="s">
        <v>58</v>
      </c>
      <c r="L874" s="4" t="s">
        <v>58</v>
      </c>
      <c r="M874" s="4" t="s">
        <v>58</v>
      </c>
      <c r="N874" s="4" t="s">
        <v>58</v>
      </c>
      <c r="O874" s="4" t="s">
        <v>58</v>
      </c>
      <c r="P874" s="4" t="s">
        <v>58</v>
      </c>
      <c r="Q874" s="4" t="s">
        <v>58</v>
      </c>
      <c r="R874" s="4" t="s">
        <v>58</v>
      </c>
      <c r="S874" s="4" t="s">
        <v>58</v>
      </c>
      <c r="T874" s="4" t="s">
        <v>58</v>
      </c>
      <c r="U874" s="4" t="s">
        <v>58</v>
      </c>
      <c r="V874" s="4" t="s">
        <v>58</v>
      </c>
      <c r="W874" s="4">
        <v>5</v>
      </c>
      <c r="X874" s="4" t="s">
        <v>943</v>
      </c>
      <c r="Y874" s="4" t="s">
        <v>944</v>
      </c>
      <c r="Z874" s="4" t="s">
        <v>945</v>
      </c>
      <c r="AD874" s="4">
        <f>IF(F874="","",VLOOKUP(F874,List!$B$1:$C$6,2,0))</f>
        <v>5</v>
      </c>
      <c r="AE874" s="4">
        <f>IF(G874="","",VLOOKUP(G874,List!$B$1:$C$6,2,0))</f>
        <v>5</v>
      </c>
      <c r="AF874" s="4">
        <f>IF(H874="","",VLOOKUP(H874,List!$B$1:$C$6,2,0))</f>
        <v>5</v>
      </c>
      <c r="AG874" s="4">
        <f>IF(I874="","",VLOOKUP(I874,List!$B$1:$C$6,2,0))</f>
        <v>5</v>
      </c>
      <c r="AH874" s="4">
        <f>IF(J874="","",VLOOKUP(J874,List!$B$1:$C$6,2,0))</f>
        <v>5</v>
      </c>
      <c r="AI874" s="4">
        <f>IF(K874="","",VLOOKUP(K874,List!$B$1:$C$6,2,0))</f>
        <v>5</v>
      </c>
      <c r="AJ874" s="4">
        <f>IF(L874="","",VLOOKUP(L874,List!$B$1:$C$6,2,0))</f>
        <v>5</v>
      </c>
      <c r="AK874" s="4">
        <f>IF(M874="","",VLOOKUP(M874,List!$B$1:$C$6,2,0))</f>
        <v>5</v>
      </c>
      <c r="AL874" s="4">
        <f>IF(N874="","",VLOOKUP(N874,List!$B$1:$C$6,2,0))</f>
        <v>5</v>
      </c>
      <c r="AM874" s="4">
        <f>IF(O874="","",VLOOKUP(O874,List!$B$1:$C$6,2,0))</f>
        <v>5</v>
      </c>
      <c r="AN874" s="4">
        <f>IF(P874="","",VLOOKUP(P874,List!$B$1:$C$6,2,0))</f>
        <v>5</v>
      </c>
      <c r="AO874" s="4">
        <f>IF(Q874="","",VLOOKUP(Q874,List!$B$1:$C$6,2,0))</f>
        <v>5</v>
      </c>
      <c r="AP874" s="4">
        <f>IF(R874="","",VLOOKUP(R874,List!$B$1:$C$6,2,0))</f>
        <v>5</v>
      </c>
      <c r="AQ874" s="4">
        <f>IF(S874="","",VLOOKUP(S874,List!$B$1:$C$6,2,0))</f>
        <v>5</v>
      </c>
      <c r="AR874" s="4">
        <f>IF(T874="","",VLOOKUP(T874,List!$B$1:$C$6,2,0))</f>
        <v>5</v>
      </c>
      <c r="AS874" s="4">
        <f>IF(U874="","",VLOOKUP(U874,List!$B$1:$C$6,2,0))</f>
        <v>5</v>
      </c>
      <c r="AT874" s="4">
        <f>IF(V874="","",VLOOKUP(V874,List!$B$1:$C$6,2,0))</f>
        <v>5</v>
      </c>
    </row>
    <row r="875" spans="1:46" ht="34.9" customHeight="1" x14ac:dyDescent="0.3">
      <c r="A875" s="4" t="s">
        <v>1231</v>
      </c>
      <c r="B875" s="4" t="s">
        <v>365</v>
      </c>
      <c r="C875" s="16" t="s">
        <v>57</v>
      </c>
      <c r="D875" s="4">
        <v>9</v>
      </c>
      <c r="E875" s="4" t="s">
        <v>1194</v>
      </c>
      <c r="F875" s="4" t="s">
        <v>58</v>
      </c>
      <c r="G875" s="4" t="s">
        <v>58</v>
      </c>
      <c r="H875" s="4" t="s">
        <v>58</v>
      </c>
      <c r="I875" s="4" t="s">
        <v>59</v>
      </c>
      <c r="J875" s="4" t="s">
        <v>58</v>
      </c>
      <c r="K875" s="4" t="s">
        <v>58</v>
      </c>
      <c r="L875" s="4" t="s">
        <v>58</v>
      </c>
      <c r="M875" s="4" t="s">
        <v>58</v>
      </c>
      <c r="N875" s="4" t="s">
        <v>58</v>
      </c>
      <c r="O875" s="4" t="s">
        <v>58</v>
      </c>
      <c r="P875" s="4" t="s">
        <v>58</v>
      </c>
      <c r="Q875" s="4" t="s">
        <v>58</v>
      </c>
      <c r="R875" s="4" t="s">
        <v>58</v>
      </c>
      <c r="S875" s="4" t="s">
        <v>58</v>
      </c>
      <c r="T875" s="4" t="s">
        <v>59</v>
      </c>
      <c r="U875" s="4" t="s">
        <v>59</v>
      </c>
      <c r="V875" s="4" t="s">
        <v>59</v>
      </c>
      <c r="W875" s="4">
        <v>9</v>
      </c>
      <c r="X875" s="4" t="s">
        <v>946</v>
      </c>
      <c r="Y875" s="4" t="s">
        <v>67</v>
      </c>
      <c r="Z875" s="4" t="s">
        <v>67</v>
      </c>
      <c r="AD875" s="4">
        <f>IF(F875="","",VLOOKUP(F875,List!$B$1:$C$6,2,0))</f>
        <v>5</v>
      </c>
      <c r="AE875" s="4">
        <f>IF(G875="","",VLOOKUP(G875,List!$B$1:$C$6,2,0))</f>
        <v>5</v>
      </c>
      <c r="AF875" s="4">
        <f>IF(H875="","",VLOOKUP(H875,List!$B$1:$C$6,2,0))</f>
        <v>5</v>
      </c>
      <c r="AG875" s="4">
        <f>IF(I875="","",VLOOKUP(I875,List!$B$1:$C$6,2,0))</f>
        <v>4</v>
      </c>
      <c r="AH875" s="4">
        <f>IF(J875="","",VLOOKUP(J875,List!$B$1:$C$6,2,0))</f>
        <v>5</v>
      </c>
      <c r="AI875" s="4">
        <f>IF(K875="","",VLOOKUP(K875,List!$B$1:$C$6,2,0))</f>
        <v>5</v>
      </c>
      <c r="AJ875" s="4">
        <f>IF(L875="","",VLOOKUP(L875,List!$B$1:$C$6,2,0))</f>
        <v>5</v>
      </c>
      <c r="AK875" s="4">
        <f>IF(M875="","",VLOOKUP(M875,List!$B$1:$C$6,2,0))</f>
        <v>5</v>
      </c>
      <c r="AL875" s="4">
        <f>IF(N875="","",VLOOKUP(N875,List!$B$1:$C$6,2,0))</f>
        <v>5</v>
      </c>
      <c r="AM875" s="4">
        <f>IF(O875="","",VLOOKUP(O875,List!$B$1:$C$6,2,0))</f>
        <v>5</v>
      </c>
      <c r="AN875" s="4">
        <f>IF(P875="","",VLOOKUP(P875,List!$B$1:$C$6,2,0))</f>
        <v>5</v>
      </c>
      <c r="AO875" s="4">
        <f>IF(Q875="","",VLOOKUP(Q875,List!$B$1:$C$6,2,0))</f>
        <v>5</v>
      </c>
      <c r="AP875" s="4">
        <f>IF(R875="","",VLOOKUP(R875,List!$B$1:$C$6,2,0))</f>
        <v>5</v>
      </c>
      <c r="AQ875" s="4">
        <f>IF(S875="","",VLOOKUP(S875,List!$B$1:$C$6,2,0))</f>
        <v>5</v>
      </c>
      <c r="AR875" s="4">
        <f>IF(T875="","",VLOOKUP(T875,List!$B$1:$C$6,2,0))</f>
        <v>4</v>
      </c>
      <c r="AS875" s="4">
        <f>IF(U875="","",VLOOKUP(U875,List!$B$1:$C$6,2,0))</f>
        <v>4</v>
      </c>
      <c r="AT875" s="4">
        <f>IF(V875="","",VLOOKUP(V875,List!$B$1:$C$6,2,0))</f>
        <v>4</v>
      </c>
    </row>
    <row r="876" spans="1:46" ht="34.9" customHeight="1" x14ac:dyDescent="0.3">
      <c r="A876" s="4" t="s">
        <v>1231</v>
      </c>
      <c r="B876" s="4" t="s">
        <v>365</v>
      </c>
      <c r="C876" s="16" t="s">
        <v>57</v>
      </c>
      <c r="D876" s="4">
        <v>10</v>
      </c>
      <c r="E876" s="4" t="s">
        <v>1194</v>
      </c>
      <c r="F876" s="4" t="s">
        <v>58</v>
      </c>
      <c r="G876" s="4" t="s">
        <v>58</v>
      </c>
      <c r="H876" s="4" t="s">
        <v>58</v>
      </c>
      <c r="I876" s="4" t="s">
        <v>58</v>
      </c>
      <c r="J876" s="4" t="s">
        <v>58</v>
      </c>
      <c r="K876" s="4" t="s">
        <v>58</v>
      </c>
      <c r="L876" s="4" t="s">
        <v>58</v>
      </c>
      <c r="M876" s="4" t="s">
        <v>58</v>
      </c>
      <c r="N876" s="4" t="s">
        <v>58</v>
      </c>
      <c r="O876" s="4" t="s">
        <v>58</v>
      </c>
      <c r="P876" s="4" t="s">
        <v>58</v>
      </c>
      <c r="Q876" s="4" t="s">
        <v>58</v>
      </c>
      <c r="R876" s="4" t="s">
        <v>58</v>
      </c>
      <c r="S876" s="4" t="s">
        <v>58</v>
      </c>
      <c r="T876" s="4" t="s">
        <v>58</v>
      </c>
      <c r="U876" s="4" t="s">
        <v>58</v>
      </c>
      <c r="V876" s="4" t="s">
        <v>58</v>
      </c>
      <c r="W876" s="4">
        <v>10</v>
      </c>
      <c r="X876" s="4" t="s">
        <v>269</v>
      </c>
      <c r="Y876" s="4" t="s">
        <v>947</v>
      </c>
      <c r="Z876" s="4" t="s">
        <v>85</v>
      </c>
      <c r="AD876" s="4">
        <f>IF(F876="","",VLOOKUP(F876,List!$B$1:$C$6,2,0))</f>
        <v>5</v>
      </c>
      <c r="AE876" s="4">
        <f>IF(G876="","",VLOOKUP(G876,List!$B$1:$C$6,2,0))</f>
        <v>5</v>
      </c>
      <c r="AF876" s="4">
        <f>IF(H876="","",VLOOKUP(H876,List!$B$1:$C$6,2,0))</f>
        <v>5</v>
      </c>
      <c r="AG876" s="4">
        <f>IF(I876="","",VLOOKUP(I876,List!$B$1:$C$6,2,0))</f>
        <v>5</v>
      </c>
      <c r="AH876" s="4">
        <f>IF(J876="","",VLOOKUP(J876,List!$B$1:$C$6,2,0))</f>
        <v>5</v>
      </c>
      <c r="AI876" s="4">
        <f>IF(K876="","",VLOOKUP(K876,List!$B$1:$C$6,2,0))</f>
        <v>5</v>
      </c>
      <c r="AJ876" s="4">
        <f>IF(L876="","",VLOOKUP(L876,List!$B$1:$C$6,2,0))</f>
        <v>5</v>
      </c>
      <c r="AK876" s="4">
        <f>IF(M876="","",VLOOKUP(M876,List!$B$1:$C$6,2,0))</f>
        <v>5</v>
      </c>
      <c r="AL876" s="4">
        <f>IF(N876="","",VLOOKUP(N876,List!$B$1:$C$6,2,0))</f>
        <v>5</v>
      </c>
      <c r="AM876" s="4">
        <f>IF(O876="","",VLOOKUP(O876,List!$B$1:$C$6,2,0))</f>
        <v>5</v>
      </c>
      <c r="AN876" s="4">
        <f>IF(P876="","",VLOOKUP(P876,List!$B$1:$C$6,2,0))</f>
        <v>5</v>
      </c>
      <c r="AO876" s="4">
        <f>IF(Q876="","",VLOOKUP(Q876,List!$B$1:$C$6,2,0))</f>
        <v>5</v>
      </c>
      <c r="AP876" s="4">
        <f>IF(R876="","",VLOOKUP(R876,List!$B$1:$C$6,2,0))</f>
        <v>5</v>
      </c>
      <c r="AQ876" s="4">
        <f>IF(S876="","",VLOOKUP(S876,List!$B$1:$C$6,2,0))</f>
        <v>5</v>
      </c>
      <c r="AR876" s="4">
        <f>IF(T876="","",VLOOKUP(T876,List!$B$1:$C$6,2,0))</f>
        <v>5</v>
      </c>
      <c r="AS876" s="4">
        <f>IF(U876="","",VLOOKUP(U876,List!$B$1:$C$6,2,0))</f>
        <v>5</v>
      </c>
      <c r="AT876" s="4">
        <f>IF(V876="","",VLOOKUP(V876,List!$B$1:$C$6,2,0))</f>
        <v>5</v>
      </c>
    </row>
    <row r="877" spans="1:46" ht="34.9" customHeight="1" x14ac:dyDescent="0.3">
      <c r="A877" s="4" t="s">
        <v>1231</v>
      </c>
      <c r="B877" s="4" t="s">
        <v>365</v>
      </c>
      <c r="C877" s="16" t="s">
        <v>57</v>
      </c>
      <c r="D877" s="4">
        <v>11</v>
      </c>
      <c r="E877" s="4" t="s">
        <v>1194</v>
      </c>
      <c r="F877" s="4" t="s">
        <v>58</v>
      </c>
      <c r="G877" s="4" t="s">
        <v>58</v>
      </c>
      <c r="H877" s="4" t="s">
        <v>58</v>
      </c>
      <c r="I877" s="4" t="s">
        <v>58</v>
      </c>
      <c r="J877" s="4" t="s">
        <v>58</v>
      </c>
      <c r="K877" s="4" t="s">
        <v>58</v>
      </c>
      <c r="L877" s="4" t="s">
        <v>58</v>
      </c>
      <c r="M877" s="4" t="s">
        <v>58</v>
      </c>
      <c r="N877" s="4" t="s">
        <v>58</v>
      </c>
      <c r="O877" s="4" t="s">
        <v>58</v>
      </c>
      <c r="P877" s="4" t="s">
        <v>58</v>
      </c>
      <c r="Q877" s="4" t="s">
        <v>58</v>
      </c>
      <c r="R877" s="4" t="s">
        <v>58</v>
      </c>
      <c r="S877" s="4" t="s">
        <v>58</v>
      </c>
      <c r="T877" s="4" t="s">
        <v>58</v>
      </c>
      <c r="U877" s="4" t="s">
        <v>58</v>
      </c>
      <c r="V877" s="4" t="s">
        <v>58</v>
      </c>
      <c r="W877" s="4">
        <v>10</v>
      </c>
      <c r="X877" s="4" t="s">
        <v>948</v>
      </c>
      <c r="Y877" s="4" t="s">
        <v>76</v>
      </c>
      <c r="Z877" s="4" t="s">
        <v>949</v>
      </c>
      <c r="AA877" s="4" t="s">
        <v>949</v>
      </c>
      <c r="AB877" s="4" t="s">
        <v>81</v>
      </c>
      <c r="AC877" s="4" t="s">
        <v>1125</v>
      </c>
      <c r="AD877" s="4">
        <f>IF(F877="","",VLOOKUP(F877,List!$B$1:$C$6,2,0))</f>
        <v>5</v>
      </c>
      <c r="AE877" s="4">
        <f>IF(G877="","",VLOOKUP(G877,List!$B$1:$C$6,2,0))</f>
        <v>5</v>
      </c>
      <c r="AF877" s="4">
        <f>IF(H877="","",VLOOKUP(H877,List!$B$1:$C$6,2,0))</f>
        <v>5</v>
      </c>
      <c r="AG877" s="4">
        <f>IF(I877="","",VLOOKUP(I877,List!$B$1:$C$6,2,0))</f>
        <v>5</v>
      </c>
      <c r="AH877" s="4">
        <f>IF(J877="","",VLOOKUP(J877,List!$B$1:$C$6,2,0))</f>
        <v>5</v>
      </c>
      <c r="AI877" s="4">
        <f>IF(K877="","",VLOOKUP(K877,List!$B$1:$C$6,2,0))</f>
        <v>5</v>
      </c>
      <c r="AJ877" s="4">
        <f>IF(L877="","",VLOOKUP(L877,List!$B$1:$C$6,2,0))</f>
        <v>5</v>
      </c>
      <c r="AK877" s="4">
        <f>IF(M877="","",VLOOKUP(M877,List!$B$1:$C$6,2,0))</f>
        <v>5</v>
      </c>
      <c r="AL877" s="4">
        <f>IF(N877="","",VLOOKUP(N877,List!$B$1:$C$6,2,0))</f>
        <v>5</v>
      </c>
      <c r="AM877" s="4">
        <f>IF(O877="","",VLOOKUP(O877,List!$B$1:$C$6,2,0))</f>
        <v>5</v>
      </c>
      <c r="AN877" s="4">
        <f>IF(P877="","",VLOOKUP(P877,List!$B$1:$C$6,2,0))</f>
        <v>5</v>
      </c>
      <c r="AO877" s="4">
        <f>IF(Q877="","",VLOOKUP(Q877,List!$B$1:$C$6,2,0))</f>
        <v>5</v>
      </c>
      <c r="AP877" s="4">
        <f>IF(R877="","",VLOOKUP(R877,List!$B$1:$C$6,2,0))</f>
        <v>5</v>
      </c>
      <c r="AQ877" s="4">
        <f>IF(S877="","",VLOOKUP(S877,List!$B$1:$C$6,2,0))</f>
        <v>5</v>
      </c>
      <c r="AR877" s="4">
        <f>IF(T877="","",VLOOKUP(T877,List!$B$1:$C$6,2,0))</f>
        <v>5</v>
      </c>
      <c r="AS877" s="4">
        <f>IF(U877="","",VLOOKUP(U877,List!$B$1:$C$6,2,0))</f>
        <v>5</v>
      </c>
      <c r="AT877" s="4">
        <f>IF(V877="","",VLOOKUP(V877,List!$B$1:$C$6,2,0))</f>
        <v>5</v>
      </c>
    </row>
    <row r="878" spans="1:46" ht="34.9" customHeight="1" x14ac:dyDescent="0.3">
      <c r="A878" s="4" t="s">
        <v>1231</v>
      </c>
      <c r="B878" s="4" t="s">
        <v>365</v>
      </c>
      <c r="C878" s="16" t="s">
        <v>57</v>
      </c>
      <c r="D878" s="4">
        <v>12</v>
      </c>
      <c r="E878" s="4" t="s">
        <v>1194</v>
      </c>
      <c r="F878" s="4" t="s">
        <v>58</v>
      </c>
      <c r="G878" s="4" t="s">
        <v>58</v>
      </c>
      <c r="H878" s="4" t="s">
        <v>58</v>
      </c>
      <c r="I878" s="4" t="s">
        <v>59</v>
      </c>
      <c r="J878" s="4" t="s">
        <v>59</v>
      </c>
      <c r="K878" s="4" t="s">
        <v>58</v>
      </c>
      <c r="L878" s="4" t="s">
        <v>58</v>
      </c>
      <c r="M878" s="4" t="s">
        <v>58</v>
      </c>
      <c r="N878" s="4" t="s">
        <v>58</v>
      </c>
      <c r="O878" s="4" t="s">
        <v>58</v>
      </c>
      <c r="P878" s="4" t="s">
        <v>58</v>
      </c>
      <c r="Q878" s="4" t="s">
        <v>58</v>
      </c>
      <c r="R878" s="4" t="s">
        <v>58</v>
      </c>
      <c r="S878" s="4" t="s">
        <v>58</v>
      </c>
      <c r="T878" s="4" t="s">
        <v>59</v>
      </c>
      <c r="U878" s="4" t="s">
        <v>59</v>
      </c>
      <c r="V878" s="4" t="s">
        <v>59</v>
      </c>
      <c r="W878" s="4">
        <v>10</v>
      </c>
      <c r="X878" s="4" t="s">
        <v>950</v>
      </c>
      <c r="Y878" s="4" t="s">
        <v>67</v>
      </c>
      <c r="Z878" s="4" t="s">
        <v>951</v>
      </c>
      <c r="AA878" s="4" t="s">
        <v>969</v>
      </c>
      <c r="AB878" s="4" t="s">
        <v>81</v>
      </c>
      <c r="AC878" s="4" t="s">
        <v>1125</v>
      </c>
      <c r="AD878" s="4">
        <f>IF(F878="","",VLOOKUP(F878,List!$B$1:$C$6,2,0))</f>
        <v>5</v>
      </c>
      <c r="AE878" s="4">
        <f>IF(G878="","",VLOOKUP(G878,List!$B$1:$C$6,2,0))</f>
        <v>5</v>
      </c>
      <c r="AF878" s="4">
        <f>IF(H878="","",VLOOKUP(H878,List!$B$1:$C$6,2,0))</f>
        <v>5</v>
      </c>
      <c r="AG878" s="4">
        <f>IF(I878="","",VLOOKUP(I878,List!$B$1:$C$6,2,0))</f>
        <v>4</v>
      </c>
      <c r="AH878" s="4">
        <f>IF(J878="","",VLOOKUP(J878,List!$B$1:$C$6,2,0))</f>
        <v>4</v>
      </c>
      <c r="AI878" s="4">
        <f>IF(K878="","",VLOOKUP(K878,List!$B$1:$C$6,2,0))</f>
        <v>5</v>
      </c>
      <c r="AJ878" s="4">
        <f>IF(L878="","",VLOOKUP(L878,List!$B$1:$C$6,2,0))</f>
        <v>5</v>
      </c>
      <c r="AK878" s="4">
        <f>IF(M878="","",VLOOKUP(M878,List!$B$1:$C$6,2,0))</f>
        <v>5</v>
      </c>
      <c r="AL878" s="4">
        <f>IF(N878="","",VLOOKUP(N878,List!$B$1:$C$6,2,0))</f>
        <v>5</v>
      </c>
      <c r="AM878" s="4">
        <f>IF(O878="","",VLOOKUP(O878,List!$B$1:$C$6,2,0))</f>
        <v>5</v>
      </c>
      <c r="AN878" s="4">
        <f>IF(P878="","",VLOOKUP(P878,List!$B$1:$C$6,2,0))</f>
        <v>5</v>
      </c>
      <c r="AO878" s="4">
        <f>IF(Q878="","",VLOOKUP(Q878,List!$B$1:$C$6,2,0))</f>
        <v>5</v>
      </c>
      <c r="AP878" s="4">
        <f>IF(R878="","",VLOOKUP(R878,List!$B$1:$C$6,2,0))</f>
        <v>5</v>
      </c>
      <c r="AQ878" s="4">
        <f>IF(S878="","",VLOOKUP(S878,List!$B$1:$C$6,2,0))</f>
        <v>5</v>
      </c>
      <c r="AR878" s="4">
        <f>IF(T878="","",VLOOKUP(T878,List!$B$1:$C$6,2,0))</f>
        <v>4</v>
      </c>
      <c r="AS878" s="4">
        <f>IF(U878="","",VLOOKUP(U878,List!$B$1:$C$6,2,0))</f>
        <v>4</v>
      </c>
      <c r="AT878" s="4">
        <f>IF(V878="","",VLOOKUP(V878,List!$B$1:$C$6,2,0))</f>
        <v>4</v>
      </c>
    </row>
    <row r="879" spans="1:46" ht="34.9" customHeight="1" x14ac:dyDescent="0.3">
      <c r="A879" s="4" t="s">
        <v>1231</v>
      </c>
      <c r="B879" s="4" t="s">
        <v>365</v>
      </c>
      <c r="C879" s="16" t="s">
        <v>57</v>
      </c>
      <c r="D879" s="4">
        <v>13</v>
      </c>
      <c r="E879" s="4" t="s">
        <v>1194</v>
      </c>
      <c r="F879" s="4" t="s">
        <v>58</v>
      </c>
      <c r="G879" s="4" t="s">
        <v>58</v>
      </c>
      <c r="H879" s="4" t="s">
        <v>58</v>
      </c>
      <c r="I879" s="4" t="s">
        <v>58</v>
      </c>
      <c r="J879" s="4" t="s">
        <v>58</v>
      </c>
      <c r="K879" s="4" t="s">
        <v>58</v>
      </c>
      <c r="L879" s="4" t="s">
        <v>58</v>
      </c>
      <c r="M879" s="4" t="s">
        <v>58</v>
      </c>
      <c r="N879" s="4" t="s">
        <v>58</v>
      </c>
      <c r="O879" s="4" t="s">
        <v>58</v>
      </c>
      <c r="P879" s="4" t="s">
        <v>58</v>
      </c>
      <c r="Q879" s="4" t="s">
        <v>58</v>
      </c>
      <c r="R879" s="4" t="s">
        <v>58</v>
      </c>
      <c r="S879" s="4" t="s">
        <v>58</v>
      </c>
      <c r="T879" s="4" t="s">
        <v>58</v>
      </c>
      <c r="U879" s="4" t="s">
        <v>58</v>
      </c>
      <c r="V879" s="4" t="s">
        <v>58</v>
      </c>
      <c r="W879" s="4">
        <v>10</v>
      </c>
      <c r="X879" s="4" t="s">
        <v>269</v>
      </c>
      <c r="Y879" s="4" t="s">
        <v>67</v>
      </c>
      <c r="Z879" s="4" t="s">
        <v>244</v>
      </c>
      <c r="AD879" s="4">
        <f>IF(F879="","",VLOOKUP(F879,List!$B$1:$C$6,2,0))</f>
        <v>5</v>
      </c>
      <c r="AE879" s="4">
        <f>IF(G879="","",VLOOKUP(G879,List!$B$1:$C$6,2,0))</f>
        <v>5</v>
      </c>
      <c r="AF879" s="4">
        <f>IF(H879="","",VLOOKUP(H879,List!$B$1:$C$6,2,0))</f>
        <v>5</v>
      </c>
      <c r="AG879" s="4">
        <f>IF(I879="","",VLOOKUP(I879,List!$B$1:$C$6,2,0))</f>
        <v>5</v>
      </c>
      <c r="AH879" s="4">
        <f>IF(J879="","",VLOOKUP(J879,List!$B$1:$C$6,2,0))</f>
        <v>5</v>
      </c>
      <c r="AI879" s="4">
        <f>IF(K879="","",VLOOKUP(K879,List!$B$1:$C$6,2,0))</f>
        <v>5</v>
      </c>
      <c r="AJ879" s="4">
        <f>IF(L879="","",VLOOKUP(L879,List!$B$1:$C$6,2,0))</f>
        <v>5</v>
      </c>
      <c r="AK879" s="4">
        <f>IF(M879="","",VLOOKUP(M879,List!$B$1:$C$6,2,0))</f>
        <v>5</v>
      </c>
      <c r="AL879" s="4">
        <f>IF(N879="","",VLOOKUP(N879,List!$B$1:$C$6,2,0))</f>
        <v>5</v>
      </c>
      <c r="AM879" s="4">
        <f>IF(O879="","",VLOOKUP(O879,List!$B$1:$C$6,2,0))</f>
        <v>5</v>
      </c>
      <c r="AN879" s="4">
        <f>IF(P879="","",VLOOKUP(P879,List!$B$1:$C$6,2,0))</f>
        <v>5</v>
      </c>
      <c r="AO879" s="4">
        <f>IF(Q879="","",VLOOKUP(Q879,List!$B$1:$C$6,2,0))</f>
        <v>5</v>
      </c>
      <c r="AP879" s="4">
        <f>IF(R879="","",VLOOKUP(R879,List!$B$1:$C$6,2,0))</f>
        <v>5</v>
      </c>
      <c r="AQ879" s="4">
        <f>IF(S879="","",VLOOKUP(S879,List!$B$1:$C$6,2,0))</f>
        <v>5</v>
      </c>
      <c r="AR879" s="4">
        <f>IF(T879="","",VLOOKUP(T879,List!$B$1:$C$6,2,0))</f>
        <v>5</v>
      </c>
      <c r="AS879" s="4">
        <f>IF(U879="","",VLOOKUP(U879,List!$B$1:$C$6,2,0))</f>
        <v>5</v>
      </c>
      <c r="AT879" s="4">
        <f>IF(V879="","",VLOOKUP(V879,List!$B$1:$C$6,2,0))</f>
        <v>5</v>
      </c>
    </row>
    <row r="880" spans="1:46" ht="34.9" customHeight="1" x14ac:dyDescent="0.3">
      <c r="A880" s="4" t="s">
        <v>1231</v>
      </c>
      <c r="B880" s="4" t="s">
        <v>365</v>
      </c>
      <c r="C880" s="16" t="s">
        <v>57</v>
      </c>
      <c r="D880" s="4">
        <v>14</v>
      </c>
      <c r="E880" s="4" t="s">
        <v>1194</v>
      </c>
      <c r="F880" s="4" t="s">
        <v>58</v>
      </c>
      <c r="G880" s="4" t="s">
        <v>58</v>
      </c>
      <c r="H880" s="4" t="s">
        <v>59</v>
      </c>
      <c r="I880" s="4" t="s">
        <v>59</v>
      </c>
      <c r="J880" s="4" t="s">
        <v>58</v>
      </c>
      <c r="K880" s="4" t="s">
        <v>58</v>
      </c>
      <c r="L880" s="4" t="s">
        <v>58</v>
      </c>
      <c r="M880" s="4" t="s">
        <v>58</v>
      </c>
      <c r="N880" s="4" t="s">
        <v>58</v>
      </c>
      <c r="O880" s="4" t="s">
        <v>59</v>
      </c>
      <c r="P880" s="4" t="s">
        <v>59</v>
      </c>
      <c r="Q880" s="4" t="s">
        <v>59</v>
      </c>
      <c r="R880" s="4" t="s">
        <v>58</v>
      </c>
      <c r="S880" s="4" t="s">
        <v>58</v>
      </c>
      <c r="T880" s="4" t="s">
        <v>58</v>
      </c>
      <c r="U880" s="4" t="s">
        <v>59</v>
      </c>
      <c r="V880" s="4" t="s">
        <v>59</v>
      </c>
      <c r="W880" s="4">
        <v>10</v>
      </c>
      <c r="X880" s="4" t="s">
        <v>952</v>
      </c>
      <c r="Y880" s="4" t="s">
        <v>953</v>
      </c>
      <c r="Z880" s="4" t="s">
        <v>954</v>
      </c>
      <c r="AD880" s="4">
        <f>IF(F880="","",VLOOKUP(F880,List!$B$1:$C$6,2,0))</f>
        <v>5</v>
      </c>
      <c r="AE880" s="4">
        <f>IF(G880="","",VLOOKUP(G880,List!$B$1:$C$6,2,0))</f>
        <v>5</v>
      </c>
      <c r="AF880" s="4">
        <f>IF(H880="","",VLOOKUP(H880,List!$B$1:$C$6,2,0))</f>
        <v>4</v>
      </c>
      <c r="AG880" s="4">
        <f>IF(I880="","",VLOOKUP(I880,List!$B$1:$C$6,2,0))</f>
        <v>4</v>
      </c>
      <c r="AH880" s="4">
        <f>IF(J880="","",VLOOKUP(J880,List!$B$1:$C$6,2,0))</f>
        <v>5</v>
      </c>
      <c r="AI880" s="4">
        <f>IF(K880="","",VLOOKUP(K880,List!$B$1:$C$6,2,0))</f>
        <v>5</v>
      </c>
      <c r="AJ880" s="4">
        <f>IF(L880="","",VLOOKUP(L880,List!$B$1:$C$6,2,0))</f>
        <v>5</v>
      </c>
      <c r="AK880" s="4">
        <f>IF(M880="","",VLOOKUP(M880,List!$B$1:$C$6,2,0))</f>
        <v>5</v>
      </c>
      <c r="AL880" s="4">
        <f>IF(N880="","",VLOOKUP(N880,List!$B$1:$C$6,2,0))</f>
        <v>5</v>
      </c>
      <c r="AM880" s="4">
        <f>IF(O880="","",VLOOKUP(O880,List!$B$1:$C$6,2,0))</f>
        <v>4</v>
      </c>
      <c r="AN880" s="4">
        <f>IF(P880="","",VLOOKUP(P880,List!$B$1:$C$6,2,0))</f>
        <v>4</v>
      </c>
      <c r="AO880" s="4">
        <f>IF(Q880="","",VLOOKUP(Q880,List!$B$1:$C$6,2,0))</f>
        <v>4</v>
      </c>
      <c r="AP880" s="4">
        <f>IF(R880="","",VLOOKUP(R880,List!$B$1:$C$6,2,0))</f>
        <v>5</v>
      </c>
      <c r="AQ880" s="4">
        <f>IF(S880="","",VLOOKUP(S880,List!$B$1:$C$6,2,0))</f>
        <v>5</v>
      </c>
      <c r="AR880" s="4">
        <f>IF(T880="","",VLOOKUP(T880,List!$B$1:$C$6,2,0))</f>
        <v>5</v>
      </c>
      <c r="AS880" s="4">
        <f>IF(U880="","",VLOOKUP(U880,List!$B$1:$C$6,2,0))</f>
        <v>4</v>
      </c>
      <c r="AT880" s="4">
        <f>IF(V880="","",VLOOKUP(V880,List!$B$1:$C$6,2,0))</f>
        <v>4</v>
      </c>
    </row>
    <row r="881" spans="1:46" ht="34.9" customHeight="1" x14ac:dyDescent="0.3">
      <c r="A881" s="4" t="s">
        <v>1231</v>
      </c>
      <c r="B881" s="4" t="s">
        <v>365</v>
      </c>
      <c r="C881" s="16" t="s">
        <v>57</v>
      </c>
      <c r="D881" s="4">
        <v>15</v>
      </c>
      <c r="E881" s="4" t="s">
        <v>1194</v>
      </c>
      <c r="F881" s="4" t="s">
        <v>58</v>
      </c>
      <c r="G881" s="4" t="s">
        <v>59</v>
      </c>
      <c r="H881" s="4" t="s">
        <v>58</v>
      </c>
      <c r="I881" s="4" t="s">
        <v>58</v>
      </c>
      <c r="J881" s="4" t="s">
        <v>59</v>
      </c>
      <c r="K881" s="4" t="s">
        <v>58</v>
      </c>
      <c r="L881" s="4" t="s">
        <v>59</v>
      </c>
      <c r="M881" s="4" t="s">
        <v>58</v>
      </c>
      <c r="N881" s="4" t="s">
        <v>58</v>
      </c>
      <c r="O881" s="4" t="s">
        <v>58</v>
      </c>
      <c r="P881" s="4" t="s">
        <v>58</v>
      </c>
      <c r="Q881" s="4" t="s">
        <v>58</v>
      </c>
      <c r="R881" s="4" t="s">
        <v>59</v>
      </c>
      <c r="S881" s="4" t="s">
        <v>58</v>
      </c>
      <c r="T881" s="4" t="s">
        <v>58</v>
      </c>
      <c r="U881" s="4" t="s">
        <v>59</v>
      </c>
      <c r="V881" s="4" t="s">
        <v>58</v>
      </c>
      <c r="W881" s="4">
        <v>9</v>
      </c>
      <c r="X881" s="4" t="s">
        <v>955</v>
      </c>
      <c r="Y881" s="4" t="s">
        <v>154</v>
      </c>
      <c r="Z881" s="4" t="s">
        <v>154</v>
      </c>
      <c r="AD881" s="4">
        <f>IF(F881="","",VLOOKUP(F881,List!$B$1:$C$6,2,0))</f>
        <v>5</v>
      </c>
      <c r="AE881" s="4">
        <f>IF(G881="","",VLOOKUP(G881,List!$B$1:$C$6,2,0))</f>
        <v>4</v>
      </c>
      <c r="AF881" s="4">
        <f>IF(H881="","",VLOOKUP(H881,List!$B$1:$C$6,2,0))</f>
        <v>5</v>
      </c>
      <c r="AG881" s="4">
        <f>IF(I881="","",VLOOKUP(I881,List!$B$1:$C$6,2,0))</f>
        <v>5</v>
      </c>
      <c r="AH881" s="4">
        <f>IF(J881="","",VLOOKUP(J881,List!$B$1:$C$6,2,0))</f>
        <v>4</v>
      </c>
      <c r="AI881" s="4">
        <f>IF(K881="","",VLOOKUP(K881,List!$B$1:$C$6,2,0))</f>
        <v>5</v>
      </c>
      <c r="AJ881" s="4">
        <f>IF(L881="","",VLOOKUP(L881,List!$B$1:$C$6,2,0))</f>
        <v>4</v>
      </c>
      <c r="AK881" s="4">
        <f>IF(M881="","",VLOOKUP(M881,List!$B$1:$C$6,2,0))</f>
        <v>5</v>
      </c>
      <c r="AL881" s="4">
        <f>IF(N881="","",VLOOKUP(N881,List!$B$1:$C$6,2,0))</f>
        <v>5</v>
      </c>
      <c r="AM881" s="4">
        <f>IF(O881="","",VLOOKUP(O881,List!$B$1:$C$6,2,0))</f>
        <v>5</v>
      </c>
      <c r="AN881" s="4">
        <f>IF(P881="","",VLOOKUP(P881,List!$B$1:$C$6,2,0))</f>
        <v>5</v>
      </c>
      <c r="AO881" s="4">
        <f>IF(Q881="","",VLOOKUP(Q881,List!$B$1:$C$6,2,0))</f>
        <v>5</v>
      </c>
      <c r="AP881" s="4">
        <f>IF(R881="","",VLOOKUP(R881,List!$B$1:$C$6,2,0))</f>
        <v>4</v>
      </c>
      <c r="AQ881" s="4">
        <f>IF(S881="","",VLOOKUP(S881,List!$B$1:$C$6,2,0))</f>
        <v>5</v>
      </c>
      <c r="AR881" s="4">
        <f>IF(T881="","",VLOOKUP(T881,List!$B$1:$C$6,2,0))</f>
        <v>5</v>
      </c>
      <c r="AS881" s="4">
        <f>IF(U881="","",VLOOKUP(U881,List!$B$1:$C$6,2,0))</f>
        <v>4</v>
      </c>
      <c r="AT881" s="4">
        <f>IF(V881="","",VLOOKUP(V881,List!$B$1:$C$6,2,0))</f>
        <v>5</v>
      </c>
    </row>
    <row r="882" spans="1:46" ht="34.9" customHeight="1" x14ac:dyDescent="0.3">
      <c r="A882" s="4" t="s">
        <v>1231</v>
      </c>
      <c r="B882" s="4" t="s">
        <v>365</v>
      </c>
      <c r="C882" s="16" t="s">
        <v>57</v>
      </c>
      <c r="D882" s="4">
        <v>16</v>
      </c>
      <c r="E882" s="4" t="s">
        <v>1194</v>
      </c>
      <c r="F882" s="4" t="s">
        <v>59</v>
      </c>
      <c r="G882" s="4" t="s">
        <v>59</v>
      </c>
      <c r="H882" s="4" t="s">
        <v>58</v>
      </c>
      <c r="I882" s="4" t="s">
        <v>59</v>
      </c>
      <c r="J882" s="4" t="s">
        <v>58</v>
      </c>
      <c r="K882" s="4" t="s">
        <v>59</v>
      </c>
      <c r="L882" s="4" t="s">
        <v>59</v>
      </c>
      <c r="M882" s="4" t="s">
        <v>59</v>
      </c>
      <c r="N882" s="4" t="s">
        <v>58</v>
      </c>
      <c r="O882" s="4" t="s">
        <v>58</v>
      </c>
      <c r="P882" s="4" t="s">
        <v>59</v>
      </c>
      <c r="Q882" s="4" t="s">
        <v>59</v>
      </c>
      <c r="R882" s="4" t="s">
        <v>58</v>
      </c>
      <c r="S882" s="4" t="s">
        <v>58</v>
      </c>
      <c r="T882" s="4" t="s">
        <v>59</v>
      </c>
      <c r="U882" s="4" t="s">
        <v>59</v>
      </c>
      <c r="V882" s="4" t="s">
        <v>59</v>
      </c>
      <c r="W882" s="4">
        <v>10</v>
      </c>
      <c r="X882" s="4" t="s">
        <v>956</v>
      </c>
      <c r="Y882" s="4" t="s">
        <v>957</v>
      </c>
      <c r="Z882" s="4" t="s">
        <v>957</v>
      </c>
      <c r="AD882" s="4">
        <f>IF(F882="","",VLOOKUP(F882,List!$B$1:$C$6,2,0))</f>
        <v>4</v>
      </c>
      <c r="AE882" s="4">
        <f>IF(G882="","",VLOOKUP(G882,List!$B$1:$C$6,2,0))</f>
        <v>4</v>
      </c>
      <c r="AF882" s="4">
        <f>IF(H882="","",VLOOKUP(H882,List!$B$1:$C$6,2,0))</f>
        <v>5</v>
      </c>
      <c r="AG882" s="4">
        <f>IF(I882="","",VLOOKUP(I882,List!$B$1:$C$6,2,0))</f>
        <v>4</v>
      </c>
      <c r="AH882" s="4">
        <f>IF(J882="","",VLOOKUP(J882,List!$B$1:$C$6,2,0))</f>
        <v>5</v>
      </c>
      <c r="AI882" s="4">
        <f>IF(K882="","",VLOOKUP(K882,List!$B$1:$C$6,2,0))</f>
        <v>4</v>
      </c>
      <c r="AJ882" s="4">
        <f>IF(L882="","",VLOOKUP(L882,List!$B$1:$C$6,2,0))</f>
        <v>4</v>
      </c>
      <c r="AK882" s="4">
        <f>IF(M882="","",VLOOKUP(M882,List!$B$1:$C$6,2,0))</f>
        <v>4</v>
      </c>
      <c r="AL882" s="4">
        <f>IF(N882="","",VLOOKUP(N882,List!$B$1:$C$6,2,0))</f>
        <v>5</v>
      </c>
      <c r="AM882" s="4">
        <f>IF(O882="","",VLOOKUP(O882,List!$B$1:$C$6,2,0))</f>
        <v>5</v>
      </c>
      <c r="AN882" s="4">
        <f>IF(P882="","",VLOOKUP(P882,List!$B$1:$C$6,2,0))</f>
        <v>4</v>
      </c>
      <c r="AO882" s="4">
        <f>IF(Q882="","",VLOOKUP(Q882,List!$B$1:$C$6,2,0))</f>
        <v>4</v>
      </c>
      <c r="AP882" s="4">
        <f>IF(R882="","",VLOOKUP(R882,List!$B$1:$C$6,2,0))</f>
        <v>5</v>
      </c>
      <c r="AQ882" s="4">
        <f>IF(S882="","",VLOOKUP(S882,List!$B$1:$C$6,2,0))</f>
        <v>5</v>
      </c>
      <c r="AR882" s="4">
        <f>IF(T882="","",VLOOKUP(T882,List!$B$1:$C$6,2,0))</f>
        <v>4</v>
      </c>
      <c r="AS882" s="4">
        <f>IF(U882="","",VLOOKUP(U882,List!$B$1:$C$6,2,0))</f>
        <v>4</v>
      </c>
      <c r="AT882" s="4">
        <f>IF(V882="","",VLOOKUP(V882,List!$B$1:$C$6,2,0))</f>
        <v>4</v>
      </c>
    </row>
    <row r="883" spans="1:46" ht="34.9" customHeight="1" x14ac:dyDescent="0.3">
      <c r="A883" s="4" t="s">
        <v>1231</v>
      </c>
      <c r="B883" s="4" t="s">
        <v>365</v>
      </c>
      <c r="C883" s="16" t="s">
        <v>57</v>
      </c>
      <c r="D883" s="4">
        <v>17</v>
      </c>
      <c r="E883" s="4" t="s">
        <v>1194</v>
      </c>
      <c r="F883" s="4" t="s">
        <v>58</v>
      </c>
      <c r="G883" s="4" t="s">
        <v>58</v>
      </c>
      <c r="H883" s="4" t="s">
        <v>58</v>
      </c>
      <c r="I883" s="4" t="s">
        <v>58</v>
      </c>
      <c r="J883" s="4" t="s">
        <v>58</v>
      </c>
      <c r="K883" s="4" t="s">
        <v>58</v>
      </c>
      <c r="L883" s="4" t="s">
        <v>58</v>
      </c>
      <c r="M883" s="4" t="s">
        <v>60</v>
      </c>
      <c r="N883" s="4" t="s">
        <v>58</v>
      </c>
      <c r="O883" s="4" t="s">
        <v>58</v>
      </c>
      <c r="P883" s="4" t="s">
        <v>58</v>
      </c>
      <c r="Q883" s="4" t="s">
        <v>58</v>
      </c>
      <c r="R883" s="4" t="s">
        <v>58</v>
      </c>
      <c r="S883" s="4" t="s">
        <v>58</v>
      </c>
      <c r="T883" s="4" t="s">
        <v>58</v>
      </c>
      <c r="U883" s="4" t="s">
        <v>58</v>
      </c>
      <c r="V883" s="4" t="s">
        <v>58</v>
      </c>
      <c r="W883" s="4">
        <v>9</v>
      </c>
      <c r="X883" s="4" t="s">
        <v>958</v>
      </c>
      <c r="Y883" s="4" t="s">
        <v>413</v>
      </c>
      <c r="Z883" s="4" t="s">
        <v>89</v>
      </c>
      <c r="AD883" s="4">
        <f>IF(F883="","",VLOOKUP(F883,List!$B$1:$C$6,2,0))</f>
        <v>5</v>
      </c>
      <c r="AE883" s="4">
        <f>IF(G883="","",VLOOKUP(G883,List!$B$1:$C$6,2,0))</f>
        <v>5</v>
      </c>
      <c r="AF883" s="4">
        <f>IF(H883="","",VLOOKUP(H883,List!$B$1:$C$6,2,0))</f>
        <v>5</v>
      </c>
      <c r="AG883" s="4">
        <f>IF(I883="","",VLOOKUP(I883,List!$B$1:$C$6,2,0))</f>
        <v>5</v>
      </c>
      <c r="AH883" s="4">
        <f>IF(J883="","",VLOOKUP(J883,List!$B$1:$C$6,2,0))</f>
        <v>5</v>
      </c>
      <c r="AI883" s="4">
        <f>IF(K883="","",VLOOKUP(K883,List!$B$1:$C$6,2,0))</f>
        <v>5</v>
      </c>
      <c r="AJ883" s="4">
        <f>IF(L883="","",VLOOKUP(L883,List!$B$1:$C$6,2,0))</f>
        <v>5</v>
      </c>
      <c r="AK883" s="4">
        <f>IF(M883="","",VLOOKUP(M883,List!$B$1:$C$6,2,0))</f>
        <v>3</v>
      </c>
      <c r="AL883" s="4">
        <f>IF(N883="","",VLOOKUP(N883,List!$B$1:$C$6,2,0))</f>
        <v>5</v>
      </c>
      <c r="AM883" s="4">
        <f>IF(O883="","",VLOOKUP(O883,List!$B$1:$C$6,2,0))</f>
        <v>5</v>
      </c>
      <c r="AN883" s="4">
        <f>IF(P883="","",VLOOKUP(P883,List!$B$1:$C$6,2,0))</f>
        <v>5</v>
      </c>
      <c r="AO883" s="4">
        <f>IF(Q883="","",VLOOKUP(Q883,List!$B$1:$C$6,2,0))</f>
        <v>5</v>
      </c>
      <c r="AP883" s="4">
        <f>IF(R883="","",VLOOKUP(R883,List!$B$1:$C$6,2,0))</f>
        <v>5</v>
      </c>
      <c r="AQ883" s="4">
        <f>IF(S883="","",VLOOKUP(S883,List!$B$1:$C$6,2,0))</f>
        <v>5</v>
      </c>
      <c r="AR883" s="4">
        <f>IF(T883="","",VLOOKUP(T883,List!$B$1:$C$6,2,0))</f>
        <v>5</v>
      </c>
      <c r="AS883" s="4">
        <f>IF(U883="","",VLOOKUP(U883,List!$B$1:$C$6,2,0))</f>
        <v>5</v>
      </c>
      <c r="AT883" s="4">
        <f>IF(V883="","",VLOOKUP(V883,List!$B$1:$C$6,2,0))</f>
        <v>5</v>
      </c>
    </row>
    <row r="884" spans="1:46" ht="34.9" customHeight="1" x14ac:dyDescent="0.3">
      <c r="A884" s="4" t="s">
        <v>1231</v>
      </c>
      <c r="B884" s="4" t="s">
        <v>365</v>
      </c>
      <c r="C884" s="16" t="s">
        <v>57</v>
      </c>
      <c r="D884" s="4">
        <v>18</v>
      </c>
      <c r="E884" s="4" t="s">
        <v>1194</v>
      </c>
      <c r="F884" s="4" t="s">
        <v>58</v>
      </c>
      <c r="G884" s="4" t="s">
        <v>58</v>
      </c>
      <c r="H884" s="4" t="s">
        <v>58</v>
      </c>
      <c r="I884" s="4" t="s">
        <v>58</v>
      </c>
      <c r="J884" s="4" t="s">
        <v>58</v>
      </c>
      <c r="K884" s="4" t="s">
        <v>58</v>
      </c>
      <c r="L884" s="4" t="s">
        <v>59</v>
      </c>
      <c r="M884" s="4" t="s">
        <v>58</v>
      </c>
      <c r="N884" s="4" t="s">
        <v>58</v>
      </c>
      <c r="O884" s="4" t="s">
        <v>58</v>
      </c>
      <c r="P884" s="4" t="s">
        <v>58</v>
      </c>
      <c r="Q884" s="4" t="s">
        <v>58</v>
      </c>
      <c r="R884" s="4" t="s">
        <v>58</v>
      </c>
      <c r="S884" s="4" t="s">
        <v>58</v>
      </c>
      <c r="T884" s="4" t="s">
        <v>58</v>
      </c>
      <c r="U884" s="4" t="s">
        <v>58</v>
      </c>
      <c r="V884" s="4" t="s">
        <v>58</v>
      </c>
      <c r="W884" s="4">
        <v>10</v>
      </c>
      <c r="X884" s="4" t="s">
        <v>959</v>
      </c>
      <c r="Y884" s="4" t="s">
        <v>67</v>
      </c>
      <c r="Z884" s="4" t="s">
        <v>154</v>
      </c>
      <c r="AD884" s="4">
        <f>IF(F884="","",VLOOKUP(F884,List!$B$1:$C$6,2,0))</f>
        <v>5</v>
      </c>
      <c r="AE884" s="4">
        <f>IF(G884="","",VLOOKUP(G884,List!$B$1:$C$6,2,0))</f>
        <v>5</v>
      </c>
      <c r="AF884" s="4">
        <f>IF(H884="","",VLOOKUP(H884,List!$B$1:$C$6,2,0))</f>
        <v>5</v>
      </c>
      <c r="AG884" s="4">
        <f>IF(I884="","",VLOOKUP(I884,List!$B$1:$C$6,2,0))</f>
        <v>5</v>
      </c>
      <c r="AH884" s="4">
        <f>IF(J884="","",VLOOKUP(J884,List!$B$1:$C$6,2,0))</f>
        <v>5</v>
      </c>
      <c r="AI884" s="4">
        <f>IF(K884="","",VLOOKUP(K884,List!$B$1:$C$6,2,0))</f>
        <v>5</v>
      </c>
      <c r="AJ884" s="4">
        <f>IF(L884="","",VLOOKUP(L884,List!$B$1:$C$6,2,0))</f>
        <v>4</v>
      </c>
      <c r="AK884" s="4">
        <f>IF(M884="","",VLOOKUP(M884,List!$B$1:$C$6,2,0))</f>
        <v>5</v>
      </c>
      <c r="AL884" s="4">
        <f>IF(N884="","",VLOOKUP(N884,List!$B$1:$C$6,2,0))</f>
        <v>5</v>
      </c>
      <c r="AM884" s="4">
        <f>IF(O884="","",VLOOKUP(O884,List!$B$1:$C$6,2,0))</f>
        <v>5</v>
      </c>
      <c r="AN884" s="4">
        <f>IF(P884="","",VLOOKUP(P884,List!$B$1:$C$6,2,0))</f>
        <v>5</v>
      </c>
      <c r="AO884" s="4">
        <f>IF(Q884="","",VLOOKUP(Q884,List!$B$1:$C$6,2,0))</f>
        <v>5</v>
      </c>
      <c r="AP884" s="4">
        <f>IF(R884="","",VLOOKUP(R884,List!$B$1:$C$6,2,0))</f>
        <v>5</v>
      </c>
      <c r="AQ884" s="4">
        <f>IF(S884="","",VLOOKUP(S884,List!$B$1:$C$6,2,0))</f>
        <v>5</v>
      </c>
      <c r="AR884" s="4">
        <f>IF(T884="","",VLOOKUP(T884,List!$B$1:$C$6,2,0))</f>
        <v>5</v>
      </c>
      <c r="AS884" s="4">
        <f>IF(U884="","",VLOOKUP(U884,List!$B$1:$C$6,2,0))</f>
        <v>5</v>
      </c>
      <c r="AT884" s="4">
        <f>IF(V884="","",VLOOKUP(V884,List!$B$1:$C$6,2,0))</f>
        <v>5</v>
      </c>
    </row>
    <row r="885" spans="1:46" ht="34.9" customHeight="1" x14ac:dyDescent="0.3">
      <c r="A885" s="4" t="s">
        <v>1231</v>
      </c>
      <c r="B885" s="4" t="s">
        <v>365</v>
      </c>
      <c r="C885" s="16" t="s">
        <v>57</v>
      </c>
      <c r="D885" s="4">
        <v>19</v>
      </c>
      <c r="E885" s="4" t="s">
        <v>1194</v>
      </c>
      <c r="F885" s="4" t="s">
        <v>58</v>
      </c>
      <c r="G885" s="4" t="s">
        <v>58</v>
      </c>
      <c r="H885" s="4" t="s">
        <v>58</v>
      </c>
      <c r="I885" s="4" t="s">
        <v>58</v>
      </c>
      <c r="J885" s="4" t="s">
        <v>58</v>
      </c>
      <c r="K885" s="4" t="s">
        <v>58</v>
      </c>
      <c r="L885" s="4" t="s">
        <v>58</v>
      </c>
      <c r="M885" s="4" t="s">
        <v>58</v>
      </c>
      <c r="N885" s="4" t="s">
        <v>58</v>
      </c>
      <c r="O885" s="4" t="s">
        <v>58</v>
      </c>
      <c r="P885" s="4" t="s">
        <v>58</v>
      </c>
      <c r="Q885" s="4" t="s">
        <v>58</v>
      </c>
      <c r="R885" s="4" t="s">
        <v>58</v>
      </c>
      <c r="S885" s="4" t="s">
        <v>58</v>
      </c>
      <c r="T885" s="4" t="s">
        <v>58</v>
      </c>
      <c r="U885" s="4" t="s">
        <v>58</v>
      </c>
      <c r="V885" s="4" t="s">
        <v>58</v>
      </c>
      <c r="W885" s="4">
        <v>10</v>
      </c>
      <c r="X885" s="4" t="s">
        <v>833</v>
      </c>
      <c r="Y885" s="4" t="s">
        <v>960</v>
      </c>
      <c r="Z885" s="4" t="s">
        <v>960</v>
      </c>
      <c r="AD885" s="4">
        <f>IF(F885="","",VLOOKUP(F885,List!$B$1:$C$6,2,0))</f>
        <v>5</v>
      </c>
      <c r="AE885" s="4">
        <f>IF(G885="","",VLOOKUP(G885,List!$B$1:$C$6,2,0))</f>
        <v>5</v>
      </c>
      <c r="AF885" s="4">
        <f>IF(H885="","",VLOOKUP(H885,List!$B$1:$C$6,2,0))</f>
        <v>5</v>
      </c>
      <c r="AG885" s="4">
        <f>IF(I885="","",VLOOKUP(I885,List!$B$1:$C$6,2,0))</f>
        <v>5</v>
      </c>
      <c r="AH885" s="4">
        <f>IF(J885="","",VLOOKUP(J885,List!$B$1:$C$6,2,0))</f>
        <v>5</v>
      </c>
      <c r="AI885" s="4">
        <f>IF(K885="","",VLOOKUP(K885,List!$B$1:$C$6,2,0))</f>
        <v>5</v>
      </c>
      <c r="AJ885" s="4">
        <f>IF(L885="","",VLOOKUP(L885,List!$B$1:$C$6,2,0))</f>
        <v>5</v>
      </c>
      <c r="AK885" s="4">
        <f>IF(M885="","",VLOOKUP(M885,List!$B$1:$C$6,2,0))</f>
        <v>5</v>
      </c>
      <c r="AL885" s="4">
        <f>IF(N885="","",VLOOKUP(N885,List!$B$1:$C$6,2,0))</f>
        <v>5</v>
      </c>
      <c r="AM885" s="4">
        <f>IF(O885="","",VLOOKUP(O885,List!$B$1:$C$6,2,0))</f>
        <v>5</v>
      </c>
      <c r="AN885" s="4">
        <f>IF(P885="","",VLOOKUP(P885,List!$B$1:$C$6,2,0))</f>
        <v>5</v>
      </c>
      <c r="AO885" s="4">
        <f>IF(Q885="","",VLOOKUP(Q885,List!$B$1:$C$6,2,0))</f>
        <v>5</v>
      </c>
      <c r="AP885" s="4">
        <f>IF(R885="","",VLOOKUP(R885,List!$B$1:$C$6,2,0))</f>
        <v>5</v>
      </c>
      <c r="AQ885" s="4">
        <f>IF(S885="","",VLOOKUP(S885,List!$B$1:$C$6,2,0))</f>
        <v>5</v>
      </c>
      <c r="AR885" s="4">
        <f>IF(T885="","",VLOOKUP(T885,List!$B$1:$C$6,2,0))</f>
        <v>5</v>
      </c>
      <c r="AS885" s="4">
        <f>IF(U885="","",VLOOKUP(U885,List!$B$1:$C$6,2,0))</f>
        <v>5</v>
      </c>
      <c r="AT885" s="4">
        <f>IF(V885="","",VLOOKUP(V885,List!$B$1:$C$6,2,0))</f>
        <v>5</v>
      </c>
    </row>
    <row r="886" spans="1:46" ht="34.9" customHeight="1" x14ac:dyDescent="0.3">
      <c r="A886" s="4" t="s">
        <v>1231</v>
      </c>
      <c r="B886" s="4" t="s">
        <v>365</v>
      </c>
      <c r="C886" s="16" t="s">
        <v>57</v>
      </c>
      <c r="D886" s="4">
        <v>20</v>
      </c>
      <c r="E886" s="4" t="s">
        <v>7</v>
      </c>
      <c r="F886" s="4" t="s">
        <v>58</v>
      </c>
      <c r="G886" s="4" t="s">
        <v>59</v>
      </c>
      <c r="H886" s="4" t="s">
        <v>59</v>
      </c>
      <c r="I886" s="4" t="s">
        <v>58</v>
      </c>
      <c r="J886" s="4" t="s">
        <v>58</v>
      </c>
      <c r="K886" s="4" t="s">
        <v>59</v>
      </c>
      <c r="L886" s="4" t="s">
        <v>58</v>
      </c>
      <c r="M886" s="4" t="s">
        <v>59</v>
      </c>
      <c r="N886" s="4" t="s">
        <v>58</v>
      </c>
      <c r="O886" s="4" t="s">
        <v>58</v>
      </c>
      <c r="P886" s="4" t="s">
        <v>58</v>
      </c>
      <c r="Q886" s="4" t="s">
        <v>59</v>
      </c>
      <c r="R886" s="4" t="s">
        <v>59</v>
      </c>
      <c r="S886" s="4" t="s">
        <v>58</v>
      </c>
      <c r="T886" s="4" t="s">
        <v>59</v>
      </c>
      <c r="U886" s="4" t="s">
        <v>58</v>
      </c>
      <c r="V886" s="4" t="s">
        <v>59</v>
      </c>
      <c r="W886" s="4">
        <v>9</v>
      </c>
      <c r="X886" s="4" t="s">
        <v>961</v>
      </c>
      <c r="Y886" s="4" t="s">
        <v>135</v>
      </c>
      <c r="Z886" s="4" t="s">
        <v>135</v>
      </c>
      <c r="AD886" s="4">
        <f>IF(F886="","",VLOOKUP(F886,List!$B$1:$C$6,2,0))</f>
        <v>5</v>
      </c>
      <c r="AE886" s="4">
        <f>IF(G886="","",VLOOKUP(G886,List!$B$1:$C$6,2,0))</f>
        <v>4</v>
      </c>
      <c r="AF886" s="4">
        <f>IF(H886="","",VLOOKUP(H886,List!$B$1:$C$6,2,0))</f>
        <v>4</v>
      </c>
      <c r="AG886" s="4">
        <f>IF(I886="","",VLOOKUP(I886,List!$B$1:$C$6,2,0))</f>
        <v>5</v>
      </c>
      <c r="AH886" s="4">
        <f>IF(J886="","",VLOOKUP(J886,List!$B$1:$C$6,2,0))</f>
        <v>5</v>
      </c>
      <c r="AI886" s="4">
        <f>IF(K886="","",VLOOKUP(K886,List!$B$1:$C$6,2,0))</f>
        <v>4</v>
      </c>
      <c r="AJ886" s="4">
        <f>IF(L886="","",VLOOKUP(L886,List!$B$1:$C$6,2,0))</f>
        <v>5</v>
      </c>
      <c r="AK886" s="4">
        <f>IF(M886="","",VLOOKUP(M886,List!$B$1:$C$6,2,0))</f>
        <v>4</v>
      </c>
      <c r="AL886" s="4">
        <f>IF(N886="","",VLOOKUP(N886,List!$B$1:$C$6,2,0))</f>
        <v>5</v>
      </c>
      <c r="AM886" s="4">
        <f>IF(O886="","",VLOOKUP(O886,List!$B$1:$C$6,2,0))</f>
        <v>5</v>
      </c>
      <c r="AN886" s="4">
        <f>IF(P886="","",VLOOKUP(P886,List!$B$1:$C$6,2,0))</f>
        <v>5</v>
      </c>
      <c r="AO886" s="4">
        <f>IF(Q886="","",VLOOKUP(Q886,List!$B$1:$C$6,2,0))</f>
        <v>4</v>
      </c>
      <c r="AP886" s="4">
        <f>IF(R886="","",VLOOKUP(R886,List!$B$1:$C$6,2,0))</f>
        <v>4</v>
      </c>
      <c r="AQ886" s="4">
        <f>IF(S886="","",VLOOKUP(S886,List!$B$1:$C$6,2,0))</f>
        <v>5</v>
      </c>
      <c r="AR886" s="4">
        <f>IF(T886="","",VLOOKUP(T886,List!$B$1:$C$6,2,0))</f>
        <v>4</v>
      </c>
      <c r="AS886" s="4">
        <f>IF(U886="","",VLOOKUP(U886,List!$B$1:$C$6,2,0))</f>
        <v>5</v>
      </c>
      <c r="AT886" s="4">
        <f>IF(V886="","",VLOOKUP(V886,List!$B$1:$C$6,2,0))</f>
        <v>4</v>
      </c>
    </row>
    <row r="887" spans="1:46" ht="34.9" customHeight="1" x14ac:dyDescent="0.3">
      <c r="A887" s="4" t="s">
        <v>1231</v>
      </c>
      <c r="B887" s="4" t="s">
        <v>365</v>
      </c>
      <c r="C887" s="16" t="s">
        <v>57</v>
      </c>
      <c r="D887" s="4">
        <v>21</v>
      </c>
      <c r="E887" s="4" t="s">
        <v>1194</v>
      </c>
      <c r="F887" s="4" t="s">
        <v>58</v>
      </c>
      <c r="G887" s="4" t="s">
        <v>58</v>
      </c>
      <c r="H887" s="4" t="s">
        <v>58</v>
      </c>
      <c r="I887" s="4" t="s">
        <v>58</v>
      </c>
      <c r="J887" s="4" t="s">
        <v>58</v>
      </c>
      <c r="K887" s="4" t="s">
        <v>58</v>
      </c>
      <c r="L887" s="4" t="s">
        <v>58</v>
      </c>
      <c r="M887" s="4" t="s">
        <v>58</v>
      </c>
      <c r="N887" s="4" t="s">
        <v>58</v>
      </c>
      <c r="O887" s="4" t="s">
        <v>59</v>
      </c>
      <c r="P887" s="4" t="s">
        <v>58</v>
      </c>
      <c r="Q887" s="4" t="s">
        <v>58</v>
      </c>
      <c r="R887" s="4" t="s">
        <v>58</v>
      </c>
      <c r="S887" s="4" t="s">
        <v>58</v>
      </c>
      <c r="T887" s="4" t="s">
        <v>58</v>
      </c>
      <c r="U887" s="4" t="s">
        <v>58</v>
      </c>
      <c r="V887" s="4" t="s">
        <v>58</v>
      </c>
      <c r="W887" s="4">
        <v>9</v>
      </c>
      <c r="X887" s="4" t="s">
        <v>117</v>
      </c>
      <c r="Y887" s="4" t="s">
        <v>117</v>
      </c>
      <c r="Z887" s="4" t="s">
        <v>117</v>
      </c>
      <c r="AD887" s="4">
        <f>IF(F887="","",VLOOKUP(F887,List!$B$1:$C$6,2,0))</f>
        <v>5</v>
      </c>
      <c r="AE887" s="4">
        <f>IF(G887="","",VLOOKUP(G887,List!$B$1:$C$6,2,0))</f>
        <v>5</v>
      </c>
      <c r="AF887" s="4">
        <f>IF(H887="","",VLOOKUP(H887,List!$B$1:$C$6,2,0))</f>
        <v>5</v>
      </c>
      <c r="AG887" s="4">
        <f>IF(I887="","",VLOOKUP(I887,List!$B$1:$C$6,2,0))</f>
        <v>5</v>
      </c>
      <c r="AH887" s="4">
        <f>IF(J887="","",VLOOKUP(J887,List!$B$1:$C$6,2,0))</f>
        <v>5</v>
      </c>
      <c r="AI887" s="4">
        <f>IF(K887="","",VLOOKUP(K887,List!$B$1:$C$6,2,0))</f>
        <v>5</v>
      </c>
      <c r="AJ887" s="4">
        <f>IF(L887="","",VLOOKUP(L887,List!$B$1:$C$6,2,0))</f>
        <v>5</v>
      </c>
      <c r="AK887" s="4">
        <f>IF(M887="","",VLOOKUP(M887,List!$B$1:$C$6,2,0))</f>
        <v>5</v>
      </c>
      <c r="AL887" s="4">
        <f>IF(N887="","",VLOOKUP(N887,List!$B$1:$C$6,2,0))</f>
        <v>5</v>
      </c>
      <c r="AM887" s="4">
        <f>IF(O887="","",VLOOKUP(O887,List!$B$1:$C$6,2,0))</f>
        <v>4</v>
      </c>
      <c r="AN887" s="4">
        <f>IF(P887="","",VLOOKUP(P887,List!$B$1:$C$6,2,0))</f>
        <v>5</v>
      </c>
      <c r="AO887" s="4">
        <f>IF(Q887="","",VLOOKUP(Q887,List!$B$1:$C$6,2,0))</f>
        <v>5</v>
      </c>
      <c r="AP887" s="4">
        <f>IF(R887="","",VLOOKUP(R887,List!$B$1:$C$6,2,0))</f>
        <v>5</v>
      </c>
      <c r="AQ887" s="4">
        <f>IF(S887="","",VLOOKUP(S887,List!$B$1:$C$6,2,0))</f>
        <v>5</v>
      </c>
      <c r="AR887" s="4">
        <f>IF(T887="","",VLOOKUP(T887,List!$B$1:$C$6,2,0))</f>
        <v>5</v>
      </c>
      <c r="AS887" s="4">
        <f>IF(U887="","",VLOOKUP(U887,List!$B$1:$C$6,2,0))</f>
        <v>5</v>
      </c>
      <c r="AT887" s="4">
        <f>IF(V887="","",VLOOKUP(V887,List!$B$1:$C$6,2,0))</f>
        <v>5</v>
      </c>
    </row>
    <row r="888" spans="1:46" ht="34.9" customHeight="1" x14ac:dyDescent="0.3">
      <c r="A888" s="4" t="s">
        <v>1231</v>
      </c>
      <c r="B888" s="4" t="s">
        <v>365</v>
      </c>
      <c r="C888" s="16" t="s">
        <v>57</v>
      </c>
      <c r="D888" s="4">
        <v>22</v>
      </c>
      <c r="E888" s="4" t="s">
        <v>1194</v>
      </c>
      <c r="F888" s="4" t="s">
        <v>73</v>
      </c>
      <c r="G888" s="4" t="s">
        <v>73</v>
      </c>
      <c r="H888" s="4" t="s">
        <v>73</v>
      </c>
      <c r="I888" s="4" t="s">
        <v>73</v>
      </c>
      <c r="J888" s="4" t="s">
        <v>73</v>
      </c>
      <c r="K888" s="4" t="s">
        <v>73</v>
      </c>
      <c r="L888" s="4" t="s">
        <v>73</v>
      </c>
      <c r="M888" s="4" t="s">
        <v>73</v>
      </c>
      <c r="N888" s="4" t="s">
        <v>73</v>
      </c>
      <c r="O888" s="4" t="s">
        <v>73</v>
      </c>
      <c r="P888" s="4" t="s">
        <v>73</v>
      </c>
      <c r="Q888" s="4" t="s">
        <v>73</v>
      </c>
      <c r="R888" s="4" t="s">
        <v>73</v>
      </c>
      <c r="S888" s="4" t="s">
        <v>73</v>
      </c>
      <c r="T888" s="4" t="s">
        <v>73</v>
      </c>
      <c r="U888" s="4" t="s">
        <v>73</v>
      </c>
      <c r="V888" s="4" t="s">
        <v>73</v>
      </c>
      <c r="W888" s="4">
        <v>10</v>
      </c>
      <c r="X888" s="4" t="s">
        <v>962</v>
      </c>
      <c r="Y888" s="4" t="s">
        <v>76</v>
      </c>
      <c r="Z888" s="4" t="s">
        <v>76</v>
      </c>
      <c r="AD888" s="4">
        <f>IF(F888="","",VLOOKUP(F888,List!$B$1:$C$6,2,0))</f>
        <v>1</v>
      </c>
      <c r="AE888" s="4">
        <f>IF(G888="","",VLOOKUP(G888,List!$B$1:$C$6,2,0))</f>
        <v>1</v>
      </c>
      <c r="AF888" s="4">
        <f>IF(H888="","",VLOOKUP(H888,List!$B$1:$C$6,2,0))</f>
        <v>1</v>
      </c>
      <c r="AG888" s="4">
        <f>IF(I888="","",VLOOKUP(I888,List!$B$1:$C$6,2,0))</f>
        <v>1</v>
      </c>
      <c r="AH888" s="4">
        <f>IF(J888="","",VLOOKUP(J888,List!$B$1:$C$6,2,0))</f>
        <v>1</v>
      </c>
      <c r="AI888" s="4">
        <f>IF(K888="","",VLOOKUP(K888,List!$B$1:$C$6,2,0))</f>
        <v>1</v>
      </c>
      <c r="AJ888" s="4">
        <f>IF(L888="","",VLOOKUP(L888,List!$B$1:$C$6,2,0))</f>
        <v>1</v>
      </c>
      <c r="AK888" s="4">
        <f>IF(M888="","",VLOOKUP(M888,List!$B$1:$C$6,2,0))</f>
        <v>1</v>
      </c>
      <c r="AL888" s="4">
        <f>IF(N888="","",VLOOKUP(N888,List!$B$1:$C$6,2,0))</f>
        <v>1</v>
      </c>
      <c r="AM888" s="4">
        <f>IF(O888="","",VLOOKUP(O888,List!$B$1:$C$6,2,0))</f>
        <v>1</v>
      </c>
      <c r="AN888" s="4">
        <f>IF(P888="","",VLOOKUP(P888,List!$B$1:$C$6,2,0))</f>
        <v>1</v>
      </c>
      <c r="AO888" s="4">
        <f>IF(Q888="","",VLOOKUP(Q888,List!$B$1:$C$6,2,0))</f>
        <v>1</v>
      </c>
      <c r="AP888" s="4">
        <f>IF(R888="","",VLOOKUP(R888,List!$B$1:$C$6,2,0))</f>
        <v>1</v>
      </c>
      <c r="AQ888" s="4">
        <f>IF(S888="","",VLOOKUP(S888,List!$B$1:$C$6,2,0))</f>
        <v>1</v>
      </c>
      <c r="AR888" s="4">
        <f>IF(T888="","",VLOOKUP(T888,List!$B$1:$C$6,2,0))</f>
        <v>1</v>
      </c>
      <c r="AS888" s="4">
        <f>IF(U888="","",VLOOKUP(U888,List!$B$1:$C$6,2,0))</f>
        <v>1</v>
      </c>
      <c r="AT888" s="4">
        <f>IF(V888="","",VLOOKUP(V888,List!$B$1:$C$6,2,0))</f>
        <v>1</v>
      </c>
    </row>
    <row r="889" spans="1:46" ht="34.9" customHeight="1" x14ac:dyDescent="0.3">
      <c r="A889" s="4" t="s">
        <v>1231</v>
      </c>
      <c r="B889" s="4" t="s">
        <v>365</v>
      </c>
      <c r="C889" s="16" t="s">
        <v>57</v>
      </c>
      <c r="D889" s="4">
        <v>23</v>
      </c>
      <c r="E889" s="4" t="s">
        <v>1194</v>
      </c>
      <c r="F889" s="4" t="s">
        <v>58</v>
      </c>
      <c r="G889" s="4" t="s">
        <v>58</v>
      </c>
      <c r="H889" s="4" t="s">
        <v>58</v>
      </c>
      <c r="I889" s="4" t="s">
        <v>58</v>
      </c>
      <c r="J889" s="4" t="s">
        <v>58</v>
      </c>
      <c r="K889" s="4" t="s">
        <v>58</v>
      </c>
      <c r="L889" s="4" t="s">
        <v>58</v>
      </c>
      <c r="M889" s="4" t="s">
        <v>58</v>
      </c>
      <c r="N889" s="4" t="s">
        <v>58</v>
      </c>
      <c r="O889" s="4" t="s">
        <v>58</v>
      </c>
      <c r="P889" s="4" t="s">
        <v>58</v>
      </c>
      <c r="Q889" s="4" t="s">
        <v>58</v>
      </c>
      <c r="R889" s="4" t="s">
        <v>58</v>
      </c>
      <c r="S889" s="4" t="s">
        <v>58</v>
      </c>
      <c r="T889" s="4" t="s">
        <v>58</v>
      </c>
      <c r="U889" s="4" t="s">
        <v>58</v>
      </c>
      <c r="V889" s="4" t="s">
        <v>58</v>
      </c>
      <c r="W889" s="4">
        <v>10</v>
      </c>
      <c r="X889" s="4" t="s">
        <v>963</v>
      </c>
      <c r="Y889" s="4" t="s">
        <v>67</v>
      </c>
      <c r="Z889" s="4" t="s">
        <v>67</v>
      </c>
      <c r="AD889" s="4">
        <f>IF(F889="","",VLOOKUP(F889,List!$B$1:$C$6,2,0))</f>
        <v>5</v>
      </c>
      <c r="AE889" s="4">
        <f>IF(G889="","",VLOOKUP(G889,List!$B$1:$C$6,2,0))</f>
        <v>5</v>
      </c>
      <c r="AF889" s="4">
        <f>IF(H889="","",VLOOKUP(H889,List!$B$1:$C$6,2,0))</f>
        <v>5</v>
      </c>
      <c r="AG889" s="4">
        <f>IF(I889="","",VLOOKUP(I889,List!$B$1:$C$6,2,0))</f>
        <v>5</v>
      </c>
      <c r="AH889" s="4">
        <f>IF(J889="","",VLOOKUP(J889,List!$B$1:$C$6,2,0))</f>
        <v>5</v>
      </c>
      <c r="AI889" s="4">
        <f>IF(K889="","",VLOOKUP(K889,List!$B$1:$C$6,2,0))</f>
        <v>5</v>
      </c>
      <c r="AJ889" s="4">
        <f>IF(L889="","",VLOOKUP(L889,List!$B$1:$C$6,2,0))</f>
        <v>5</v>
      </c>
      <c r="AK889" s="4">
        <f>IF(M889="","",VLOOKUP(M889,List!$B$1:$C$6,2,0))</f>
        <v>5</v>
      </c>
      <c r="AL889" s="4">
        <f>IF(N889="","",VLOOKUP(N889,List!$B$1:$C$6,2,0))</f>
        <v>5</v>
      </c>
      <c r="AM889" s="4">
        <f>IF(O889="","",VLOOKUP(O889,List!$B$1:$C$6,2,0))</f>
        <v>5</v>
      </c>
      <c r="AN889" s="4">
        <f>IF(P889="","",VLOOKUP(P889,List!$B$1:$C$6,2,0))</f>
        <v>5</v>
      </c>
      <c r="AO889" s="4">
        <f>IF(Q889="","",VLOOKUP(Q889,List!$B$1:$C$6,2,0))</f>
        <v>5</v>
      </c>
      <c r="AP889" s="4">
        <f>IF(R889="","",VLOOKUP(R889,List!$B$1:$C$6,2,0))</f>
        <v>5</v>
      </c>
      <c r="AQ889" s="4">
        <f>IF(S889="","",VLOOKUP(S889,List!$B$1:$C$6,2,0))</f>
        <v>5</v>
      </c>
      <c r="AR889" s="4">
        <f>IF(T889="","",VLOOKUP(T889,List!$B$1:$C$6,2,0))</f>
        <v>5</v>
      </c>
      <c r="AS889" s="4">
        <f>IF(U889="","",VLOOKUP(U889,List!$B$1:$C$6,2,0))</f>
        <v>5</v>
      </c>
      <c r="AT889" s="4">
        <f>IF(V889="","",VLOOKUP(V889,List!$B$1:$C$6,2,0))</f>
        <v>5</v>
      </c>
    </row>
    <row r="890" spans="1:46" ht="34.9" customHeight="1" x14ac:dyDescent="0.3">
      <c r="A890" s="4" t="s">
        <v>1231</v>
      </c>
      <c r="B890" s="4" t="s">
        <v>365</v>
      </c>
      <c r="C890" s="16" t="s">
        <v>57</v>
      </c>
      <c r="D890" s="4">
        <v>24</v>
      </c>
      <c r="E890" s="4" t="s">
        <v>1194</v>
      </c>
      <c r="F890" s="4" t="s">
        <v>58</v>
      </c>
      <c r="G890" s="4" t="s">
        <v>58</v>
      </c>
      <c r="H890" s="4" t="s">
        <v>58</v>
      </c>
      <c r="I890" s="4" t="s">
        <v>58</v>
      </c>
      <c r="J890" s="4" t="s">
        <v>58</v>
      </c>
      <c r="K890" s="4" t="s">
        <v>58</v>
      </c>
      <c r="L890" s="4" t="s">
        <v>58</v>
      </c>
      <c r="M890" s="4" t="s">
        <v>58</v>
      </c>
      <c r="N890" s="4" t="s">
        <v>58</v>
      </c>
      <c r="O890" s="4" t="s">
        <v>58</v>
      </c>
      <c r="P890" s="4" t="s">
        <v>58</v>
      </c>
      <c r="Q890" s="4" t="s">
        <v>58</v>
      </c>
      <c r="R890" s="4" t="s">
        <v>58</v>
      </c>
      <c r="S890" s="4" t="s">
        <v>58</v>
      </c>
      <c r="T890" s="4" t="s">
        <v>58</v>
      </c>
      <c r="U890" s="4" t="s">
        <v>58</v>
      </c>
      <c r="V890" s="4" t="s">
        <v>58</v>
      </c>
      <c r="W890" s="4">
        <v>6</v>
      </c>
      <c r="X890" s="4" t="s">
        <v>964</v>
      </c>
      <c r="Y890" s="4" t="s">
        <v>965</v>
      </c>
      <c r="Z890" s="4" t="s">
        <v>76</v>
      </c>
      <c r="AD890" s="4">
        <f>IF(F890="","",VLOOKUP(F890,List!$B$1:$C$6,2,0))</f>
        <v>5</v>
      </c>
      <c r="AE890" s="4">
        <f>IF(G890="","",VLOOKUP(G890,List!$B$1:$C$6,2,0))</f>
        <v>5</v>
      </c>
      <c r="AF890" s="4">
        <f>IF(H890="","",VLOOKUP(H890,List!$B$1:$C$6,2,0))</f>
        <v>5</v>
      </c>
      <c r="AG890" s="4">
        <f>IF(I890="","",VLOOKUP(I890,List!$B$1:$C$6,2,0))</f>
        <v>5</v>
      </c>
      <c r="AH890" s="4">
        <f>IF(J890="","",VLOOKUP(J890,List!$B$1:$C$6,2,0))</f>
        <v>5</v>
      </c>
      <c r="AI890" s="4">
        <f>IF(K890="","",VLOOKUP(K890,List!$B$1:$C$6,2,0))</f>
        <v>5</v>
      </c>
      <c r="AJ890" s="4">
        <f>IF(L890="","",VLOOKUP(L890,List!$B$1:$C$6,2,0))</f>
        <v>5</v>
      </c>
      <c r="AK890" s="4">
        <f>IF(M890="","",VLOOKUP(M890,List!$B$1:$C$6,2,0))</f>
        <v>5</v>
      </c>
      <c r="AL890" s="4">
        <f>IF(N890="","",VLOOKUP(N890,List!$B$1:$C$6,2,0))</f>
        <v>5</v>
      </c>
      <c r="AM890" s="4">
        <f>IF(O890="","",VLOOKUP(O890,List!$B$1:$C$6,2,0))</f>
        <v>5</v>
      </c>
      <c r="AN890" s="4">
        <f>IF(P890="","",VLOOKUP(P890,List!$B$1:$C$6,2,0))</f>
        <v>5</v>
      </c>
      <c r="AO890" s="4">
        <f>IF(Q890="","",VLOOKUP(Q890,List!$B$1:$C$6,2,0))</f>
        <v>5</v>
      </c>
      <c r="AP890" s="4">
        <f>IF(R890="","",VLOOKUP(R890,List!$B$1:$C$6,2,0))</f>
        <v>5</v>
      </c>
      <c r="AQ890" s="4">
        <f>IF(S890="","",VLOOKUP(S890,List!$B$1:$C$6,2,0))</f>
        <v>5</v>
      </c>
      <c r="AR890" s="4">
        <f>IF(T890="","",VLOOKUP(T890,List!$B$1:$C$6,2,0))</f>
        <v>5</v>
      </c>
      <c r="AS890" s="4">
        <f>IF(U890="","",VLOOKUP(U890,List!$B$1:$C$6,2,0))</f>
        <v>5</v>
      </c>
      <c r="AT890" s="4">
        <f>IF(V890="","",VLOOKUP(V890,List!$B$1:$C$6,2,0))</f>
        <v>5</v>
      </c>
    </row>
    <row r="891" spans="1:46" ht="34.9" customHeight="1" x14ac:dyDescent="0.3">
      <c r="A891" s="4" t="s">
        <v>1231</v>
      </c>
      <c r="B891" s="4" t="s">
        <v>365</v>
      </c>
      <c r="C891" s="16" t="s">
        <v>57</v>
      </c>
      <c r="D891" s="4">
        <v>25</v>
      </c>
      <c r="E891" s="4" t="s">
        <v>1194</v>
      </c>
      <c r="F891" s="4" t="s">
        <v>58</v>
      </c>
      <c r="G891" s="4" t="s">
        <v>58</v>
      </c>
      <c r="H891" s="4" t="s">
        <v>58</v>
      </c>
      <c r="I891" s="4" t="s">
        <v>58</v>
      </c>
      <c r="J891" s="4" t="s">
        <v>58</v>
      </c>
      <c r="K891" s="4" t="s">
        <v>58</v>
      </c>
      <c r="L891" s="4" t="s">
        <v>58</v>
      </c>
      <c r="M891" s="4" t="s">
        <v>58</v>
      </c>
      <c r="N891" s="4" t="s">
        <v>58</v>
      </c>
      <c r="O891" s="4" t="s">
        <v>58</v>
      </c>
      <c r="P891" s="4" t="s">
        <v>58</v>
      </c>
      <c r="Q891" s="4" t="s">
        <v>58</v>
      </c>
      <c r="R891" s="4" t="s">
        <v>58</v>
      </c>
      <c r="S891" s="4" t="s">
        <v>58</v>
      </c>
      <c r="T891" s="4" t="s">
        <v>58</v>
      </c>
      <c r="U891" s="4" t="s">
        <v>58</v>
      </c>
      <c r="V891" s="4" t="s">
        <v>58</v>
      </c>
      <c r="W891" s="4">
        <v>10</v>
      </c>
      <c r="X891" s="4" t="s">
        <v>966</v>
      </c>
      <c r="Y891" s="4" t="s">
        <v>117</v>
      </c>
      <c r="Z891" s="4" t="s">
        <v>255</v>
      </c>
      <c r="AD891" s="4">
        <f>IF(F891="","",VLOOKUP(F891,List!$B$1:$C$6,2,0))</f>
        <v>5</v>
      </c>
      <c r="AE891" s="4">
        <f>IF(G891="","",VLOOKUP(G891,List!$B$1:$C$6,2,0))</f>
        <v>5</v>
      </c>
      <c r="AF891" s="4">
        <f>IF(H891="","",VLOOKUP(H891,List!$B$1:$C$6,2,0))</f>
        <v>5</v>
      </c>
      <c r="AG891" s="4">
        <f>IF(I891="","",VLOOKUP(I891,List!$B$1:$C$6,2,0))</f>
        <v>5</v>
      </c>
      <c r="AH891" s="4">
        <f>IF(J891="","",VLOOKUP(J891,List!$B$1:$C$6,2,0))</f>
        <v>5</v>
      </c>
      <c r="AI891" s="4">
        <f>IF(K891="","",VLOOKUP(K891,List!$B$1:$C$6,2,0))</f>
        <v>5</v>
      </c>
      <c r="AJ891" s="4">
        <f>IF(L891="","",VLOOKUP(L891,List!$B$1:$C$6,2,0))</f>
        <v>5</v>
      </c>
      <c r="AK891" s="4">
        <f>IF(M891="","",VLOOKUP(M891,List!$B$1:$C$6,2,0))</f>
        <v>5</v>
      </c>
      <c r="AL891" s="4">
        <f>IF(N891="","",VLOOKUP(N891,List!$B$1:$C$6,2,0))</f>
        <v>5</v>
      </c>
      <c r="AM891" s="4">
        <f>IF(O891="","",VLOOKUP(O891,List!$B$1:$C$6,2,0))</f>
        <v>5</v>
      </c>
      <c r="AN891" s="4">
        <f>IF(P891="","",VLOOKUP(P891,List!$B$1:$C$6,2,0))</f>
        <v>5</v>
      </c>
      <c r="AO891" s="4">
        <f>IF(Q891="","",VLOOKUP(Q891,List!$B$1:$C$6,2,0))</f>
        <v>5</v>
      </c>
      <c r="AP891" s="4">
        <f>IF(R891="","",VLOOKUP(R891,List!$B$1:$C$6,2,0))</f>
        <v>5</v>
      </c>
      <c r="AQ891" s="4">
        <f>IF(S891="","",VLOOKUP(S891,List!$B$1:$C$6,2,0))</f>
        <v>5</v>
      </c>
      <c r="AR891" s="4">
        <f>IF(T891="","",VLOOKUP(T891,List!$B$1:$C$6,2,0))</f>
        <v>5</v>
      </c>
      <c r="AS891" s="4">
        <f>IF(U891="","",VLOOKUP(U891,List!$B$1:$C$6,2,0))</f>
        <v>5</v>
      </c>
      <c r="AT891" s="4">
        <f>IF(V891="","",VLOOKUP(V891,List!$B$1:$C$6,2,0))</f>
        <v>5</v>
      </c>
    </row>
    <row r="892" spans="1:46" ht="34.9" customHeight="1" x14ac:dyDescent="0.3">
      <c r="A892" s="4" t="s">
        <v>1231</v>
      </c>
      <c r="B892" s="4" t="s">
        <v>365</v>
      </c>
      <c r="C892" s="16" t="s">
        <v>57</v>
      </c>
      <c r="D892" s="4">
        <v>26</v>
      </c>
      <c r="E892" s="4" t="s">
        <v>1194</v>
      </c>
      <c r="F892" s="4" t="s">
        <v>58</v>
      </c>
      <c r="G892" s="4" t="s">
        <v>58</v>
      </c>
      <c r="H892" s="4" t="s">
        <v>58</v>
      </c>
      <c r="I892" s="4" t="s">
        <v>58</v>
      </c>
      <c r="J892" s="4" t="s">
        <v>58</v>
      </c>
      <c r="K892" s="4" t="s">
        <v>58</v>
      </c>
      <c r="L892" s="4" t="s">
        <v>58</v>
      </c>
      <c r="M892" s="4" t="s">
        <v>58</v>
      </c>
      <c r="N892" s="4" t="s">
        <v>58</v>
      </c>
      <c r="O892" s="4" t="s">
        <v>58</v>
      </c>
      <c r="P892" s="4" t="s">
        <v>58</v>
      </c>
      <c r="Q892" s="4" t="s">
        <v>58</v>
      </c>
      <c r="R892" s="4" t="s">
        <v>58</v>
      </c>
      <c r="S892" s="4" t="s">
        <v>58</v>
      </c>
      <c r="T892" s="4" t="s">
        <v>58</v>
      </c>
      <c r="U892" s="4" t="s">
        <v>58</v>
      </c>
      <c r="V892" s="4" t="s">
        <v>58</v>
      </c>
      <c r="W892" s="4">
        <v>10</v>
      </c>
      <c r="X892" s="4" t="s">
        <v>159</v>
      </c>
      <c r="Y892" s="4" t="s">
        <v>159</v>
      </c>
      <c r="Z892" s="4" t="s">
        <v>158</v>
      </c>
      <c r="AD892" s="4">
        <f>IF(F892="","",VLOOKUP(F892,List!$B$1:$C$6,2,0))</f>
        <v>5</v>
      </c>
      <c r="AE892" s="4">
        <f>IF(G892="","",VLOOKUP(G892,List!$B$1:$C$6,2,0))</f>
        <v>5</v>
      </c>
      <c r="AF892" s="4">
        <f>IF(H892="","",VLOOKUP(H892,List!$B$1:$C$6,2,0))</f>
        <v>5</v>
      </c>
      <c r="AG892" s="4">
        <f>IF(I892="","",VLOOKUP(I892,List!$B$1:$C$6,2,0))</f>
        <v>5</v>
      </c>
      <c r="AH892" s="4">
        <f>IF(J892="","",VLOOKUP(J892,List!$B$1:$C$6,2,0))</f>
        <v>5</v>
      </c>
      <c r="AI892" s="4">
        <f>IF(K892="","",VLOOKUP(K892,List!$B$1:$C$6,2,0))</f>
        <v>5</v>
      </c>
      <c r="AJ892" s="4">
        <f>IF(L892="","",VLOOKUP(L892,List!$B$1:$C$6,2,0))</f>
        <v>5</v>
      </c>
      <c r="AK892" s="4">
        <f>IF(M892="","",VLOOKUP(M892,List!$B$1:$C$6,2,0))</f>
        <v>5</v>
      </c>
      <c r="AL892" s="4">
        <f>IF(N892="","",VLOOKUP(N892,List!$B$1:$C$6,2,0))</f>
        <v>5</v>
      </c>
      <c r="AM892" s="4">
        <f>IF(O892="","",VLOOKUP(O892,List!$B$1:$C$6,2,0))</f>
        <v>5</v>
      </c>
      <c r="AN892" s="4">
        <f>IF(P892="","",VLOOKUP(P892,List!$B$1:$C$6,2,0))</f>
        <v>5</v>
      </c>
      <c r="AO892" s="4">
        <f>IF(Q892="","",VLOOKUP(Q892,List!$B$1:$C$6,2,0))</f>
        <v>5</v>
      </c>
      <c r="AP892" s="4">
        <f>IF(R892="","",VLOOKUP(R892,List!$B$1:$C$6,2,0))</f>
        <v>5</v>
      </c>
      <c r="AQ892" s="4">
        <f>IF(S892="","",VLOOKUP(S892,List!$B$1:$C$6,2,0))</f>
        <v>5</v>
      </c>
      <c r="AR892" s="4">
        <f>IF(T892="","",VLOOKUP(T892,List!$B$1:$C$6,2,0))</f>
        <v>5</v>
      </c>
      <c r="AS892" s="4">
        <f>IF(U892="","",VLOOKUP(U892,List!$B$1:$C$6,2,0))</f>
        <v>5</v>
      </c>
      <c r="AT892" s="4">
        <f>IF(V892="","",VLOOKUP(V892,List!$B$1:$C$6,2,0))</f>
        <v>5</v>
      </c>
    </row>
    <row r="893" spans="1:46" ht="34.9" customHeight="1" x14ac:dyDescent="0.3">
      <c r="A893" s="4" t="s">
        <v>1231</v>
      </c>
      <c r="B893" s="4" t="s">
        <v>365</v>
      </c>
      <c r="C893" s="16" t="s">
        <v>57</v>
      </c>
      <c r="D893" s="4">
        <v>27</v>
      </c>
      <c r="E893" s="4" t="s">
        <v>1194</v>
      </c>
      <c r="F893" s="4" t="s">
        <v>58</v>
      </c>
      <c r="G893" s="4" t="s">
        <v>58</v>
      </c>
      <c r="H893" s="4" t="s">
        <v>58</v>
      </c>
      <c r="I893" s="4" t="s">
        <v>58</v>
      </c>
      <c r="J893" s="4" t="s">
        <v>58</v>
      </c>
      <c r="K893" s="4" t="s">
        <v>58</v>
      </c>
      <c r="L893" s="4" t="s">
        <v>58</v>
      </c>
      <c r="M893" s="4" t="s">
        <v>58</v>
      </c>
      <c r="N893" s="4" t="s">
        <v>58</v>
      </c>
      <c r="O893" s="4" t="s">
        <v>58</v>
      </c>
      <c r="P893" s="4" t="s">
        <v>58</v>
      </c>
      <c r="Q893" s="4" t="s">
        <v>58</v>
      </c>
      <c r="R893" s="4" t="s">
        <v>58</v>
      </c>
      <c r="S893" s="4" t="s">
        <v>58</v>
      </c>
      <c r="T893" s="4" t="s">
        <v>58</v>
      </c>
      <c r="U893" s="4" t="s">
        <v>58</v>
      </c>
      <c r="V893" s="4" t="s">
        <v>58</v>
      </c>
      <c r="W893" s="4">
        <v>10</v>
      </c>
      <c r="X893" s="4" t="s">
        <v>967</v>
      </c>
      <c r="Y893" s="4" t="s">
        <v>244</v>
      </c>
      <c r="Z893" s="4" t="s">
        <v>244</v>
      </c>
      <c r="AD893" s="4">
        <f>IF(F893="","",VLOOKUP(F893,List!$B$1:$C$6,2,0))</f>
        <v>5</v>
      </c>
      <c r="AE893" s="4">
        <f>IF(G893="","",VLOOKUP(G893,List!$B$1:$C$6,2,0))</f>
        <v>5</v>
      </c>
      <c r="AF893" s="4">
        <f>IF(H893="","",VLOOKUP(H893,List!$B$1:$C$6,2,0))</f>
        <v>5</v>
      </c>
      <c r="AG893" s="4">
        <f>IF(I893="","",VLOOKUP(I893,List!$B$1:$C$6,2,0))</f>
        <v>5</v>
      </c>
      <c r="AH893" s="4">
        <f>IF(J893="","",VLOOKUP(J893,List!$B$1:$C$6,2,0))</f>
        <v>5</v>
      </c>
      <c r="AI893" s="4">
        <f>IF(K893="","",VLOOKUP(K893,List!$B$1:$C$6,2,0))</f>
        <v>5</v>
      </c>
      <c r="AJ893" s="4">
        <f>IF(L893="","",VLOOKUP(L893,List!$B$1:$C$6,2,0))</f>
        <v>5</v>
      </c>
      <c r="AK893" s="4">
        <f>IF(M893="","",VLOOKUP(M893,List!$B$1:$C$6,2,0))</f>
        <v>5</v>
      </c>
      <c r="AL893" s="4">
        <f>IF(N893="","",VLOOKUP(N893,List!$B$1:$C$6,2,0))</f>
        <v>5</v>
      </c>
      <c r="AM893" s="4">
        <f>IF(O893="","",VLOOKUP(O893,List!$B$1:$C$6,2,0))</f>
        <v>5</v>
      </c>
      <c r="AN893" s="4">
        <f>IF(P893="","",VLOOKUP(P893,List!$B$1:$C$6,2,0))</f>
        <v>5</v>
      </c>
      <c r="AO893" s="4">
        <f>IF(Q893="","",VLOOKUP(Q893,List!$B$1:$C$6,2,0))</f>
        <v>5</v>
      </c>
      <c r="AP893" s="4">
        <f>IF(R893="","",VLOOKUP(R893,List!$B$1:$C$6,2,0))</f>
        <v>5</v>
      </c>
      <c r="AQ893" s="4">
        <f>IF(S893="","",VLOOKUP(S893,List!$B$1:$C$6,2,0))</f>
        <v>5</v>
      </c>
      <c r="AR893" s="4">
        <f>IF(T893="","",VLOOKUP(T893,List!$B$1:$C$6,2,0))</f>
        <v>5</v>
      </c>
      <c r="AS893" s="4">
        <f>IF(U893="","",VLOOKUP(U893,List!$B$1:$C$6,2,0))</f>
        <v>5</v>
      </c>
      <c r="AT893" s="4">
        <f>IF(V893="","",VLOOKUP(V893,List!$B$1:$C$6,2,0))</f>
        <v>5</v>
      </c>
    </row>
    <row r="894" spans="1:46" ht="34.9" customHeight="1" x14ac:dyDescent="0.3">
      <c r="A894" s="4" t="s">
        <v>1231</v>
      </c>
      <c r="B894" s="4" t="s">
        <v>365</v>
      </c>
      <c r="C894" s="16" t="s">
        <v>57</v>
      </c>
      <c r="D894" s="4">
        <v>28</v>
      </c>
      <c r="E894" s="4" t="s">
        <v>1194</v>
      </c>
      <c r="F894" s="4" t="s">
        <v>58</v>
      </c>
      <c r="G894" s="4" t="s">
        <v>58</v>
      </c>
      <c r="H894" s="4" t="s">
        <v>58</v>
      </c>
      <c r="I894" s="4" t="s">
        <v>58</v>
      </c>
      <c r="J894" s="4" t="s">
        <v>58</v>
      </c>
      <c r="K894" s="4" t="s">
        <v>58</v>
      </c>
      <c r="L894" s="4" t="s">
        <v>58</v>
      </c>
      <c r="M894" s="4" t="s">
        <v>58</v>
      </c>
      <c r="N894" s="4" t="s">
        <v>58</v>
      </c>
      <c r="O894" s="4" t="s">
        <v>58</v>
      </c>
      <c r="P894" s="4" t="s">
        <v>58</v>
      </c>
      <c r="Q894" s="4" t="s">
        <v>58</v>
      </c>
      <c r="R894" s="4" t="s">
        <v>58</v>
      </c>
      <c r="S894" s="4" t="s">
        <v>58</v>
      </c>
      <c r="T894" s="4" t="s">
        <v>58</v>
      </c>
      <c r="U894" s="4" t="s">
        <v>58</v>
      </c>
      <c r="V894" s="4" t="s">
        <v>58</v>
      </c>
      <c r="W894" s="4">
        <v>10</v>
      </c>
      <c r="X894" s="4" t="s">
        <v>159</v>
      </c>
      <c r="Y894" s="4" t="s">
        <v>159</v>
      </c>
      <c r="Z894" s="4" t="s">
        <v>968</v>
      </c>
      <c r="AD894" s="4">
        <f>IF(F894="","",VLOOKUP(F894,List!$B$1:$C$6,2,0))</f>
        <v>5</v>
      </c>
      <c r="AE894" s="4">
        <f>IF(G894="","",VLOOKUP(G894,List!$B$1:$C$6,2,0))</f>
        <v>5</v>
      </c>
      <c r="AF894" s="4">
        <f>IF(H894="","",VLOOKUP(H894,List!$B$1:$C$6,2,0))</f>
        <v>5</v>
      </c>
      <c r="AG894" s="4">
        <f>IF(I894="","",VLOOKUP(I894,List!$B$1:$C$6,2,0))</f>
        <v>5</v>
      </c>
      <c r="AH894" s="4">
        <f>IF(J894="","",VLOOKUP(J894,List!$B$1:$C$6,2,0))</f>
        <v>5</v>
      </c>
      <c r="AI894" s="4">
        <f>IF(K894="","",VLOOKUP(K894,List!$B$1:$C$6,2,0))</f>
        <v>5</v>
      </c>
      <c r="AJ894" s="4">
        <f>IF(L894="","",VLOOKUP(L894,List!$B$1:$C$6,2,0))</f>
        <v>5</v>
      </c>
      <c r="AK894" s="4">
        <f>IF(M894="","",VLOOKUP(M894,List!$B$1:$C$6,2,0))</f>
        <v>5</v>
      </c>
      <c r="AL894" s="4">
        <f>IF(N894="","",VLOOKUP(N894,List!$B$1:$C$6,2,0))</f>
        <v>5</v>
      </c>
      <c r="AM894" s="4">
        <f>IF(O894="","",VLOOKUP(O894,List!$B$1:$C$6,2,0))</f>
        <v>5</v>
      </c>
      <c r="AN894" s="4">
        <f>IF(P894="","",VLOOKUP(P894,List!$B$1:$C$6,2,0))</f>
        <v>5</v>
      </c>
      <c r="AO894" s="4">
        <f>IF(Q894="","",VLOOKUP(Q894,List!$B$1:$C$6,2,0))</f>
        <v>5</v>
      </c>
      <c r="AP894" s="4">
        <f>IF(R894="","",VLOOKUP(R894,List!$B$1:$C$6,2,0))</f>
        <v>5</v>
      </c>
      <c r="AQ894" s="4">
        <f>IF(S894="","",VLOOKUP(S894,List!$B$1:$C$6,2,0))</f>
        <v>5</v>
      </c>
      <c r="AR894" s="4">
        <f>IF(T894="","",VLOOKUP(T894,List!$B$1:$C$6,2,0))</f>
        <v>5</v>
      </c>
      <c r="AS894" s="4">
        <f>IF(U894="","",VLOOKUP(U894,List!$B$1:$C$6,2,0))</f>
        <v>5</v>
      </c>
      <c r="AT894" s="4">
        <f>IF(V894="","",VLOOKUP(V894,List!$B$1:$C$6,2,0))</f>
        <v>5</v>
      </c>
    </row>
    <row r="895" spans="1:46" ht="34.9" customHeight="1" x14ac:dyDescent="0.3">
      <c r="A895" s="4" t="s">
        <v>1231</v>
      </c>
      <c r="B895" s="4" t="s">
        <v>365</v>
      </c>
      <c r="C895" s="16" t="s">
        <v>57</v>
      </c>
      <c r="D895" s="4">
        <v>29</v>
      </c>
      <c r="E895" s="4" t="s">
        <v>1194</v>
      </c>
      <c r="F895" s="4" t="s">
        <v>59</v>
      </c>
      <c r="G895" s="4" t="s">
        <v>59</v>
      </c>
      <c r="H895" s="4" t="s">
        <v>59</v>
      </c>
      <c r="I895" s="4" t="s">
        <v>59</v>
      </c>
      <c r="J895" s="4" t="s">
        <v>59</v>
      </c>
      <c r="K895" s="4" t="s">
        <v>59</v>
      </c>
      <c r="L895" s="4" t="s">
        <v>59</v>
      </c>
      <c r="M895" s="4" t="s">
        <v>59</v>
      </c>
      <c r="N895" s="4" t="s">
        <v>59</v>
      </c>
      <c r="O895" s="4" t="s">
        <v>59</v>
      </c>
      <c r="P895" s="4" t="s">
        <v>59</v>
      </c>
      <c r="Q895" s="4" t="s">
        <v>59</v>
      </c>
      <c r="R895" s="4" t="s">
        <v>59</v>
      </c>
      <c r="S895" s="4" t="s">
        <v>59</v>
      </c>
      <c r="T895" s="4" t="s">
        <v>59</v>
      </c>
      <c r="U895" s="4" t="s">
        <v>59</v>
      </c>
      <c r="V895" s="4" t="s">
        <v>59</v>
      </c>
      <c r="W895" s="4">
        <v>7</v>
      </c>
      <c r="X895" s="4" t="s">
        <v>241</v>
      </c>
      <c r="Y895" s="4" t="s">
        <v>825</v>
      </c>
      <c r="Z895" s="4" t="s">
        <v>62</v>
      </c>
      <c r="AD895" s="4">
        <f>IF(F895="","",VLOOKUP(F895,List!$B$1:$C$6,2,0))</f>
        <v>4</v>
      </c>
      <c r="AE895" s="4">
        <f>IF(G895="","",VLOOKUP(G895,List!$B$1:$C$6,2,0))</f>
        <v>4</v>
      </c>
      <c r="AF895" s="4">
        <f>IF(H895="","",VLOOKUP(H895,List!$B$1:$C$6,2,0))</f>
        <v>4</v>
      </c>
      <c r="AG895" s="4">
        <f>IF(I895="","",VLOOKUP(I895,List!$B$1:$C$6,2,0))</f>
        <v>4</v>
      </c>
      <c r="AH895" s="4">
        <f>IF(J895="","",VLOOKUP(J895,List!$B$1:$C$6,2,0))</f>
        <v>4</v>
      </c>
      <c r="AI895" s="4">
        <f>IF(K895="","",VLOOKUP(K895,List!$B$1:$C$6,2,0))</f>
        <v>4</v>
      </c>
      <c r="AJ895" s="4">
        <f>IF(L895="","",VLOOKUP(L895,List!$B$1:$C$6,2,0))</f>
        <v>4</v>
      </c>
      <c r="AK895" s="4">
        <f>IF(M895="","",VLOOKUP(M895,List!$B$1:$C$6,2,0))</f>
        <v>4</v>
      </c>
      <c r="AL895" s="4">
        <f>IF(N895="","",VLOOKUP(N895,List!$B$1:$C$6,2,0))</f>
        <v>4</v>
      </c>
      <c r="AM895" s="4">
        <f>IF(O895="","",VLOOKUP(O895,List!$B$1:$C$6,2,0))</f>
        <v>4</v>
      </c>
      <c r="AN895" s="4">
        <f>IF(P895="","",VLOOKUP(P895,List!$B$1:$C$6,2,0))</f>
        <v>4</v>
      </c>
      <c r="AO895" s="4">
        <f>IF(Q895="","",VLOOKUP(Q895,List!$B$1:$C$6,2,0))</f>
        <v>4</v>
      </c>
      <c r="AP895" s="4">
        <f>IF(R895="","",VLOOKUP(R895,List!$B$1:$C$6,2,0))</f>
        <v>4</v>
      </c>
      <c r="AQ895" s="4">
        <f>IF(S895="","",VLOOKUP(S895,List!$B$1:$C$6,2,0))</f>
        <v>4</v>
      </c>
      <c r="AR895" s="4">
        <f>IF(T895="","",VLOOKUP(T895,List!$B$1:$C$6,2,0))</f>
        <v>4</v>
      </c>
      <c r="AS895" s="4">
        <f>IF(U895="","",VLOOKUP(U895,List!$B$1:$C$6,2,0))</f>
        <v>4</v>
      </c>
      <c r="AT895" s="4">
        <f>IF(V895="","",VLOOKUP(V895,List!$B$1:$C$6,2,0))</f>
        <v>4</v>
      </c>
    </row>
    <row r="896" spans="1:46" ht="34.9" customHeight="1" x14ac:dyDescent="0.3">
      <c r="A896" s="4" t="s">
        <v>1232</v>
      </c>
      <c r="B896" s="4" t="s">
        <v>372</v>
      </c>
      <c r="C896" s="16" t="s">
        <v>56</v>
      </c>
      <c r="D896" s="4">
        <v>1</v>
      </c>
      <c r="E896" s="4" t="s">
        <v>1195</v>
      </c>
      <c r="F896" s="4" t="s">
        <v>58</v>
      </c>
      <c r="G896" s="4" t="s">
        <v>58</v>
      </c>
      <c r="H896" s="4" t="s">
        <v>58</v>
      </c>
      <c r="I896" s="4" t="s">
        <v>58</v>
      </c>
      <c r="J896" s="4" t="s">
        <v>58</v>
      </c>
      <c r="K896" s="4" t="s">
        <v>58</v>
      </c>
      <c r="L896" s="4" t="s">
        <v>58</v>
      </c>
      <c r="M896" s="4" t="s">
        <v>58</v>
      </c>
      <c r="N896" s="4" t="s">
        <v>58</v>
      </c>
      <c r="O896" s="4" t="s">
        <v>58</v>
      </c>
      <c r="P896" s="4" t="s">
        <v>58</v>
      </c>
      <c r="Q896" s="4" t="s">
        <v>58</v>
      </c>
      <c r="R896" s="4" t="s">
        <v>58</v>
      </c>
      <c r="S896" s="4" t="s">
        <v>58</v>
      </c>
      <c r="T896" s="4" t="s">
        <v>58</v>
      </c>
      <c r="U896" s="4" t="s">
        <v>58</v>
      </c>
      <c r="V896" s="4" t="s">
        <v>58</v>
      </c>
      <c r="W896" s="4">
        <v>10</v>
      </c>
      <c r="X896" s="4" t="s">
        <v>158</v>
      </c>
      <c r="Y896" s="4" t="s">
        <v>158</v>
      </c>
      <c r="Z896" s="4" t="s">
        <v>158</v>
      </c>
      <c r="AD896" s="4">
        <f>IF(F896="","",VLOOKUP(F896,List!$B$1:$C$6,2,0))</f>
        <v>5</v>
      </c>
      <c r="AE896" s="4">
        <f>IF(G896="","",VLOOKUP(G896,List!$B$1:$C$6,2,0))</f>
        <v>5</v>
      </c>
      <c r="AF896" s="4">
        <f>IF(H896="","",VLOOKUP(H896,List!$B$1:$C$6,2,0))</f>
        <v>5</v>
      </c>
      <c r="AG896" s="4">
        <f>IF(I896="","",VLOOKUP(I896,List!$B$1:$C$6,2,0))</f>
        <v>5</v>
      </c>
      <c r="AH896" s="4">
        <f>IF(J896="","",VLOOKUP(J896,List!$B$1:$C$6,2,0))</f>
        <v>5</v>
      </c>
      <c r="AI896" s="4">
        <f>IF(K896="","",VLOOKUP(K896,List!$B$1:$C$6,2,0))</f>
        <v>5</v>
      </c>
      <c r="AJ896" s="4">
        <f>IF(L896="","",VLOOKUP(L896,List!$B$1:$C$6,2,0))</f>
        <v>5</v>
      </c>
      <c r="AK896" s="4">
        <f>IF(M896="","",VLOOKUP(M896,List!$B$1:$C$6,2,0))</f>
        <v>5</v>
      </c>
      <c r="AL896" s="4">
        <f>IF(N896="","",VLOOKUP(N896,List!$B$1:$C$6,2,0))</f>
        <v>5</v>
      </c>
      <c r="AM896" s="4">
        <f>IF(O896="","",VLOOKUP(O896,List!$B$1:$C$6,2,0))</f>
        <v>5</v>
      </c>
      <c r="AN896" s="4">
        <f>IF(P896="","",VLOOKUP(P896,List!$B$1:$C$6,2,0))</f>
        <v>5</v>
      </c>
      <c r="AO896" s="4">
        <f>IF(Q896="","",VLOOKUP(Q896,List!$B$1:$C$6,2,0))</f>
        <v>5</v>
      </c>
      <c r="AP896" s="4">
        <f>IF(R896="","",VLOOKUP(R896,List!$B$1:$C$6,2,0))</f>
        <v>5</v>
      </c>
      <c r="AQ896" s="4">
        <f>IF(S896="","",VLOOKUP(S896,List!$B$1:$C$6,2,0))</f>
        <v>5</v>
      </c>
      <c r="AR896" s="4">
        <f>IF(T896="","",VLOOKUP(T896,List!$B$1:$C$6,2,0))</f>
        <v>5</v>
      </c>
      <c r="AS896" s="4">
        <f>IF(U896="","",VLOOKUP(U896,List!$B$1:$C$6,2,0))</f>
        <v>5</v>
      </c>
      <c r="AT896" s="4">
        <f>IF(V896="","",VLOOKUP(V896,List!$B$1:$C$6,2,0))</f>
        <v>5</v>
      </c>
    </row>
    <row r="897" spans="1:46" ht="34.9" customHeight="1" x14ac:dyDescent="0.3">
      <c r="A897" s="4" t="s">
        <v>1232</v>
      </c>
      <c r="B897" s="4" t="s">
        <v>372</v>
      </c>
      <c r="C897" s="16" t="s">
        <v>56</v>
      </c>
      <c r="D897" s="4">
        <v>2</v>
      </c>
      <c r="E897" s="4" t="s">
        <v>1195</v>
      </c>
      <c r="F897" s="4" t="s">
        <v>58</v>
      </c>
      <c r="G897" s="4" t="s">
        <v>58</v>
      </c>
      <c r="H897" s="4" t="s">
        <v>58</v>
      </c>
      <c r="I897" s="4" t="s">
        <v>58</v>
      </c>
      <c r="J897" s="4" t="s">
        <v>58</v>
      </c>
      <c r="K897" s="4" t="s">
        <v>58</v>
      </c>
      <c r="L897" s="4" t="s">
        <v>58</v>
      </c>
      <c r="M897" s="4" t="s">
        <v>59</v>
      </c>
      <c r="N897" s="4" t="s">
        <v>59</v>
      </c>
      <c r="O897" s="4" t="s">
        <v>59</v>
      </c>
      <c r="P897" s="4" t="s">
        <v>59</v>
      </c>
      <c r="Q897" s="4" t="s">
        <v>59</v>
      </c>
      <c r="R897" s="4" t="s">
        <v>59</v>
      </c>
      <c r="S897" s="4" t="s">
        <v>59</v>
      </c>
      <c r="T897" s="4" t="s">
        <v>59</v>
      </c>
      <c r="U897" s="4" t="s">
        <v>59</v>
      </c>
      <c r="V897" s="4" t="s">
        <v>59</v>
      </c>
      <c r="W897" s="4">
        <v>8</v>
      </c>
      <c r="X897" s="4" t="s">
        <v>970</v>
      </c>
      <c r="Y897" s="4" t="s">
        <v>89</v>
      </c>
      <c r="Z897" s="4" t="s">
        <v>89</v>
      </c>
      <c r="AD897" s="4">
        <f>IF(F897="","",VLOOKUP(F897,List!$B$1:$C$6,2,0))</f>
        <v>5</v>
      </c>
      <c r="AE897" s="4">
        <f>IF(G897="","",VLOOKUP(G897,List!$B$1:$C$6,2,0))</f>
        <v>5</v>
      </c>
      <c r="AF897" s="4">
        <f>IF(H897="","",VLOOKUP(H897,List!$B$1:$C$6,2,0))</f>
        <v>5</v>
      </c>
      <c r="AG897" s="4">
        <f>IF(I897="","",VLOOKUP(I897,List!$B$1:$C$6,2,0))</f>
        <v>5</v>
      </c>
      <c r="AH897" s="4">
        <f>IF(J897="","",VLOOKUP(J897,List!$B$1:$C$6,2,0))</f>
        <v>5</v>
      </c>
      <c r="AI897" s="4">
        <f>IF(K897="","",VLOOKUP(K897,List!$B$1:$C$6,2,0))</f>
        <v>5</v>
      </c>
      <c r="AJ897" s="4">
        <f>IF(L897="","",VLOOKUP(L897,List!$B$1:$C$6,2,0))</f>
        <v>5</v>
      </c>
      <c r="AK897" s="4">
        <f>IF(M897="","",VLOOKUP(M897,List!$B$1:$C$6,2,0))</f>
        <v>4</v>
      </c>
      <c r="AL897" s="4">
        <f>IF(N897="","",VLOOKUP(N897,List!$B$1:$C$6,2,0))</f>
        <v>4</v>
      </c>
      <c r="AM897" s="4">
        <f>IF(O897="","",VLOOKUP(O897,List!$B$1:$C$6,2,0))</f>
        <v>4</v>
      </c>
      <c r="AN897" s="4">
        <f>IF(P897="","",VLOOKUP(P897,List!$B$1:$C$6,2,0))</f>
        <v>4</v>
      </c>
      <c r="AO897" s="4">
        <f>IF(Q897="","",VLOOKUP(Q897,List!$B$1:$C$6,2,0))</f>
        <v>4</v>
      </c>
      <c r="AP897" s="4">
        <f>IF(R897="","",VLOOKUP(R897,List!$B$1:$C$6,2,0))</f>
        <v>4</v>
      </c>
      <c r="AQ897" s="4">
        <f>IF(S897="","",VLOOKUP(S897,List!$B$1:$C$6,2,0))</f>
        <v>4</v>
      </c>
      <c r="AR897" s="4">
        <f>IF(T897="","",VLOOKUP(T897,List!$B$1:$C$6,2,0))</f>
        <v>4</v>
      </c>
      <c r="AS897" s="4">
        <f>IF(U897="","",VLOOKUP(U897,List!$B$1:$C$6,2,0))</f>
        <v>4</v>
      </c>
      <c r="AT897" s="4">
        <f>IF(V897="","",VLOOKUP(V897,List!$B$1:$C$6,2,0))</f>
        <v>4</v>
      </c>
    </row>
    <row r="898" spans="1:46" ht="34.9" customHeight="1" x14ac:dyDescent="0.3">
      <c r="A898" s="4" t="s">
        <v>1232</v>
      </c>
      <c r="B898" s="4" t="s">
        <v>372</v>
      </c>
      <c r="C898" s="16" t="s">
        <v>56</v>
      </c>
      <c r="D898" s="4">
        <v>3</v>
      </c>
      <c r="E898" s="4" t="s">
        <v>1195</v>
      </c>
      <c r="F898" s="4" t="s">
        <v>59</v>
      </c>
      <c r="G898" s="4" t="s">
        <v>58</v>
      </c>
      <c r="H898" s="4" t="s">
        <v>59</v>
      </c>
      <c r="I898" s="4" t="s">
        <v>59</v>
      </c>
      <c r="J898" s="4" t="s">
        <v>59</v>
      </c>
      <c r="K898" s="4" t="s">
        <v>59</v>
      </c>
      <c r="L898" s="4" t="s">
        <v>58</v>
      </c>
      <c r="M898" s="4" t="s">
        <v>59</v>
      </c>
      <c r="N898" s="4" t="s">
        <v>58</v>
      </c>
      <c r="O898" s="4" t="s">
        <v>58</v>
      </c>
      <c r="P898" s="4" t="s">
        <v>59</v>
      </c>
      <c r="Q898" s="4" t="s">
        <v>59</v>
      </c>
      <c r="R898" s="4" t="s">
        <v>59</v>
      </c>
      <c r="S898" s="4" t="s">
        <v>59</v>
      </c>
      <c r="T898" s="4" t="s">
        <v>59</v>
      </c>
      <c r="U898" s="4" t="s">
        <v>59</v>
      </c>
      <c r="V898" s="4" t="s">
        <v>59</v>
      </c>
      <c r="W898" s="4">
        <v>9</v>
      </c>
      <c r="X898" s="4" t="s">
        <v>971</v>
      </c>
      <c r="Y898" s="4" t="s">
        <v>255</v>
      </c>
      <c r="Z898" s="4" t="s">
        <v>972</v>
      </c>
      <c r="AD898" s="4">
        <f>IF(F898="","",VLOOKUP(F898,List!$B$1:$C$6,2,0))</f>
        <v>4</v>
      </c>
      <c r="AE898" s="4">
        <f>IF(G898="","",VLOOKUP(G898,List!$B$1:$C$6,2,0))</f>
        <v>5</v>
      </c>
      <c r="AF898" s="4">
        <f>IF(H898="","",VLOOKUP(H898,List!$B$1:$C$6,2,0))</f>
        <v>4</v>
      </c>
      <c r="AG898" s="4">
        <f>IF(I898="","",VLOOKUP(I898,List!$B$1:$C$6,2,0))</f>
        <v>4</v>
      </c>
      <c r="AH898" s="4">
        <f>IF(J898="","",VLOOKUP(J898,List!$B$1:$C$6,2,0))</f>
        <v>4</v>
      </c>
      <c r="AI898" s="4">
        <f>IF(K898="","",VLOOKUP(K898,List!$B$1:$C$6,2,0))</f>
        <v>4</v>
      </c>
      <c r="AJ898" s="4">
        <f>IF(L898="","",VLOOKUP(L898,List!$B$1:$C$6,2,0))</f>
        <v>5</v>
      </c>
      <c r="AK898" s="4">
        <f>IF(M898="","",VLOOKUP(M898,List!$B$1:$C$6,2,0))</f>
        <v>4</v>
      </c>
      <c r="AL898" s="4">
        <f>IF(N898="","",VLOOKUP(N898,List!$B$1:$C$6,2,0))</f>
        <v>5</v>
      </c>
      <c r="AM898" s="4">
        <f>IF(O898="","",VLOOKUP(O898,List!$B$1:$C$6,2,0))</f>
        <v>5</v>
      </c>
      <c r="AN898" s="4">
        <f>IF(P898="","",VLOOKUP(P898,List!$B$1:$C$6,2,0))</f>
        <v>4</v>
      </c>
      <c r="AO898" s="4">
        <f>IF(Q898="","",VLOOKUP(Q898,List!$B$1:$C$6,2,0))</f>
        <v>4</v>
      </c>
      <c r="AP898" s="4">
        <f>IF(R898="","",VLOOKUP(R898,List!$B$1:$C$6,2,0))</f>
        <v>4</v>
      </c>
      <c r="AQ898" s="4">
        <f>IF(S898="","",VLOOKUP(S898,List!$B$1:$C$6,2,0))</f>
        <v>4</v>
      </c>
      <c r="AR898" s="4">
        <f>IF(T898="","",VLOOKUP(T898,List!$B$1:$C$6,2,0))</f>
        <v>4</v>
      </c>
      <c r="AS898" s="4">
        <f>IF(U898="","",VLOOKUP(U898,List!$B$1:$C$6,2,0))</f>
        <v>4</v>
      </c>
      <c r="AT898" s="4">
        <f>IF(V898="","",VLOOKUP(V898,List!$B$1:$C$6,2,0))</f>
        <v>4</v>
      </c>
    </row>
    <row r="899" spans="1:46" ht="34.9" customHeight="1" x14ac:dyDescent="0.3">
      <c r="A899" s="4" t="s">
        <v>1232</v>
      </c>
      <c r="B899" s="4" t="s">
        <v>372</v>
      </c>
      <c r="C899" s="16" t="s">
        <v>56</v>
      </c>
      <c r="D899" s="4">
        <v>4</v>
      </c>
      <c r="E899" s="4" t="s">
        <v>1195</v>
      </c>
      <c r="F899" s="4" t="s">
        <v>59</v>
      </c>
      <c r="G899" s="4" t="s">
        <v>59</v>
      </c>
      <c r="H899" s="4" t="s">
        <v>59</v>
      </c>
      <c r="I899" s="4" t="s">
        <v>59</v>
      </c>
      <c r="J899" s="4" t="s">
        <v>59</v>
      </c>
      <c r="K899" s="4" t="s">
        <v>59</v>
      </c>
      <c r="L899" s="4" t="s">
        <v>59</v>
      </c>
      <c r="M899" s="4" t="s">
        <v>59</v>
      </c>
      <c r="N899" s="4" t="s">
        <v>59</v>
      </c>
      <c r="O899" s="4" t="s">
        <v>59</v>
      </c>
      <c r="P899" s="4" t="s">
        <v>59</v>
      </c>
      <c r="Q899" s="4" t="s">
        <v>59</v>
      </c>
      <c r="R899" s="4" t="s">
        <v>59</v>
      </c>
      <c r="S899" s="4" t="s">
        <v>59</v>
      </c>
      <c r="T899" s="4" t="s">
        <v>59</v>
      </c>
      <c r="U899" s="4" t="s">
        <v>59</v>
      </c>
      <c r="V899" s="4" t="s">
        <v>59</v>
      </c>
      <c r="W899" s="4">
        <v>8</v>
      </c>
      <c r="X899" s="4" t="s">
        <v>973</v>
      </c>
      <c r="Y899" s="4" t="s">
        <v>121</v>
      </c>
      <c r="Z899" s="4" t="s">
        <v>121</v>
      </c>
      <c r="AD899" s="4">
        <f>IF(F899="","",VLOOKUP(F899,List!$B$1:$C$6,2,0))</f>
        <v>4</v>
      </c>
      <c r="AE899" s="4">
        <f>IF(G899="","",VLOOKUP(G899,List!$B$1:$C$6,2,0))</f>
        <v>4</v>
      </c>
      <c r="AF899" s="4">
        <f>IF(H899="","",VLOOKUP(H899,List!$B$1:$C$6,2,0))</f>
        <v>4</v>
      </c>
      <c r="AG899" s="4">
        <f>IF(I899="","",VLOOKUP(I899,List!$B$1:$C$6,2,0))</f>
        <v>4</v>
      </c>
      <c r="AH899" s="4">
        <f>IF(J899="","",VLOOKUP(J899,List!$B$1:$C$6,2,0))</f>
        <v>4</v>
      </c>
      <c r="AI899" s="4">
        <f>IF(K899="","",VLOOKUP(K899,List!$B$1:$C$6,2,0))</f>
        <v>4</v>
      </c>
      <c r="AJ899" s="4">
        <f>IF(L899="","",VLOOKUP(L899,List!$B$1:$C$6,2,0))</f>
        <v>4</v>
      </c>
      <c r="AK899" s="4">
        <f>IF(M899="","",VLOOKUP(M899,List!$B$1:$C$6,2,0))</f>
        <v>4</v>
      </c>
      <c r="AL899" s="4">
        <f>IF(N899="","",VLOOKUP(N899,List!$B$1:$C$6,2,0))</f>
        <v>4</v>
      </c>
      <c r="AM899" s="4">
        <f>IF(O899="","",VLOOKUP(O899,List!$B$1:$C$6,2,0))</f>
        <v>4</v>
      </c>
      <c r="AN899" s="4">
        <f>IF(P899="","",VLOOKUP(P899,List!$B$1:$C$6,2,0))</f>
        <v>4</v>
      </c>
      <c r="AO899" s="4">
        <f>IF(Q899="","",VLOOKUP(Q899,List!$B$1:$C$6,2,0))</f>
        <v>4</v>
      </c>
      <c r="AP899" s="4">
        <f>IF(R899="","",VLOOKUP(R899,List!$B$1:$C$6,2,0))</f>
        <v>4</v>
      </c>
      <c r="AQ899" s="4">
        <f>IF(S899="","",VLOOKUP(S899,List!$B$1:$C$6,2,0))</f>
        <v>4</v>
      </c>
      <c r="AR899" s="4">
        <f>IF(T899="","",VLOOKUP(T899,List!$B$1:$C$6,2,0))</f>
        <v>4</v>
      </c>
      <c r="AS899" s="4">
        <f>IF(U899="","",VLOOKUP(U899,List!$B$1:$C$6,2,0))</f>
        <v>4</v>
      </c>
      <c r="AT899" s="4">
        <f>IF(V899="","",VLOOKUP(V899,List!$B$1:$C$6,2,0))</f>
        <v>4</v>
      </c>
    </row>
    <row r="900" spans="1:46" ht="34.9" customHeight="1" x14ac:dyDescent="0.3">
      <c r="A900" s="4" t="s">
        <v>1232</v>
      </c>
      <c r="B900" s="4" t="s">
        <v>372</v>
      </c>
      <c r="C900" s="16" t="s">
        <v>56</v>
      </c>
      <c r="D900" s="4">
        <v>5</v>
      </c>
      <c r="E900" s="4" t="s">
        <v>1195</v>
      </c>
      <c r="F900" s="4" t="s">
        <v>58</v>
      </c>
      <c r="G900" s="4" t="s">
        <v>58</v>
      </c>
      <c r="H900" s="4" t="s">
        <v>58</v>
      </c>
      <c r="I900" s="4" t="s">
        <v>58</v>
      </c>
      <c r="J900" s="4" t="s">
        <v>58</v>
      </c>
      <c r="K900" s="4" t="s">
        <v>58</v>
      </c>
      <c r="L900" s="4" t="s">
        <v>58</v>
      </c>
      <c r="M900" s="4" t="s">
        <v>58</v>
      </c>
      <c r="N900" s="4" t="s">
        <v>58</v>
      </c>
      <c r="O900" s="4" t="s">
        <v>58</v>
      </c>
      <c r="P900" s="4" t="s">
        <v>58</v>
      </c>
      <c r="Q900" s="4" t="s">
        <v>58</v>
      </c>
      <c r="R900" s="4" t="s">
        <v>58</v>
      </c>
      <c r="S900" s="4" t="s">
        <v>58</v>
      </c>
      <c r="T900" s="4" t="s">
        <v>58</v>
      </c>
      <c r="U900" s="4" t="s">
        <v>58</v>
      </c>
      <c r="V900" s="4" t="s">
        <v>58</v>
      </c>
      <c r="W900" s="4">
        <v>8</v>
      </c>
      <c r="X900" s="4" t="s">
        <v>301</v>
      </c>
      <c r="Y900" s="4" t="s">
        <v>85</v>
      </c>
      <c r="Z900" s="4" t="s">
        <v>85</v>
      </c>
      <c r="AD900" s="4">
        <f>IF(F900="","",VLOOKUP(F900,List!$B$1:$C$6,2,0))</f>
        <v>5</v>
      </c>
      <c r="AE900" s="4">
        <f>IF(G900="","",VLOOKUP(G900,List!$B$1:$C$6,2,0))</f>
        <v>5</v>
      </c>
      <c r="AF900" s="4">
        <f>IF(H900="","",VLOOKUP(H900,List!$B$1:$C$6,2,0))</f>
        <v>5</v>
      </c>
      <c r="AG900" s="4">
        <f>IF(I900="","",VLOOKUP(I900,List!$B$1:$C$6,2,0))</f>
        <v>5</v>
      </c>
      <c r="AH900" s="4">
        <f>IF(J900="","",VLOOKUP(J900,List!$B$1:$C$6,2,0))</f>
        <v>5</v>
      </c>
      <c r="AI900" s="4">
        <f>IF(K900="","",VLOOKUP(K900,List!$B$1:$C$6,2,0))</f>
        <v>5</v>
      </c>
      <c r="AJ900" s="4">
        <f>IF(L900="","",VLOOKUP(L900,List!$B$1:$C$6,2,0))</f>
        <v>5</v>
      </c>
      <c r="AK900" s="4">
        <f>IF(M900="","",VLOOKUP(M900,List!$B$1:$C$6,2,0))</f>
        <v>5</v>
      </c>
      <c r="AL900" s="4">
        <f>IF(N900="","",VLOOKUP(N900,List!$B$1:$C$6,2,0))</f>
        <v>5</v>
      </c>
      <c r="AM900" s="4">
        <f>IF(O900="","",VLOOKUP(O900,List!$B$1:$C$6,2,0))</f>
        <v>5</v>
      </c>
      <c r="AN900" s="4">
        <f>IF(P900="","",VLOOKUP(P900,List!$B$1:$C$6,2,0))</f>
        <v>5</v>
      </c>
      <c r="AO900" s="4">
        <f>IF(Q900="","",VLOOKUP(Q900,List!$B$1:$C$6,2,0))</f>
        <v>5</v>
      </c>
      <c r="AP900" s="4">
        <f>IF(R900="","",VLOOKUP(R900,List!$B$1:$C$6,2,0))</f>
        <v>5</v>
      </c>
      <c r="AQ900" s="4">
        <f>IF(S900="","",VLOOKUP(S900,List!$B$1:$C$6,2,0))</f>
        <v>5</v>
      </c>
      <c r="AR900" s="4">
        <f>IF(T900="","",VLOOKUP(T900,List!$B$1:$C$6,2,0))</f>
        <v>5</v>
      </c>
      <c r="AS900" s="4">
        <f>IF(U900="","",VLOOKUP(U900,List!$B$1:$C$6,2,0))</f>
        <v>5</v>
      </c>
      <c r="AT900" s="4">
        <f>IF(V900="","",VLOOKUP(V900,List!$B$1:$C$6,2,0))</f>
        <v>5</v>
      </c>
    </row>
    <row r="901" spans="1:46" ht="34.9" customHeight="1" x14ac:dyDescent="0.3">
      <c r="A901" s="4" t="s">
        <v>1232</v>
      </c>
      <c r="B901" s="4" t="s">
        <v>372</v>
      </c>
      <c r="C901" s="16" t="s">
        <v>56</v>
      </c>
      <c r="D901" s="4">
        <v>6</v>
      </c>
      <c r="E901" s="4" t="s">
        <v>1195</v>
      </c>
      <c r="F901" s="4" t="s">
        <v>58</v>
      </c>
      <c r="G901" s="4" t="s">
        <v>58</v>
      </c>
      <c r="H901" s="4" t="s">
        <v>58</v>
      </c>
      <c r="I901" s="4" t="s">
        <v>59</v>
      </c>
      <c r="J901" s="4" t="s">
        <v>58</v>
      </c>
      <c r="K901" s="4" t="s">
        <v>58</v>
      </c>
      <c r="L901" s="4" t="s">
        <v>58</v>
      </c>
      <c r="M901" s="4" t="s">
        <v>58</v>
      </c>
      <c r="N901" s="4" t="s">
        <v>58</v>
      </c>
      <c r="O901" s="4" t="s">
        <v>58</v>
      </c>
      <c r="P901" s="4" t="s">
        <v>59</v>
      </c>
      <c r="Q901" s="4" t="s">
        <v>58</v>
      </c>
      <c r="R901" s="4" t="s">
        <v>58</v>
      </c>
      <c r="S901" s="4" t="s">
        <v>58</v>
      </c>
      <c r="T901" s="4" t="s">
        <v>58</v>
      </c>
      <c r="U901" s="4" t="s">
        <v>58</v>
      </c>
      <c r="V901" s="4" t="s">
        <v>58</v>
      </c>
      <c r="W901" s="4">
        <v>9</v>
      </c>
      <c r="X901" s="4" t="s">
        <v>974</v>
      </c>
      <c r="Y901" s="4" t="s">
        <v>76</v>
      </c>
      <c r="Z901" s="4" t="s">
        <v>76</v>
      </c>
      <c r="AD901" s="4">
        <f>IF(F901="","",VLOOKUP(F901,List!$B$1:$C$6,2,0))</f>
        <v>5</v>
      </c>
      <c r="AE901" s="4">
        <f>IF(G901="","",VLOOKUP(G901,List!$B$1:$C$6,2,0))</f>
        <v>5</v>
      </c>
      <c r="AF901" s="4">
        <f>IF(H901="","",VLOOKUP(H901,List!$B$1:$C$6,2,0))</f>
        <v>5</v>
      </c>
      <c r="AG901" s="4">
        <f>IF(I901="","",VLOOKUP(I901,List!$B$1:$C$6,2,0))</f>
        <v>4</v>
      </c>
      <c r="AH901" s="4">
        <f>IF(J901="","",VLOOKUP(J901,List!$B$1:$C$6,2,0))</f>
        <v>5</v>
      </c>
      <c r="AI901" s="4">
        <f>IF(K901="","",VLOOKUP(K901,List!$B$1:$C$6,2,0))</f>
        <v>5</v>
      </c>
      <c r="AJ901" s="4">
        <f>IF(L901="","",VLOOKUP(L901,List!$B$1:$C$6,2,0))</f>
        <v>5</v>
      </c>
      <c r="AK901" s="4">
        <f>IF(M901="","",VLOOKUP(M901,List!$B$1:$C$6,2,0))</f>
        <v>5</v>
      </c>
      <c r="AL901" s="4">
        <f>IF(N901="","",VLOOKUP(N901,List!$B$1:$C$6,2,0))</f>
        <v>5</v>
      </c>
      <c r="AM901" s="4">
        <f>IF(O901="","",VLOOKUP(O901,List!$B$1:$C$6,2,0))</f>
        <v>5</v>
      </c>
      <c r="AN901" s="4">
        <f>IF(P901="","",VLOOKUP(P901,List!$B$1:$C$6,2,0))</f>
        <v>4</v>
      </c>
      <c r="AO901" s="4">
        <f>IF(Q901="","",VLOOKUP(Q901,List!$B$1:$C$6,2,0))</f>
        <v>5</v>
      </c>
      <c r="AP901" s="4">
        <f>IF(R901="","",VLOOKUP(R901,List!$B$1:$C$6,2,0))</f>
        <v>5</v>
      </c>
      <c r="AQ901" s="4">
        <f>IF(S901="","",VLOOKUP(S901,List!$B$1:$C$6,2,0))</f>
        <v>5</v>
      </c>
      <c r="AR901" s="4">
        <f>IF(T901="","",VLOOKUP(T901,List!$B$1:$C$6,2,0))</f>
        <v>5</v>
      </c>
      <c r="AS901" s="4">
        <f>IF(U901="","",VLOOKUP(U901,List!$B$1:$C$6,2,0))</f>
        <v>5</v>
      </c>
      <c r="AT901" s="4">
        <f>IF(V901="","",VLOOKUP(V901,List!$B$1:$C$6,2,0))</f>
        <v>5</v>
      </c>
    </row>
    <row r="902" spans="1:46" ht="34.9" customHeight="1" x14ac:dyDescent="0.3">
      <c r="A902" s="4" t="s">
        <v>1232</v>
      </c>
      <c r="B902" s="4" t="s">
        <v>372</v>
      </c>
      <c r="C902" s="16" t="s">
        <v>56</v>
      </c>
      <c r="D902" s="4">
        <v>7</v>
      </c>
      <c r="E902" s="4" t="s">
        <v>1195</v>
      </c>
      <c r="F902" s="4" t="s">
        <v>58</v>
      </c>
      <c r="G902" s="4" t="s">
        <v>59</v>
      </c>
      <c r="H902" s="4" t="s">
        <v>59</v>
      </c>
      <c r="I902" s="4" t="s">
        <v>58</v>
      </c>
      <c r="J902" s="4" t="s">
        <v>58</v>
      </c>
      <c r="K902" s="4" t="s">
        <v>58</v>
      </c>
      <c r="L902" s="4" t="s">
        <v>58</v>
      </c>
      <c r="M902" s="4" t="s">
        <v>58</v>
      </c>
      <c r="N902" s="4" t="s">
        <v>58</v>
      </c>
      <c r="O902" s="4" t="s">
        <v>58</v>
      </c>
      <c r="P902" s="4" t="s">
        <v>58</v>
      </c>
      <c r="Q902" s="4" t="s">
        <v>59</v>
      </c>
      <c r="R902" s="4" t="s">
        <v>58</v>
      </c>
      <c r="S902" s="4" t="s">
        <v>58</v>
      </c>
      <c r="T902" s="4" t="s">
        <v>58</v>
      </c>
      <c r="U902" s="4" t="s">
        <v>58</v>
      </c>
      <c r="V902" s="4" t="s">
        <v>58</v>
      </c>
      <c r="W902" s="4">
        <v>10</v>
      </c>
      <c r="X902" s="4" t="s">
        <v>975</v>
      </c>
      <c r="Y902" s="4" t="s">
        <v>85</v>
      </c>
      <c r="Z902" s="4" t="s">
        <v>808</v>
      </c>
      <c r="AD902" s="4">
        <f>IF(F902="","",VLOOKUP(F902,List!$B$1:$C$6,2,0))</f>
        <v>5</v>
      </c>
      <c r="AE902" s="4">
        <f>IF(G902="","",VLOOKUP(G902,List!$B$1:$C$6,2,0))</f>
        <v>4</v>
      </c>
      <c r="AF902" s="4">
        <f>IF(H902="","",VLOOKUP(H902,List!$B$1:$C$6,2,0))</f>
        <v>4</v>
      </c>
      <c r="AG902" s="4">
        <f>IF(I902="","",VLOOKUP(I902,List!$B$1:$C$6,2,0))</f>
        <v>5</v>
      </c>
      <c r="AH902" s="4">
        <f>IF(J902="","",VLOOKUP(J902,List!$B$1:$C$6,2,0))</f>
        <v>5</v>
      </c>
      <c r="AI902" s="4">
        <f>IF(K902="","",VLOOKUP(K902,List!$B$1:$C$6,2,0))</f>
        <v>5</v>
      </c>
      <c r="AJ902" s="4">
        <f>IF(L902="","",VLOOKUP(L902,List!$B$1:$C$6,2,0))</f>
        <v>5</v>
      </c>
      <c r="AK902" s="4">
        <f>IF(M902="","",VLOOKUP(M902,List!$B$1:$C$6,2,0))</f>
        <v>5</v>
      </c>
      <c r="AL902" s="4">
        <f>IF(N902="","",VLOOKUP(N902,List!$B$1:$C$6,2,0))</f>
        <v>5</v>
      </c>
      <c r="AM902" s="4">
        <f>IF(O902="","",VLOOKUP(O902,List!$B$1:$C$6,2,0))</f>
        <v>5</v>
      </c>
      <c r="AN902" s="4">
        <f>IF(P902="","",VLOOKUP(P902,List!$B$1:$C$6,2,0))</f>
        <v>5</v>
      </c>
      <c r="AO902" s="4">
        <f>IF(Q902="","",VLOOKUP(Q902,List!$B$1:$C$6,2,0))</f>
        <v>4</v>
      </c>
      <c r="AP902" s="4">
        <f>IF(R902="","",VLOOKUP(R902,List!$B$1:$C$6,2,0))</f>
        <v>5</v>
      </c>
      <c r="AQ902" s="4">
        <f>IF(S902="","",VLOOKUP(S902,List!$B$1:$C$6,2,0))</f>
        <v>5</v>
      </c>
      <c r="AR902" s="4">
        <f>IF(T902="","",VLOOKUP(T902,List!$B$1:$C$6,2,0))</f>
        <v>5</v>
      </c>
      <c r="AS902" s="4">
        <f>IF(U902="","",VLOOKUP(U902,List!$B$1:$C$6,2,0))</f>
        <v>5</v>
      </c>
      <c r="AT902" s="4">
        <f>IF(V902="","",VLOOKUP(V902,List!$B$1:$C$6,2,0))</f>
        <v>5</v>
      </c>
    </row>
    <row r="903" spans="1:46" ht="34.9" customHeight="1" x14ac:dyDescent="0.3">
      <c r="A903" s="4" t="s">
        <v>1232</v>
      </c>
      <c r="B903" s="4" t="s">
        <v>372</v>
      </c>
      <c r="C903" s="16" t="s">
        <v>56</v>
      </c>
      <c r="D903" s="4">
        <v>8</v>
      </c>
      <c r="E903" s="4" t="s">
        <v>1195</v>
      </c>
      <c r="F903" s="4" t="s">
        <v>59</v>
      </c>
      <c r="G903" s="4" t="s">
        <v>59</v>
      </c>
      <c r="H903" s="4" t="s">
        <v>59</v>
      </c>
      <c r="I903" s="4" t="s">
        <v>59</v>
      </c>
      <c r="J903" s="4" t="s">
        <v>59</v>
      </c>
      <c r="K903" s="4" t="s">
        <v>59</v>
      </c>
      <c r="L903" s="4" t="s">
        <v>59</v>
      </c>
      <c r="M903" s="4" t="s">
        <v>59</v>
      </c>
      <c r="N903" s="4" t="s">
        <v>59</v>
      </c>
      <c r="O903" s="4" t="s">
        <v>59</v>
      </c>
      <c r="P903" s="4" t="s">
        <v>59</v>
      </c>
      <c r="Q903" s="4" t="s">
        <v>58</v>
      </c>
      <c r="R903" s="4" t="s">
        <v>58</v>
      </c>
      <c r="S903" s="4" t="s">
        <v>59</v>
      </c>
      <c r="T903" s="4" t="s">
        <v>58</v>
      </c>
      <c r="U903" s="4" t="s">
        <v>59</v>
      </c>
      <c r="V903" s="4" t="s">
        <v>59</v>
      </c>
      <c r="W903" s="4">
        <v>8</v>
      </c>
      <c r="X903" s="4" t="s">
        <v>976</v>
      </c>
      <c r="Y903" s="4" t="s">
        <v>76</v>
      </c>
      <c r="Z903" s="4" t="s">
        <v>76</v>
      </c>
      <c r="AD903" s="4">
        <f>IF(F903="","",VLOOKUP(F903,List!$B$1:$C$6,2,0))</f>
        <v>4</v>
      </c>
      <c r="AE903" s="4">
        <f>IF(G903="","",VLOOKUP(G903,List!$B$1:$C$6,2,0))</f>
        <v>4</v>
      </c>
      <c r="AF903" s="4">
        <f>IF(H903="","",VLOOKUP(H903,List!$B$1:$C$6,2,0))</f>
        <v>4</v>
      </c>
      <c r="AG903" s="4">
        <f>IF(I903="","",VLOOKUP(I903,List!$B$1:$C$6,2,0))</f>
        <v>4</v>
      </c>
      <c r="AH903" s="4">
        <f>IF(J903="","",VLOOKUP(J903,List!$B$1:$C$6,2,0))</f>
        <v>4</v>
      </c>
      <c r="AI903" s="4">
        <f>IF(K903="","",VLOOKUP(K903,List!$B$1:$C$6,2,0))</f>
        <v>4</v>
      </c>
      <c r="AJ903" s="4">
        <f>IF(L903="","",VLOOKUP(L903,List!$B$1:$C$6,2,0))</f>
        <v>4</v>
      </c>
      <c r="AK903" s="4">
        <f>IF(M903="","",VLOOKUP(M903,List!$B$1:$C$6,2,0))</f>
        <v>4</v>
      </c>
      <c r="AL903" s="4">
        <f>IF(N903="","",VLOOKUP(N903,List!$B$1:$C$6,2,0))</f>
        <v>4</v>
      </c>
      <c r="AM903" s="4">
        <f>IF(O903="","",VLOOKUP(O903,List!$B$1:$C$6,2,0))</f>
        <v>4</v>
      </c>
      <c r="AN903" s="4">
        <f>IF(P903="","",VLOOKUP(P903,List!$B$1:$C$6,2,0))</f>
        <v>4</v>
      </c>
      <c r="AO903" s="4">
        <f>IF(Q903="","",VLOOKUP(Q903,List!$B$1:$C$6,2,0))</f>
        <v>5</v>
      </c>
      <c r="AP903" s="4">
        <f>IF(R903="","",VLOOKUP(R903,List!$B$1:$C$6,2,0))</f>
        <v>5</v>
      </c>
      <c r="AQ903" s="4">
        <f>IF(S903="","",VLOOKUP(S903,List!$B$1:$C$6,2,0))</f>
        <v>4</v>
      </c>
      <c r="AR903" s="4">
        <f>IF(T903="","",VLOOKUP(T903,List!$B$1:$C$6,2,0))</f>
        <v>5</v>
      </c>
      <c r="AS903" s="4">
        <f>IF(U903="","",VLOOKUP(U903,List!$B$1:$C$6,2,0))</f>
        <v>4</v>
      </c>
      <c r="AT903" s="4">
        <f>IF(V903="","",VLOOKUP(V903,List!$B$1:$C$6,2,0))</f>
        <v>4</v>
      </c>
    </row>
    <row r="904" spans="1:46" ht="34.9" customHeight="1" x14ac:dyDescent="0.3">
      <c r="A904" s="4" t="s">
        <v>1232</v>
      </c>
      <c r="B904" s="4" t="s">
        <v>372</v>
      </c>
      <c r="C904" s="16" t="s">
        <v>56</v>
      </c>
      <c r="D904" s="4">
        <v>9</v>
      </c>
      <c r="E904" s="4" t="s">
        <v>1194</v>
      </c>
      <c r="F904" s="4" t="s">
        <v>58</v>
      </c>
      <c r="G904" s="4" t="s">
        <v>58</v>
      </c>
      <c r="H904" s="4" t="s">
        <v>58</v>
      </c>
      <c r="I904" s="4" t="s">
        <v>58</v>
      </c>
      <c r="J904" s="4" t="s">
        <v>58</v>
      </c>
      <c r="K904" s="4" t="s">
        <v>58</v>
      </c>
      <c r="L904" s="4" t="s">
        <v>58</v>
      </c>
      <c r="M904" s="4" t="s">
        <v>58</v>
      </c>
      <c r="N904" s="4" t="s">
        <v>58</v>
      </c>
      <c r="O904" s="4" t="s">
        <v>58</v>
      </c>
      <c r="P904" s="4" t="s">
        <v>58</v>
      </c>
      <c r="Q904" s="4" t="s">
        <v>58</v>
      </c>
      <c r="R904" s="4" t="s">
        <v>58</v>
      </c>
      <c r="S904" s="4" t="s">
        <v>58</v>
      </c>
      <c r="T904" s="4" t="s">
        <v>58</v>
      </c>
      <c r="U904" s="4" t="s">
        <v>58</v>
      </c>
      <c r="V904" s="4" t="s">
        <v>58</v>
      </c>
      <c r="W904" s="4">
        <v>10</v>
      </c>
      <c r="X904" s="4" t="s">
        <v>298</v>
      </c>
      <c r="Y904" s="4" t="s">
        <v>76</v>
      </c>
      <c r="Z904" s="4" t="s">
        <v>76</v>
      </c>
      <c r="AD904" s="4">
        <f>IF(F904="","",VLOOKUP(F904,List!$B$1:$C$6,2,0))</f>
        <v>5</v>
      </c>
      <c r="AE904" s="4">
        <f>IF(G904="","",VLOOKUP(G904,List!$B$1:$C$6,2,0))</f>
        <v>5</v>
      </c>
      <c r="AF904" s="4">
        <f>IF(H904="","",VLOOKUP(H904,List!$B$1:$C$6,2,0))</f>
        <v>5</v>
      </c>
      <c r="AG904" s="4">
        <f>IF(I904="","",VLOOKUP(I904,List!$B$1:$C$6,2,0))</f>
        <v>5</v>
      </c>
      <c r="AH904" s="4">
        <f>IF(J904="","",VLOOKUP(J904,List!$B$1:$C$6,2,0))</f>
        <v>5</v>
      </c>
      <c r="AI904" s="4">
        <f>IF(K904="","",VLOOKUP(K904,List!$B$1:$C$6,2,0))</f>
        <v>5</v>
      </c>
      <c r="AJ904" s="4">
        <f>IF(L904="","",VLOOKUP(L904,List!$B$1:$C$6,2,0))</f>
        <v>5</v>
      </c>
      <c r="AK904" s="4">
        <f>IF(M904="","",VLOOKUP(M904,List!$B$1:$C$6,2,0))</f>
        <v>5</v>
      </c>
      <c r="AL904" s="4">
        <f>IF(N904="","",VLOOKUP(N904,List!$B$1:$C$6,2,0))</f>
        <v>5</v>
      </c>
      <c r="AM904" s="4">
        <f>IF(O904="","",VLOOKUP(O904,List!$B$1:$C$6,2,0))</f>
        <v>5</v>
      </c>
      <c r="AN904" s="4">
        <f>IF(P904="","",VLOOKUP(P904,List!$B$1:$C$6,2,0))</f>
        <v>5</v>
      </c>
      <c r="AO904" s="4">
        <f>IF(Q904="","",VLOOKUP(Q904,List!$B$1:$C$6,2,0))</f>
        <v>5</v>
      </c>
      <c r="AP904" s="4">
        <f>IF(R904="","",VLOOKUP(R904,List!$B$1:$C$6,2,0))</f>
        <v>5</v>
      </c>
      <c r="AQ904" s="4">
        <f>IF(S904="","",VLOOKUP(S904,List!$B$1:$C$6,2,0))</f>
        <v>5</v>
      </c>
      <c r="AR904" s="4">
        <f>IF(T904="","",VLOOKUP(T904,List!$B$1:$C$6,2,0))</f>
        <v>5</v>
      </c>
      <c r="AS904" s="4">
        <f>IF(U904="","",VLOOKUP(U904,List!$B$1:$C$6,2,0))</f>
        <v>5</v>
      </c>
      <c r="AT904" s="4">
        <f>IF(V904="","",VLOOKUP(V904,List!$B$1:$C$6,2,0))</f>
        <v>5</v>
      </c>
    </row>
    <row r="905" spans="1:46" ht="34.9" customHeight="1" x14ac:dyDescent="0.3">
      <c r="A905" s="4" t="s">
        <v>1232</v>
      </c>
      <c r="B905" s="4" t="s">
        <v>372</v>
      </c>
      <c r="C905" s="16" t="s">
        <v>56</v>
      </c>
      <c r="D905" s="4">
        <v>10</v>
      </c>
      <c r="E905" s="4" t="s">
        <v>1195</v>
      </c>
      <c r="F905" s="4" t="s">
        <v>59</v>
      </c>
      <c r="G905" s="4" t="s">
        <v>59</v>
      </c>
      <c r="H905" s="4" t="s">
        <v>59</v>
      </c>
      <c r="I905" s="4" t="s">
        <v>59</v>
      </c>
      <c r="J905" s="4" t="s">
        <v>59</v>
      </c>
      <c r="K905" s="4" t="s">
        <v>59</v>
      </c>
      <c r="L905" s="4" t="s">
        <v>58</v>
      </c>
      <c r="M905" s="4" t="s">
        <v>59</v>
      </c>
      <c r="N905" s="4" t="s">
        <v>58</v>
      </c>
      <c r="O905" s="4" t="s">
        <v>59</v>
      </c>
      <c r="P905" s="4" t="s">
        <v>59</v>
      </c>
      <c r="Q905" s="4" t="s">
        <v>59</v>
      </c>
      <c r="R905" s="4" t="s">
        <v>59</v>
      </c>
      <c r="S905" s="4" t="s">
        <v>58</v>
      </c>
      <c r="T905" s="4" t="s">
        <v>59</v>
      </c>
      <c r="U905" s="4" t="s">
        <v>59</v>
      </c>
      <c r="V905" s="4" t="s">
        <v>59</v>
      </c>
      <c r="W905" s="4">
        <v>10</v>
      </c>
      <c r="X905" s="4" t="s">
        <v>977</v>
      </c>
      <c r="Y905" s="4" t="s">
        <v>76</v>
      </c>
      <c r="Z905" s="4" t="s">
        <v>76</v>
      </c>
      <c r="AD905" s="4">
        <f>IF(F905="","",VLOOKUP(F905,List!$B$1:$C$6,2,0))</f>
        <v>4</v>
      </c>
      <c r="AE905" s="4">
        <f>IF(G905="","",VLOOKUP(G905,List!$B$1:$C$6,2,0))</f>
        <v>4</v>
      </c>
      <c r="AF905" s="4">
        <f>IF(H905="","",VLOOKUP(H905,List!$B$1:$C$6,2,0))</f>
        <v>4</v>
      </c>
      <c r="AG905" s="4">
        <f>IF(I905="","",VLOOKUP(I905,List!$B$1:$C$6,2,0))</f>
        <v>4</v>
      </c>
      <c r="AH905" s="4">
        <f>IF(J905="","",VLOOKUP(J905,List!$B$1:$C$6,2,0))</f>
        <v>4</v>
      </c>
      <c r="AI905" s="4">
        <f>IF(K905="","",VLOOKUP(K905,List!$B$1:$C$6,2,0))</f>
        <v>4</v>
      </c>
      <c r="AJ905" s="4">
        <f>IF(L905="","",VLOOKUP(L905,List!$B$1:$C$6,2,0))</f>
        <v>5</v>
      </c>
      <c r="AK905" s="4">
        <f>IF(M905="","",VLOOKUP(M905,List!$B$1:$C$6,2,0))</f>
        <v>4</v>
      </c>
      <c r="AL905" s="4">
        <f>IF(N905="","",VLOOKUP(N905,List!$B$1:$C$6,2,0))</f>
        <v>5</v>
      </c>
      <c r="AM905" s="4">
        <f>IF(O905="","",VLOOKUP(O905,List!$B$1:$C$6,2,0))</f>
        <v>4</v>
      </c>
      <c r="AN905" s="4">
        <f>IF(P905="","",VLOOKUP(P905,List!$B$1:$C$6,2,0))</f>
        <v>4</v>
      </c>
      <c r="AO905" s="4">
        <f>IF(Q905="","",VLOOKUP(Q905,List!$B$1:$C$6,2,0))</f>
        <v>4</v>
      </c>
      <c r="AP905" s="4">
        <f>IF(R905="","",VLOOKUP(R905,List!$B$1:$C$6,2,0))</f>
        <v>4</v>
      </c>
      <c r="AQ905" s="4">
        <f>IF(S905="","",VLOOKUP(S905,List!$B$1:$C$6,2,0))</f>
        <v>5</v>
      </c>
      <c r="AR905" s="4">
        <f>IF(T905="","",VLOOKUP(T905,List!$B$1:$C$6,2,0))</f>
        <v>4</v>
      </c>
      <c r="AS905" s="4">
        <f>IF(U905="","",VLOOKUP(U905,List!$B$1:$C$6,2,0))</f>
        <v>4</v>
      </c>
      <c r="AT905" s="4">
        <f>IF(V905="","",VLOOKUP(V905,List!$B$1:$C$6,2,0))</f>
        <v>4</v>
      </c>
    </row>
    <row r="906" spans="1:46" ht="34.9" customHeight="1" x14ac:dyDescent="0.3">
      <c r="A906" s="4" t="s">
        <v>1232</v>
      </c>
      <c r="B906" s="4" t="s">
        <v>372</v>
      </c>
      <c r="C906" s="16" t="s">
        <v>56</v>
      </c>
      <c r="D906" s="4">
        <v>11</v>
      </c>
      <c r="E906" s="4" t="s">
        <v>1194</v>
      </c>
      <c r="F906" s="4" t="s">
        <v>58</v>
      </c>
      <c r="G906" s="4" t="s">
        <v>58</v>
      </c>
      <c r="H906" s="4" t="s">
        <v>58</v>
      </c>
      <c r="I906" s="4" t="s">
        <v>58</v>
      </c>
      <c r="J906" s="4" t="s">
        <v>58</v>
      </c>
      <c r="K906" s="4" t="s">
        <v>58</v>
      </c>
      <c r="L906" s="4" t="s">
        <v>58</v>
      </c>
      <c r="M906" s="4" t="s">
        <v>58</v>
      </c>
      <c r="N906" s="4" t="s">
        <v>58</v>
      </c>
      <c r="O906" s="4" t="s">
        <v>58</v>
      </c>
      <c r="P906" s="4" t="s">
        <v>58</v>
      </c>
      <c r="Q906" s="4" t="s">
        <v>58</v>
      </c>
      <c r="R906" s="4" t="s">
        <v>58</v>
      </c>
      <c r="S906" s="4" t="s">
        <v>58</v>
      </c>
      <c r="T906" s="4" t="s">
        <v>58</v>
      </c>
      <c r="U906" s="4" t="s">
        <v>58</v>
      </c>
      <c r="V906" s="4" t="s">
        <v>58</v>
      </c>
      <c r="W906" s="4">
        <v>9</v>
      </c>
      <c r="X906" s="4" t="s">
        <v>978</v>
      </c>
      <c r="Y906" s="4" t="s">
        <v>978</v>
      </c>
      <c r="Z906" s="4" t="s">
        <v>978</v>
      </c>
      <c r="AD906" s="4">
        <f>IF(F906="","",VLOOKUP(F906,List!$B$1:$C$6,2,0))</f>
        <v>5</v>
      </c>
      <c r="AE906" s="4">
        <f>IF(G906="","",VLOOKUP(G906,List!$B$1:$C$6,2,0))</f>
        <v>5</v>
      </c>
      <c r="AF906" s="4">
        <f>IF(H906="","",VLOOKUP(H906,List!$B$1:$C$6,2,0))</f>
        <v>5</v>
      </c>
      <c r="AG906" s="4">
        <f>IF(I906="","",VLOOKUP(I906,List!$B$1:$C$6,2,0))</f>
        <v>5</v>
      </c>
      <c r="AH906" s="4">
        <f>IF(J906="","",VLOOKUP(J906,List!$B$1:$C$6,2,0))</f>
        <v>5</v>
      </c>
      <c r="AI906" s="4">
        <f>IF(K906="","",VLOOKUP(K906,List!$B$1:$C$6,2,0))</f>
        <v>5</v>
      </c>
      <c r="AJ906" s="4">
        <f>IF(L906="","",VLOOKUP(L906,List!$B$1:$C$6,2,0))</f>
        <v>5</v>
      </c>
      <c r="AK906" s="4">
        <f>IF(M906="","",VLOOKUP(M906,List!$B$1:$C$6,2,0))</f>
        <v>5</v>
      </c>
      <c r="AL906" s="4">
        <f>IF(N906="","",VLOOKUP(N906,List!$B$1:$C$6,2,0))</f>
        <v>5</v>
      </c>
      <c r="AM906" s="4">
        <f>IF(O906="","",VLOOKUP(O906,List!$B$1:$C$6,2,0))</f>
        <v>5</v>
      </c>
      <c r="AN906" s="4">
        <f>IF(P906="","",VLOOKUP(P906,List!$B$1:$C$6,2,0))</f>
        <v>5</v>
      </c>
      <c r="AO906" s="4">
        <f>IF(Q906="","",VLOOKUP(Q906,List!$B$1:$C$6,2,0))</f>
        <v>5</v>
      </c>
      <c r="AP906" s="4">
        <f>IF(R906="","",VLOOKUP(R906,List!$B$1:$C$6,2,0))</f>
        <v>5</v>
      </c>
      <c r="AQ906" s="4">
        <f>IF(S906="","",VLOOKUP(S906,List!$B$1:$C$6,2,0))</f>
        <v>5</v>
      </c>
      <c r="AR906" s="4">
        <f>IF(T906="","",VLOOKUP(T906,List!$B$1:$C$6,2,0))</f>
        <v>5</v>
      </c>
      <c r="AS906" s="4">
        <f>IF(U906="","",VLOOKUP(U906,List!$B$1:$C$6,2,0))</f>
        <v>5</v>
      </c>
      <c r="AT906" s="4">
        <f>IF(V906="","",VLOOKUP(V906,List!$B$1:$C$6,2,0))</f>
        <v>5</v>
      </c>
    </row>
    <row r="907" spans="1:46" ht="34.9" customHeight="1" x14ac:dyDescent="0.3">
      <c r="A907" s="4" t="s">
        <v>1232</v>
      </c>
      <c r="B907" s="4" t="s">
        <v>372</v>
      </c>
      <c r="C907" s="16" t="s">
        <v>56</v>
      </c>
      <c r="D907" s="4">
        <v>12</v>
      </c>
      <c r="E907" s="4" t="s">
        <v>1194</v>
      </c>
      <c r="F907" s="4" t="s">
        <v>58</v>
      </c>
      <c r="G907" s="4" t="s">
        <v>58</v>
      </c>
      <c r="H907" s="4" t="s">
        <v>58</v>
      </c>
      <c r="I907" s="4" t="s">
        <v>58</v>
      </c>
      <c r="J907" s="4" t="s">
        <v>58</v>
      </c>
      <c r="K907" s="4" t="s">
        <v>58</v>
      </c>
      <c r="L907" s="4" t="s">
        <v>58</v>
      </c>
      <c r="M907" s="4" t="s">
        <v>58</v>
      </c>
      <c r="N907" s="4" t="s">
        <v>58</v>
      </c>
      <c r="O907" s="4" t="s">
        <v>58</v>
      </c>
      <c r="P907" s="4" t="s">
        <v>58</v>
      </c>
      <c r="Q907" s="4" t="s">
        <v>58</v>
      </c>
      <c r="R907" s="4" t="s">
        <v>58</v>
      </c>
      <c r="S907" s="4" t="s">
        <v>58</v>
      </c>
      <c r="T907" s="4" t="s">
        <v>58</v>
      </c>
      <c r="U907" s="4" t="s">
        <v>58</v>
      </c>
      <c r="V907" s="4" t="s">
        <v>58</v>
      </c>
      <c r="W907" s="4">
        <v>10</v>
      </c>
      <c r="X907" s="4" t="s">
        <v>219</v>
      </c>
      <c r="Y907" s="4" t="s">
        <v>85</v>
      </c>
      <c r="Z907" s="4" t="s">
        <v>808</v>
      </c>
      <c r="AD907" s="4">
        <f>IF(F907="","",VLOOKUP(F907,List!$B$1:$C$6,2,0))</f>
        <v>5</v>
      </c>
      <c r="AE907" s="4">
        <f>IF(G907="","",VLOOKUP(G907,List!$B$1:$C$6,2,0))</f>
        <v>5</v>
      </c>
      <c r="AF907" s="4">
        <f>IF(H907="","",VLOOKUP(H907,List!$B$1:$C$6,2,0))</f>
        <v>5</v>
      </c>
      <c r="AG907" s="4">
        <f>IF(I907="","",VLOOKUP(I907,List!$B$1:$C$6,2,0))</f>
        <v>5</v>
      </c>
      <c r="AH907" s="4">
        <f>IF(J907="","",VLOOKUP(J907,List!$B$1:$C$6,2,0))</f>
        <v>5</v>
      </c>
      <c r="AI907" s="4">
        <f>IF(K907="","",VLOOKUP(K907,List!$B$1:$C$6,2,0))</f>
        <v>5</v>
      </c>
      <c r="AJ907" s="4">
        <f>IF(L907="","",VLOOKUP(L907,List!$B$1:$C$6,2,0))</f>
        <v>5</v>
      </c>
      <c r="AK907" s="4">
        <f>IF(M907="","",VLOOKUP(M907,List!$B$1:$C$6,2,0))</f>
        <v>5</v>
      </c>
      <c r="AL907" s="4">
        <f>IF(N907="","",VLOOKUP(N907,List!$B$1:$C$6,2,0))</f>
        <v>5</v>
      </c>
      <c r="AM907" s="4">
        <f>IF(O907="","",VLOOKUP(O907,List!$B$1:$C$6,2,0))</f>
        <v>5</v>
      </c>
      <c r="AN907" s="4">
        <f>IF(P907="","",VLOOKUP(P907,List!$B$1:$C$6,2,0))</f>
        <v>5</v>
      </c>
      <c r="AO907" s="4">
        <f>IF(Q907="","",VLOOKUP(Q907,List!$B$1:$C$6,2,0))</f>
        <v>5</v>
      </c>
      <c r="AP907" s="4">
        <f>IF(R907="","",VLOOKUP(R907,List!$B$1:$C$6,2,0))</f>
        <v>5</v>
      </c>
      <c r="AQ907" s="4">
        <f>IF(S907="","",VLOOKUP(S907,List!$B$1:$C$6,2,0))</f>
        <v>5</v>
      </c>
      <c r="AR907" s="4">
        <f>IF(T907="","",VLOOKUP(T907,List!$B$1:$C$6,2,0))</f>
        <v>5</v>
      </c>
      <c r="AS907" s="4">
        <f>IF(U907="","",VLOOKUP(U907,List!$B$1:$C$6,2,0))</f>
        <v>5</v>
      </c>
      <c r="AT907" s="4">
        <f>IF(V907="","",VLOOKUP(V907,List!$B$1:$C$6,2,0))</f>
        <v>5</v>
      </c>
    </row>
    <row r="908" spans="1:46" ht="34.9" customHeight="1" x14ac:dyDescent="0.3">
      <c r="A908" s="4" t="s">
        <v>1232</v>
      </c>
      <c r="B908" s="4" t="s">
        <v>372</v>
      </c>
      <c r="C908" s="16" t="s">
        <v>56</v>
      </c>
      <c r="D908" s="4">
        <v>13</v>
      </c>
      <c r="E908" s="4" t="s">
        <v>1194</v>
      </c>
      <c r="F908" s="4" t="s">
        <v>58</v>
      </c>
      <c r="G908" s="4" t="s">
        <v>58</v>
      </c>
      <c r="H908" s="4" t="s">
        <v>58</v>
      </c>
      <c r="I908" s="4" t="s">
        <v>58</v>
      </c>
      <c r="J908" s="4" t="s">
        <v>58</v>
      </c>
      <c r="K908" s="4" t="s">
        <v>58</v>
      </c>
      <c r="L908" s="4" t="s">
        <v>58</v>
      </c>
      <c r="M908" s="4" t="s">
        <v>58</v>
      </c>
      <c r="N908" s="4" t="s">
        <v>58</v>
      </c>
      <c r="O908" s="4" t="s">
        <v>58</v>
      </c>
      <c r="P908" s="4" t="s">
        <v>58</v>
      </c>
      <c r="Q908" s="4" t="s">
        <v>58</v>
      </c>
      <c r="R908" s="4" t="s">
        <v>58</v>
      </c>
      <c r="S908" s="4" t="s">
        <v>58</v>
      </c>
      <c r="T908" s="4" t="s">
        <v>58</v>
      </c>
      <c r="U908" s="4" t="s">
        <v>58</v>
      </c>
      <c r="V908" s="4" t="s">
        <v>58</v>
      </c>
      <c r="W908" s="4">
        <v>10</v>
      </c>
      <c r="X908" s="4" t="s">
        <v>159</v>
      </c>
      <c r="Y908" s="4" t="s">
        <v>85</v>
      </c>
      <c r="Z908" s="4" t="s">
        <v>85</v>
      </c>
      <c r="AD908" s="4">
        <f>IF(F908="","",VLOOKUP(F908,List!$B$1:$C$6,2,0))</f>
        <v>5</v>
      </c>
      <c r="AE908" s="4">
        <f>IF(G908="","",VLOOKUP(G908,List!$B$1:$C$6,2,0))</f>
        <v>5</v>
      </c>
      <c r="AF908" s="4">
        <f>IF(H908="","",VLOOKUP(H908,List!$B$1:$C$6,2,0))</f>
        <v>5</v>
      </c>
      <c r="AG908" s="4">
        <f>IF(I908="","",VLOOKUP(I908,List!$B$1:$C$6,2,0))</f>
        <v>5</v>
      </c>
      <c r="AH908" s="4">
        <f>IF(J908="","",VLOOKUP(J908,List!$B$1:$C$6,2,0))</f>
        <v>5</v>
      </c>
      <c r="AI908" s="4">
        <f>IF(K908="","",VLOOKUP(K908,List!$B$1:$C$6,2,0))</f>
        <v>5</v>
      </c>
      <c r="AJ908" s="4">
        <f>IF(L908="","",VLOOKUP(L908,List!$B$1:$C$6,2,0))</f>
        <v>5</v>
      </c>
      <c r="AK908" s="4">
        <f>IF(M908="","",VLOOKUP(M908,List!$B$1:$C$6,2,0))</f>
        <v>5</v>
      </c>
      <c r="AL908" s="4">
        <f>IF(N908="","",VLOOKUP(N908,List!$B$1:$C$6,2,0))</f>
        <v>5</v>
      </c>
      <c r="AM908" s="4">
        <f>IF(O908="","",VLOOKUP(O908,List!$B$1:$C$6,2,0))</f>
        <v>5</v>
      </c>
      <c r="AN908" s="4">
        <f>IF(P908="","",VLOOKUP(P908,List!$B$1:$C$6,2,0))</f>
        <v>5</v>
      </c>
      <c r="AO908" s="4">
        <f>IF(Q908="","",VLOOKUP(Q908,List!$B$1:$C$6,2,0))</f>
        <v>5</v>
      </c>
      <c r="AP908" s="4">
        <f>IF(R908="","",VLOOKUP(R908,List!$B$1:$C$6,2,0))</f>
        <v>5</v>
      </c>
      <c r="AQ908" s="4">
        <f>IF(S908="","",VLOOKUP(S908,List!$B$1:$C$6,2,0))</f>
        <v>5</v>
      </c>
      <c r="AR908" s="4">
        <f>IF(T908="","",VLOOKUP(T908,List!$B$1:$C$6,2,0))</f>
        <v>5</v>
      </c>
      <c r="AS908" s="4">
        <f>IF(U908="","",VLOOKUP(U908,List!$B$1:$C$6,2,0))</f>
        <v>5</v>
      </c>
      <c r="AT908" s="4">
        <f>IF(V908="","",VLOOKUP(V908,List!$B$1:$C$6,2,0))</f>
        <v>5</v>
      </c>
    </row>
    <row r="909" spans="1:46" ht="34.9" customHeight="1" x14ac:dyDescent="0.3">
      <c r="A909" s="4" t="s">
        <v>1232</v>
      </c>
      <c r="B909" s="4" t="s">
        <v>372</v>
      </c>
      <c r="C909" s="16" t="s">
        <v>56</v>
      </c>
      <c r="D909" s="4">
        <v>14</v>
      </c>
      <c r="E909" s="4" t="s">
        <v>1194</v>
      </c>
      <c r="F909" s="4" t="s">
        <v>59</v>
      </c>
      <c r="G909" s="4" t="s">
        <v>59</v>
      </c>
      <c r="H909" s="4" t="s">
        <v>59</v>
      </c>
      <c r="I909" s="4" t="s">
        <v>59</v>
      </c>
      <c r="J909" s="4" t="s">
        <v>59</v>
      </c>
      <c r="K909" s="4" t="s">
        <v>59</v>
      </c>
      <c r="L909" s="4" t="s">
        <v>59</v>
      </c>
      <c r="M909" s="4" t="s">
        <v>59</v>
      </c>
      <c r="N909" s="4" t="s">
        <v>59</v>
      </c>
      <c r="O909" s="4" t="s">
        <v>59</v>
      </c>
      <c r="P909" s="4" t="s">
        <v>59</v>
      </c>
      <c r="Q909" s="4" t="s">
        <v>59</v>
      </c>
      <c r="R909" s="4" t="s">
        <v>59</v>
      </c>
      <c r="S909" s="4" t="s">
        <v>59</v>
      </c>
      <c r="T909" s="4" t="s">
        <v>59</v>
      </c>
      <c r="U909" s="4" t="s">
        <v>59</v>
      </c>
      <c r="V909" s="4" t="s">
        <v>59</v>
      </c>
      <c r="W909" s="4">
        <v>5</v>
      </c>
      <c r="X909" s="4" t="s">
        <v>241</v>
      </c>
      <c r="Y909" s="4" t="s">
        <v>76</v>
      </c>
      <c r="Z909" s="4" t="s">
        <v>76</v>
      </c>
      <c r="AD909" s="4">
        <f>IF(F909="","",VLOOKUP(F909,List!$B$1:$C$6,2,0))</f>
        <v>4</v>
      </c>
      <c r="AE909" s="4">
        <f>IF(G909="","",VLOOKUP(G909,List!$B$1:$C$6,2,0))</f>
        <v>4</v>
      </c>
      <c r="AF909" s="4">
        <f>IF(H909="","",VLOOKUP(H909,List!$B$1:$C$6,2,0))</f>
        <v>4</v>
      </c>
      <c r="AG909" s="4">
        <f>IF(I909="","",VLOOKUP(I909,List!$B$1:$C$6,2,0))</f>
        <v>4</v>
      </c>
      <c r="AH909" s="4">
        <f>IF(J909="","",VLOOKUP(J909,List!$B$1:$C$6,2,0))</f>
        <v>4</v>
      </c>
      <c r="AI909" s="4">
        <f>IF(K909="","",VLOOKUP(K909,List!$B$1:$C$6,2,0))</f>
        <v>4</v>
      </c>
      <c r="AJ909" s="4">
        <f>IF(L909="","",VLOOKUP(L909,List!$B$1:$C$6,2,0))</f>
        <v>4</v>
      </c>
      <c r="AK909" s="4">
        <f>IF(M909="","",VLOOKUP(M909,List!$B$1:$C$6,2,0))</f>
        <v>4</v>
      </c>
      <c r="AL909" s="4">
        <f>IF(N909="","",VLOOKUP(N909,List!$B$1:$C$6,2,0))</f>
        <v>4</v>
      </c>
      <c r="AM909" s="4">
        <f>IF(O909="","",VLOOKUP(O909,List!$B$1:$C$6,2,0))</f>
        <v>4</v>
      </c>
      <c r="AN909" s="4">
        <f>IF(P909="","",VLOOKUP(P909,List!$B$1:$C$6,2,0))</f>
        <v>4</v>
      </c>
      <c r="AO909" s="4">
        <f>IF(Q909="","",VLOOKUP(Q909,List!$B$1:$C$6,2,0))</f>
        <v>4</v>
      </c>
      <c r="AP909" s="4">
        <f>IF(R909="","",VLOOKUP(R909,List!$B$1:$C$6,2,0))</f>
        <v>4</v>
      </c>
      <c r="AQ909" s="4">
        <f>IF(S909="","",VLOOKUP(S909,List!$B$1:$C$6,2,0))</f>
        <v>4</v>
      </c>
      <c r="AR909" s="4">
        <f>IF(T909="","",VLOOKUP(T909,List!$B$1:$C$6,2,0))</f>
        <v>4</v>
      </c>
      <c r="AS909" s="4">
        <f>IF(U909="","",VLOOKUP(U909,List!$B$1:$C$6,2,0))</f>
        <v>4</v>
      </c>
      <c r="AT909" s="4">
        <f>IF(V909="","",VLOOKUP(V909,List!$B$1:$C$6,2,0))</f>
        <v>4</v>
      </c>
    </row>
    <row r="910" spans="1:46" ht="34.9" customHeight="1" x14ac:dyDescent="0.3">
      <c r="A910" s="4" t="s">
        <v>1232</v>
      </c>
      <c r="B910" s="4" t="s">
        <v>372</v>
      </c>
      <c r="C910" s="16" t="s">
        <v>56</v>
      </c>
      <c r="D910" s="4">
        <v>15</v>
      </c>
      <c r="E910" s="4" t="s">
        <v>1195</v>
      </c>
      <c r="F910" s="4" t="s">
        <v>58</v>
      </c>
      <c r="G910" s="4" t="s">
        <v>58</v>
      </c>
      <c r="H910" s="4" t="s">
        <v>59</v>
      </c>
      <c r="I910" s="4" t="s">
        <v>59</v>
      </c>
      <c r="J910" s="4" t="s">
        <v>58</v>
      </c>
      <c r="K910" s="4" t="s">
        <v>58</v>
      </c>
      <c r="L910" s="4" t="s">
        <v>58</v>
      </c>
      <c r="M910" s="4" t="s">
        <v>58</v>
      </c>
      <c r="N910" s="4" t="s">
        <v>58</v>
      </c>
      <c r="O910" s="4" t="s">
        <v>58</v>
      </c>
      <c r="P910" s="4" t="s">
        <v>58</v>
      </c>
      <c r="Q910" s="4" t="s">
        <v>58</v>
      </c>
      <c r="R910" s="4" t="s">
        <v>58</v>
      </c>
      <c r="S910" s="4" t="s">
        <v>58</v>
      </c>
      <c r="T910" s="4" t="s">
        <v>58</v>
      </c>
      <c r="U910" s="4" t="s">
        <v>58</v>
      </c>
      <c r="V910" s="4" t="s">
        <v>58</v>
      </c>
      <c r="W910" s="4">
        <v>10</v>
      </c>
      <c r="X910" s="4" t="s">
        <v>979</v>
      </c>
      <c r="Y910" s="4" t="s">
        <v>76</v>
      </c>
      <c r="Z910" s="4" t="s">
        <v>67</v>
      </c>
      <c r="AD910" s="4">
        <f>IF(F910="","",VLOOKUP(F910,List!$B$1:$C$6,2,0))</f>
        <v>5</v>
      </c>
      <c r="AE910" s="4">
        <f>IF(G910="","",VLOOKUP(G910,List!$B$1:$C$6,2,0))</f>
        <v>5</v>
      </c>
      <c r="AF910" s="4">
        <f>IF(H910="","",VLOOKUP(H910,List!$B$1:$C$6,2,0))</f>
        <v>4</v>
      </c>
      <c r="AG910" s="4">
        <f>IF(I910="","",VLOOKUP(I910,List!$B$1:$C$6,2,0))</f>
        <v>4</v>
      </c>
      <c r="AH910" s="4">
        <f>IF(J910="","",VLOOKUP(J910,List!$B$1:$C$6,2,0))</f>
        <v>5</v>
      </c>
      <c r="AI910" s="4">
        <f>IF(K910="","",VLOOKUP(K910,List!$B$1:$C$6,2,0))</f>
        <v>5</v>
      </c>
      <c r="AJ910" s="4">
        <f>IF(L910="","",VLOOKUP(L910,List!$B$1:$C$6,2,0))</f>
        <v>5</v>
      </c>
      <c r="AK910" s="4">
        <f>IF(M910="","",VLOOKUP(M910,List!$B$1:$C$6,2,0))</f>
        <v>5</v>
      </c>
      <c r="AL910" s="4">
        <f>IF(N910="","",VLOOKUP(N910,List!$B$1:$C$6,2,0))</f>
        <v>5</v>
      </c>
      <c r="AM910" s="4">
        <f>IF(O910="","",VLOOKUP(O910,List!$B$1:$C$6,2,0))</f>
        <v>5</v>
      </c>
      <c r="AN910" s="4">
        <f>IF(P910="","",VLOOKUP(P910,List!$B$1:$C$6,2,0))</f>
        <v>5</v>
      </c>
      <c r="AO910" s="4">
        <f>IF(Q910="","",VLOOKUP(Q910,List!$B$1:$C$6,2,0))</f>
        <v>5</v>
      </c>
      <c r="AP910" s="4">
        <f>IF(R910="","",VLOOKUP(R910,List!$B$1:$C$6,2,0))</f>
        <v>5</v>
      </c>
      <c r="AQ910" s="4">
        <f>IF(S910="","",VLOOKUP(S910,List!$B$1:$C$6,2,0))</f>
        <v>5</v>
      </c>
      <c r="AR910" s="4">
        <f>IF(T910="","",VLOOKUP(T910,List!$B$1:$C$6,2,0))</f>
        <v>5</v>
      </c>
      <c r="AS910" s="4">
        <f>IF(U910="","",VLOOKUP(U910,List!$B$1:$C$6,2,0))</f>
        <v>5</v>
      </c>
      <c r="AT910" s="4">
        <f>IF(V910="","",VLOOKUP(V910,List!$B$1:$C$6,2,0))</f>
        <v>5</v>
      </c>
    </row>
    <row r="911" spans="1:46" ht="34.9" customHeight="1" x14ac:dyDescent="0.3">
      <c r="A911" s="4" t="s">
        <v>1232</v>
      </c>
      <c r="B911" s="4" t="s">
        <v>372</v>
      </c>
      <c r="C911" s="16" t="s">
        <v>56</v>
      </c>
      <c r="D911" s="4">
        <v>16</v>
      </c>
      <c r="E911" s="4" t="s">
        <v>1195</v>
      </c>
      <c r="F911" s="4" t="s">
        <v>58</v>
      </c>
      <c r="G911" s="4" t="s">
        <v>58</v>
      </c>
      <c r="H911" s="4" t="s">
        <v>58</v>
      </c>
      <c r="I911" s="4" t="s">
        <v>58</v>
      </c>
      <c r="J911" s="4" t="s">
        <v>58</v>
      </c>
      <c r="K911" s="4" t="s">
        <v>58</v>
      </c>
      <c r="L911" s="4" t="s">
        <v>58</v>
      </c>
      <c r="M911" s="4" t="s">
        <v>58</v>
      </c>
      <c r="N911" s="4" t="s">
        <v>58</v>
      </c>
      <c r="O911" s="4" t="s">
        <v>58</v>
      </c>
      <c r="P911" s="4" t="s">
        <v>58</v>
      </c>
      <c r="Q911" s="4" t="s">
        <v>58</v>
      </c>
      <c r="R911" s="4" t="s">
        <v>58</v>
      </c>
      <c r="S911" s="4" t="s">
        <v>58</v>
      </c>
      <c r="T911" s="4" t="s">
        <v>58</v>
      </c>
      <c r="U911" s="4" t="s">
        <v>58</v>
      </c>
      <c r="V911" s="4" t="s">
        <v>58</v>
      </c>
      <c r="W911" s="4">
        <v>8</v>
      </c>
      <c r="X911" s="4" t="s">
        <v>542</v>
      </c>
      <c r="Y911" s="4" t="s">
        <v>416</v>
      </c>
      <c r="Z911" s="4" t="s">
        <v>416</v>
      </c>
      <c r="AD911" s="4">
        <f>IF(F911="","",VLOOKUP(F911,List!$B$1:$C$6,2,0))</f>
        <v>5</v>
      </c>
      <c r="AE911" s="4">
        <f>IF(G911="","",VLOOKUP(G911,List!$B$1:$C$6,2,0))</f>
        <v>5</v>
      </c>
      <c r="AF911" s="4">
        <f>IF(H911="","",VLOOKUP(H911,List!$B$1:$C$6,2,0))</f>
        <v>5</v>
      </c>
      <c r="AG911" s="4">
        <f>IF(I911="","",VLOOKUP(I911,List!$B$1:$C$6,2,0))</f>
        <v>5</v>
      </c>
      <c r="AH911" s="4">
        <f>IF(J911="","",VLOOKUP(J911,List!$B$1:$C$6,2,0))</f>
        <v>5</v>
      </c>
      <c r="AI911" s="4">
        <f>IF(K911="","",VLOOKUP(K911,List!$B$1:$C$6,2,0))</f>
        <v>5</v>
      </c>
      <c r="AJ911" s="4">
        <f>IF(L911="","",VLOOKUP(L911,List!$B$1:$C$6,2,0))</f>
        <v>5</v>
      </c>
      <c r="AK911" s="4">
        <f>IF(M911="","",VLOOKUP(M911,List!$B$1:$C$6,2,0))</f>
        <v>5</v>
      </c>
      <c r="AL911" s="4">
        <f>IF(N911="","",VLOOKUP(N911,List!$B$1:$C$6,2,0))</f>
        <v>5</v>
      </c>
      <c r="AM911" s="4">
        <f>IF(O911="","",VLOOKUP(O911,List!$B$1:$C$6,2,0))</f>
        <v>5</v>
      </c>
      <c r="AN911" s="4">
        <f>IF(P911="","",VLOOKUP(P911,List!$B$1:$C$6,2,0))</f>
        <v>5</v>
      </c>
      <c r="AO911" s="4">
        <f>IF(Q911="","",VLOOKUP(Q911,List!$B$1:$C$6,2,0))</f>
        <v>5</v>
      </c>
      <c r="AP911" s="4">
        <f>IF(R911="","",VLOOKUP(R911,List!$B$1:$C$6,2,0))</f>
        <v>5</v>
      </c>
      <c r="AQ911" s="4">
        <f>IF(S911="","",VLOOKUP(S911,List!$B$1:$C$6,2,0))</f>
        <v>5</v>
      </c>
      <c r="AR911" s="4">
        <f>IF(T911="","",VLOOKUP(T911,List!$B$1:$C$6,2,0))</f>
        <v>5</v>
      </c>
      <c r="AS911" s="4">
        <f>IF(U911="","",VLOOKUP(U911,List!$B$1:$C$6,2,0))</f>
        <v>5</v>
      </c>
      <c r="AT911" s="4">
        <f>IF(V911="","",VLOOKUP(V911,List!$B$1:$C$6,2,0))</f>
        <v>5</v>
      </c>
    </row>
    <row r="912" spans="1:46" ht="34.9" customHeight="1" x14ac:dyDescent="0.3">
      <c r="A912" s="4" t="s">
        <v>1232</v>
      </c>
      <c r="B912" s="4" t="s">
        <v>372</v>
      </c>
      <c r="C912" s="16" t="s">
        <v>56</v>
      </c>
      <c r="D912" s="4">
        <v>17</v>
      </c>
      <c r="E912" s="4" t="s">
        <v>1194</v>
      </c>
      <c r="F912" s="4" t="s">
        <v>59</v>
      </c>
      <c r="G912" s="4" t="s">
        <v>58</v>
      </c>
      <c r="H912" s="4" t="s">
        <v>58</v>
      </c>
      <c r="I912" s="4" t="s">
        <v>58</v>
      </c>
      <c r="J912" s="4" t="s">
        <v>58</v>
      </c>
      <c r="K912" s="4" t="s">
        <v>58</v>
      </c>
      <c r="L912" s="4" t="s">
        <v>58</v>
      </c>
      <c r="M912" s="4" t="s">
        <v>58</v>
      </c>
      <c r="N912" s="4" t="s">
        <v>58</v>
      </c>
      <c r="O912" s="4" t="s">
        <v>58</v>
      </c>
      <c r="P912" s="4" t="s">
        <v>58</v>
      </c>
      <c r="Q912" s="4" t="s">
        <v>58</v>
      </c>
      <c r="R912" s="4" t="s">
        <v>58</v>
      </c>
      <c r="S912" s="4" t="s">
        <v>58</v>
      </c>
      <c r="T912" s="4" t="s">
        <v>58</v>
      </c>
      <c r="U912" s="4" t="s">
        <v>58</v>
      </c>
      <c r="V912" s="4" t="s">
        <v>58</v>
      </c>
      <c r="W912" s="4">
        <v>10</v>
      </c>
      <c r="X912" s="4" t="s">
        <v>241</v>
      </c>
      <c r="Y912" s="4" t="s">
        <v>241</v>
      </c>
      <c r="Z912" s="4" t="s">
        <v>978</v>
      </c>
      <c r="AD912" s="4">
        <f>IF(F912="","",VLOOKUP(F912,List!$B$1:$C$6,2,0))</f>
        <v>4</v>
      </c>
      <c r="AE912" s="4">
        <f>IF(G912="","",VLOOKUP(G912,List!$B$1:$C$6,2,0))</f>
        <v>5</v>
      </c>
      <c r="AF912" s="4">
        <f>IF(H912="","",VLOOKUP(H912,List!$B$1:$C$6,2,0))</f>
        <v>5</v>
      </c>
      <c r="AG912" s="4">
        <f>IF(I912="","",VLOOKUP(I912,List!$B$1:$C$6,2,0))</f>
        <v>5</v>
      </c>
      <c r="AH912" s="4">
        <f>IF(J912="","",VLOOKUP(J912,List!$B$1:$C$6,2,0))</f>
        <v>5</v>
      </c>
      <c r="AI912" s="4">
        <f>IF(K912="","",VLOOKUP(K912,List!$B$1:$C$6,2,0))</f>
        <v>5</v>
      </c>
      <c r="AJ912" s="4">
        <f>IF(L912="","",VLOOKUP(L912,List!$B$1:$C$6,2,0))</f>
        <v>5</v>
      </c>
      <c r="AK912" s="4">
        <f>IF(M912="","",VLOOKUP(M912,List!$B$1:$C$6,2,0))</f>
        <v>5</v>
      </c>
      <c r="AL912" s="4">
        <f>IF(N912="","",VLOOKUP(N912,List!$B$1:$C$6,2,0))</f>
        <v>5</v>
      </c>
      <c r="AM912" s="4">
        <f>IF(O912="","",VLOOKUP(O912,List!$B$1:$C$6,2,0))</f>
        <v>5</v>
      </c>
      <c r="AN912" s="4">
        <f>IF(P912="","",VLOOKUP(P912,List!$B$1:$C$6,2,0))</f>
        <v>5</v>
      </c>
      <c r="AO912" s="4">
        <f>IF(Q912="","",VLOOKUP(Q912,List!$B$1:$C$6,2,0))</f>
        <v>5</v>
      </c>
      <c r="AP912" s="4">
        <f>IF(R912="","",VLOOKUP(R912,List!$B$1:$C$6,2,0))</f>
        <v>5</v>
      </c>
      <c r="AQ912" s="4">
        <f>IF(S912="","",VLOOKUP(S912,List!$B$1:$C$6,2,0))</f>
        <v>5</v>
      </c>
      <c r="AR912" s="4">
        <f>IF(T912="","",VLOOKUP(T912,List!$B$1:$C$6,2,0))</f>
        <v>5</v>
      </c>
      <c r="AS912" s="4">
        <f>IF(U912="","",VLOOKUP(U912,List!$B$1:$C$6,2,0))</f>
        <v>5</v>
      </c>
      <c r="AT912" s="4">
        <f>IF(V912="","",VLOOKUP(V912,List!$B$1:$C$6,2,0))</f>
        <v>5</v>
      </c>
    </row>
    <row r="913" spans="1:46" ht="34.9" customHeight="1" x14ac:dyDescent="0.3">
      <c r="A913" s="4" t="s">
        <v>1232</v>
      </c>
      <c r="B913" s="4" t="s">
        <v>372</v>
      </c>
      <c r="C913" s="16" t="s">
        <v>56</v>
      </c>
      <c r="D913" s="4">
        <v>18</v>
      </c>
      <c r="E913" s="4" t="s">
        <v>1194</v>
      </c>
      <c r="F913" s="4" t="s">
        <v>58</v>
      </c>
      <c r="G913" s="4" t="s">
        <v>59</v>
      </c>
      <c r="H913" s="4" t="s">
        <v>59</v>
      </c>
      <c r="I913" s="4" t="s">
        <v>59</v>
      </c>
      <c r="J913" s="4" t="s">
        <v>59</v>
      </c>
      <c r="K913" s="4" t="s">
        <v>59</v>
      </c>
      <c r="L913" s="4" t="s">
        <v>59</v>
      </c>
      <c r="M913" s="4" t="s">
        <v>59</v>
      </c>
      <c r="N913" s="4" t="s">
        <v>59</v>
      </c>
      <c r="O913" s="4" t="s">
        <v>59</v>
      </c>
      <c r="P913" s="4" t="s">
        <v>59</v>
      </c>
      <c r="Q913" s="4" t="s">
        <v>59</v>
      </c>
      <c r="R913" s="4" t="s">
        <v>59</v>
      </c>
      <c r="S913" s="4" t="s">
        <v>59</v>
      </c>
      <c r="T913" s="4" t="s">
        <v>59</v>
      </c>
      <c r="U913" s="4" t="s">
        <v>59</v>
      </c>
      <c r="V913" s="4" t="s">
        <v>59</v>
      </c>
      <c r="W913" s="4">
        <v>10</v>
      </c>
      <c r="X913" s="4" t="s">
        <v>91</v>
      </c>
      <c r="Y913" s="4" t="s">
        <v>91</v>
      </c>
      <c r="Z913" s="4" t="s">
        <v>91</v>
      </c>
      <c r="AD913" s="4">
        <f>IF(F913="","",VLOOKUP(F913,List!$B$1:$C$6,2,0))</f>
        <v>5</v>
      </c>
      <c r="AE913" s="4">
        <f>IF(G913="","",VLOOKUP(G913,List!$B$1:$C$6,2,0))</f>
        <v>4</v>
      </c>
      <c r="AF913" s="4">
        <f>IF(H913="","",VLOOKUP(H913,List!$B$1:$C$6,2,0))</f>
        <v>4</v>
      </c>
      <c r="AG913" s="4">
        <f>IF(I913="","",VLOOKUP(I913,List!$B$1:$C$6,2,0))</f>
        <v>4</v>
      </c>
      <c r="AH913" s="4">
        <f>IF(J913="","",VLOOKUP(J913,List!$B$1:$C$6,2,0))</f>
        <v>4</v>
      </c>
      <c r="AI913" s="4">
        <f>IF(K913="","",VLOOKUP(K913,List!$B$1:$C$6,2,0))</f>
        <v>4</v>
      </c>
      <c r="AJ913" s="4">
        <f>IF(L913="","",VLOOKUP(L913,List!$B$1:$C$6,2,0))</f>
        <v>4</v>
      </c>
      <c r="AK913" s="4">
        <f>IF(M913="","",VLOOKUP(M913,List!$B$1:$C$6,2,0))</f>
        <v>4</v>
      </c>
      <c r="AL913" s="4">
        <f>IF(N913="","",VLOOKUP(N913,List!$B$1:$C$6,2,0))</f>
        <v>4</v>
      </c>
      <c r="AM913" s="4">
        <f>IF(O913="","",VLOOKUP(O913,List!$B$1:$C$6,2,0))</f>
        <v>4</v>
      </c>
      <c r="AN913" s="4">
        <f>IF(P913="","",VLOOKUP(P913,List!$B$1:$C$6,2,0))</f>
        <v>4</v>
      </c>
      <c r="AO913" s="4">
        <f>IF(Q913="","",VLOOKUP(Q913,List!$B$1:$C$6,2,0))</f>
        <v>4</v>
      </c>
      <c r="AP913" s="4">
        <f>IF(R913="","",VLOOKUP(R913,List!$B$1:$C$6,2,0))</f>
        <v>4</v>
      </c>
      <c r="AQ913" s="4">
        <f>IF(S913="","",VLOOKUP(S913,List!$B$1:$C$6,2,0))</f>
        <v>4</v>
      </c>
      <c r="AR913" s="4">
        <f>IF(T913="","",VLOOKUP(T913,List!$B$1:$C$6,2,0))</f>
        <v>4</v>
      </c>
      <c r="AS913" s="4">
        <f>IF(U913="","",VLOOKUP(U913,List!$B$1:$C$6,2,0))</f>
        <v>4</v>
      </c>
      <c r="AT913" s="4">
        <f>IF(V913="","",VLOOKUP(V913,List!$B$1:$C$6,2,0))</f>
        <v>4</v>
      </c>
    </row>
    <row r="914" spans="1:46" ht="34.9" customHeight="1" x14ac:dyDescent="0.3">
      <c r="A914" s="4" t="s">
        <v>1232</v>
      </c>
      <c r="B914" s="4" t="s">
        <v>372</v>
      </c>
      <c r="C914" s="16" t="s">
        <v>56</v>
      </c>
      <c r="D914" s="4">
        <v>19</v>
      </c>
      <c r="E914" s="4" t="s">
        <v>1195</v>
      </c>
      <c r="F914" s="4" t="s">
        <v>58</v>
      </c>
      <c r="G914" s="4" t="s">
        <v>58</v>
      </c>
      <c r="H914" s="4" t="s">
        <v>58</v>
      </c>
      <c r="I914" s="4" t="s">
        <v>58</v>
      </c>
      <c r="J914" s="4" t="s">
        <v>58</v>
      </c>
      <c r="K914" s="4" t="s">
        <v>58</v>
      </c>
      <c r="L914" s="4" t="s">
        <v>58</v>
      </c>
      <c r="M914" s="4" t="s">
        <v>58</v>
      </c>
      <c r="N914" s="4" t="s">
        <v>58</v>
      </c>
      <c r="O914" s="4" t="s">
        <v>58</v>
      </c>
      <c r="P914" s="4" t="s">
        <v>58</v>
      </c>
      <c r="Q914" s="4" t="s">
        <v>58</v>
      </c>
      <c r="R914" s="4" t="s">
        <v>58</v>
      </c>
      <c r="S914" s="4" t="s">
        <v>58</v>
      </c>
      <c r="T914" s="4" t="s">
        <v>58</v>
      </c>
      <c r="U914" s="4" t="s">
        <v>58</v>
      </c>
      <c r="V914" s="4" t="s">
        <v>58</v>
      </c>
      <c r="W914" s="4">
        <v>10</v>
      </c>
      <c r="X914" s="4" t="s">
        <v>61</v>
      </c>
      <c r="Y914" s="4" t="s">
        <v>387</v>
      </c>
      <c r="Z914" s="4" t="s">
        <v>387</v>
      </c>
      <c r="AD914" s="4">
        <f>IF(F914="","",VLOOKUP(F914,List!$B$1:$C$6,2,0))</f>
        <v>5</v>
      </c>
      <c r="AE914" s="4">
        <f>IF(G914="","",VLOOKUP(G914,List!$B$1:$C$6,2,0))</f>
        <v>5</v>
      </c>
      <c r="AF914" s="4">
        <f>IF(H914="","",VLOOKUP(H914,List!$B$1:$C$6,2,0))</f>
        <v>5</v>
      </c>
      <c r="AG914" s="4">
        <f>IF(I914="","",VLOOKUP(I914,List!$B$1:$C$6,2,0))</f>
        <v>5</v>
      </c>
      <c r="AH914" s="4">
        <f>IF(J914="","",VLOOKUP(J914,List!$B$1:$C$6,2,0))</f>
        <v>5</v>
      </c>
      <c r="AI914" s="4">
        <f>IF(K914="","",VLOOKUP(K914,List!$B$1:$C$6,2,0))</f>
        <v>5</v>
      </c>
      <c r="AJ914" s="4">
        <f>IF(L914="","",VLOOKUP(L914,List!$B$1:$C$6,2,0))</f>
        <v>5</v>
      </c>
      <c r="AK914" s="4">
        <f>IF(M914="","",VLOOKUP(M914,List!$B$1:$C$6,2,0))</f>
        <v>5</v>
      </c>
      <c r="AL914" s="4">
        <f>IF(N914="","",VLOOKUP(N914,List!$B$1:$C$6,2,0))</f>
        <v>5</v>
      </c>
      <c r="AM914" s="4">
        <f>IF(O914="","",VLOOKUP(O914,List!$B$1:$C$6,2,0))</f>
        <v>5</v>
      </c>
      <c r="AN914" s="4">
        <f>IF(P914="","",VLOOKUP(P914,List!$B$1:$C$6,2,0))</f>
        <v>5</v>
      </c>
      <c r="AO914" s="4">
        <f>IF(Q914="","",VLOOKUP(Q914,List!$B$1:$C$6,2,0))</f>
        <v>5</v>
      </c>
      <c r="AP914" s="4">
        <f>IF(R914="","",VLOOKUP(R914,List!$B$1:$C$6,2,0))</f>
        <v>5</v>
      </c>
      <c r="AQ914" s="4">
        <f>IF(S914="","",VLOOKUP(S914,List!$B$1:$C$6,2,0))</f>
        <v>5</v>
      </c>
      <c r="AR914" s="4">
        <f>IF(T914="","",VLOOKUP(T914,List!$B$1:$C$6,2,0))</f>
        <v>5</v>
      </c>
      <c r="AS914" s="4">
        <f>IF(U914="","",VLOOKUP(U914,List!$B$1:$C$6,2,0))</f>
        <v>5</v>
      </c>
      <c r="AT914" s="4">
        <f>IF(V914="","",VLOOKUP(V914,List!$B$1:$C$6,2,0))</f>
        <v>5</v>
      </c>
    </row>
    <row r="915" spans="1:46" ht="34.9" customHeight="1" x14ac:dyDescent="0.3">
      <c r="A915" s="4" t="s">
        <v>1232</v>
      </c>
      <c r="B915" s="4" t="s">
        <v>372</v>
      </c>
      <c r="C915" s="16" t="s">
        <v>56</v>
      </c>
      <c r="D915" s="4">
        <v>20</v>
      </c>
      <c r="E915" s="4" t="s">
        <v>1195</v>
      </c>
      <c r="F915" s="4" t="s">
        <v>59</v>
      </c>
      <c r="G915" s="4" t="s">
        <v>59</v>
      </c>
      <c r="H915" s="4" t="s">
        <v>59</v>
      </c>
      <c r="I915" s="4" t="s">
        <v>58</v>
      </c>
      <c r="J915" s="4" t="s">
        <v>59</v>
      </c>
      <c r="K915" s="4" t="s">
        <v>58</v>
      </c>
      <c r="L915" s="4" t="s">
        <v>59</v>
      </c>
      <c r="M915" s="4" t="s">
        <v>59</v>
      </c>
      <c r="N915" s="4" t="s">
        <v>58</v>
      </c>
      <c r="O915" s="4" t="s">
        <v>58</v>
      </c>
      <c r="P915" s="4" t="s">
        <v>58</v>
      </c>
      <c r="Q915" s="4" t="s">
        <v>59</v>
      </c>
      <c r="R915" s="4" t="s">
        <v>59</v>
      </c>
      <c r="S915" s="4" t="s">
        <v>59</v>
      </c>
      <c r="T915" s="4" t="s">
        <v>58</v>
      </c>
      <c r="U915" s="4" t="s">
        <v>59</v>
      </c>
      <c r="V915" s="4" t="s">
        <v>58</v>
      </c>
      <c r="W915" s="4">
        <v>9</v>
      </c>
      <c r="X915" s="4" t="s">
        <v>980</v>
      </c>
      <c r="Y915" s="4" t="s">
        <v>981</v>
      </c>
      <c r="Z915" s="4" t="s">
        <v>982</v>
      </c>
      <c r="AA915" s="4" t="s">
        <v>982</v>
      </c>
      <c r="AB915" s="4" t="s">
        <v>1174</v>
      </c>
      <c r="AC915" s="4" t="s">
        <v>1125</v>
      </c>
      <c r="AD915" s="4">
        <f>IF(F915="","",VLOOKUP(F915,List!$B$1:$C$6,2,0))</f>
        <v>4</v>
      </c>
      <c r="AE915" s="4">
        <f>IF(G915="","",VLOOKUP(G915,List!$B$1:$C$6,2,0))</f>
        <v>4</v>
      </c>
      <c r="AF915" s="4">
        <f>IF(H915="","",VLOOKUP(H915,List!$B$1:$C$6,2,0))</f>
        <v>4</v>
      </c>
      <c r="AG915" s="4">
        <f>IF(I915="","",VLOOKUP(I915,List!$B$1:$C$6,2,0))</f>
        <v>5</v>
      </c>
      <c r="AH915" s="4">
        <f>IF(J915="","",VLOOKUP(J915,List!$B$1:$C$6,2,0))</f>
        <v>4</v>
      </c>
      <c r="AI915" s="4">
        <f>IF(K915="","",VLOOKUP(K915,List!$B$1:$C$6,2,0))</f>
        <v>5</v>
      </c>
      <c r="AJ915" s="4">
        <f>IF(L915="","",VLOOKUP(L915,List!$B$1:$C$6,2,0))</f>
        <v>4</v>
      </c>
      <c r="AK915" s="4">
        <f>IF(M915="","",VLOOKUP(M915,List!$B$1:$C$6,2,0))</f>
        <v>4</v>
      </c>
      <c r="AL915" s="4">
        <f>IF(N915="","",VLOOKUP(N915,List!$B$1:$C$6,2,0))</f>
        <v>5</v>
      </c>
      <c r="AM915" s="4">
        <f>IF(O915="","",VLOOKUP(O915,List!$B$1:$C$6,2,0))</f>
        <v>5</v>
      </c>
      <c r="AN915" s="4">
        <f>IF(P915="","",VLOOKUP(P915,List!$B$1:$C$6,2,0))</f>
        <v>5</v>
      </c>
      <c r="AO915" s="4">
        <f>IF(Q915="","",VLOOKUP(Q915,List!$B$1:$C$6,2,0))</f>
        <v>4</v>
      </c>
      <c r="AP915" s="4">
        <f>IF(R915="","",VLOOKUP(R915,List!$B$1:$C$6,2,0))</f>
        <v>4</v>
      </c>
      <c r="AQ915" s="4">
        <f>IF(S915="","",VLOOKUP(S915,List!$B$1:$C$6,2,0))</f>
        <v>4</v>
      </c>
      <c r="AR915" s="4">
        <f>IF(T915="","",VLOOKUP(T915,List!$B$1:$C$6,2,0))</f>
        <v>5</v>
      </c>
      <c r="AS915" s="4">
        <f>IF(U915="","",VLOOKUP(U915,List!$B$1:$C$6,2,0))</f>
        <v>4</v>
      </c>
      <c r="AT915" s="4">
        <f>IF(V915="","",VLOOKUP(V915,List!$B$1:$C$6,2,0))</f>
        <v>5</v>
      </c>
    </row>
    <row r="916" spans="1:46" ht="34.9" customHeight="1" x14ac:dyDescent="0.3">
      <c r="A916" s="4" t="s">
        <v>1232</v>
      </c>
      <c r="B916" s="4" t="s">
        <v>372</v>
      </c>
      <c r="C916" s="16" t="s">
        <v>56</v>
      </c>
      <c r="D916" s="4">
        <v>21</v>
      </c>
      <c r="E916" s="4" t="s">
        <v>1194</v>
      </c>
      <c r="F916" s="4" t="s">
        <v>58</v>
      </c>
      <c r="G916" s="4" t="s">
        <v>58</v>
      </c>
      <c r="H916" s="4" t="s">
        <v>58</v>
      </c>
      <c r="I916" s="4" t="s">
        <v>58</v>
      </c>
      <c r="J916" s="4" t="s">
        <v>58</v>
      </c>
      <c r="K916" s="4" t="s">
        <v>58</v>
      </c>
      <c r="L916" s="4" t="s">
        <v>58</v>
      </c>
      <c r="M916" s="4" t="s">
        <v>58</v>
      </c>
      <c r="N916" s="4" t="s">
        <v>58</v>
      </c>
      <c r="O916" s="4" t="s">
        <v>58</v>
      </c>
      <c r="P916" s="4" t="s">
        <v>58</v>
      </c>
      <c r="Q916" s="4" t="s">
        <v>58</v>
      </c>
      <c r="R916" s="4" t="s">
        <v>58</v>
      </c>
      <c r="S916" s="4" t="s">
        <v>58</v>
      </c>
      <c r="T916" s="4" t="s">
        <v>58</v>
      </c>
      <c r="U916" s="4" t="s">
        <v>58</v>
      </c>
      <c r="V916" s="4" t="s">
        <v>58</v>
      </c>
      <c r="W916" s="4">
        <v>10</v>
      </c>
      <c r="X916" s="4" t="s">
        <v>983</v>
      </c>
      <c r="Y916" s="4" t="s">
        <v>117</v>
      </c>
      <c r="Z916" s="4" t="s">
        <v>117</v>
      </c>
      <c r="AD916" s="4">
        <f>IF(F916="","",VLOOKUP(F916,List!$B$1:$C$6,2,0))</f>
        <v>5</v>
      </c>
      <c r="AE916" s="4">
        <f>IF(G916="","",VLOOKUP(G916,List!$B$1:$C$6,2,0))</f>
        <v>5</v>
      </c>
      <c r="AF916" s="4">
        <f>IF(H916="","",VLOOKUP(H916,List!$B$1:$C$6,2,0))</f>
        <v>5</v>
      </c>
      <c r="AG916" s="4">
        <f>IF(I916="","",VLOOKUP(I916,List!$B$1:$C$6,2,0))</f>
        <v>5</v>
      </c>
      <c r="AH916" s="4">
        <f>IF(J916="","",VLOOKUP(J916,List!$B$1:$C$6,2,0))</f>
        <v>5</v>
      </c>
      <c r="AI916" s="4">
        <f>IF(K916="","",VLOOKUP(K916,List!$B$1:$C$6,2,0))</f>
        <v>5</v>
      </c>
      <c r="AJ916" s="4">
        <f>IF(L916="","",VLOOKUP(L916,List!$B$1:$C$6,2,0))</f>
        <v>5</v>
      </c>
      <c r="AK916" s="4">
        <f>IF(M916="","",VLOOKUP(M916,List!$B$1:$C$6,2,0))</f>
        <v>5</v>
      </c>
      <c r="AL916" s="4">
        <f>IF(N916="","",VLOOKUP(N916,List!$B$1:$C$6,2,0))</f>
        <v>5</v>
      </c>
      <c r="AM916" s="4">
        <f>IF(O916="","",VLOOKUP(O916,List!$B$1:$C$6,2,0))</f>
        <v>5</v>
      </c>
      <c r="AN916" s="4">
        <f>IF(P916="","",VLOOKUP(P916,List!$B$1:$C$6,2,0))</f>
        <v>5</v>
      </c>
      <c r="AO916" s="4">
        <f>IF(Q916="","",VLOOKUP(Q916,List!$B$1:$C$6,2,0))</f>
        <v>5</v>
      </c>
      <c r="AP916" s="4">
        <f>IF(R916="","",VLOOKUP(R916,List!$B$1:$C$6,2,0))</f>
        <v>5</v>
      </c>
      <c r="AQ916" s="4">
        <f>IF(S916="","",VLOOKUP(S916,List!$B$1:$C$6,2,0))</f>
        <v>5</v>
      </c>
      <c r="AR916" s="4">
        <f>IF(T916="","",VLOOKUP(T916,List!$B$1:$C$6,2,0))</f>
        <v>5</v>
      </c>
      <c r="AS916" s="4">
        <f>IF(U916="","",VLOOKUP(U916,List!$B$1:$C$6,2,0))</f>
        <v>5</v>
      </c>
      <c r="AT916" s="4">
        <f>IF(V916="","",VLOOKUP(V916,List!$B$1:$C$6,2,0))</f>
        <v>5</v>
      </c>
    </row>
    <row r="917" spans="1:46" ht="34.9" customHeight="1" x14ac:dyDescent="0.3">
      <c r="A917" s="4" t="s">
        <v>1232</v>
      </c>
      <c r="B917" s="4" t="s">
        <v>372</v>
      </c>
      <c r="C917" s="16" t="s">
        <v>56</v>
      </c>
      <c r="D917" s="4">
        <v>22</v>
      </c>
      <c r="E917" s="4" t="s">
        <v>1194</v>
      </c>
      <c r="F917" s="4" t="s">
        <v>58</v>
      </c>
      <c r="G917" s="4" t="s">
        <v>58</v>
      </c>
      <c r="H917" s="4" t="s">
        <v>58</v>
      </c>
      <c r="I917" s="4" t="s">
        <v>58</v>
      </c>
      <c r="J917" s="4" t="s">
        <v>58</v>
      </c>
      <c r="K917" s="4" t="s">
        <v>58</v>
      </c>
      <c r="L917" s="4" t="s">
        <v>58</v>
      </c>
      <c r="M917" s="4" t="s">
        <v>58</v>
      </c>
      <c r="N917" s="4" t="s">
        <v>58</v>
      </c>
      <c r="O917" s="4" t="s">
        <v>58</v>
      </c>
      <c r="P917" s="4" t="s">
        <v>58</v>
      </c>
      <c r="Q917" s="4" t="s">
        <v>58</v>
      </c>
      <c r="R917" s="4" t="s">
        <v>58</v>
      </c>
      <c r="S917" s="4" t="s">
        <v>58</v>
      </c>
      <c r="T917" s="4" t="s">
        <v>58</v>
      </c>
      <c r="U917" s="4" t="s">
        <v>58</v>
      </c>
      <c r="V917" s="4" t="s">
        <v>58</v>
      </c>
      <c r="W917" s="4">
        <v>9</v>
      </c>
      <c r="X917" s="4" t="s">
        <v>984</v>
      </c>
      <c r="Y917" s="4" t="s">
        <v>652</v>
      </c>
      <c r="Z917" s="4" t="s">
        <v>652</v>
      </c>
      <c r="AD917" s="4">
        <f>IF(F917="","",VLOOKUP(F917,List!$B$1:$C$6,2,0))</f>
        <v>5</v>
      </c>
      <c r="AE917" s="4">
        <f>IF(G917="","",VLOOKUP(G917,List!$B$1:$C$6,2,0))</f>
        <v>5</v>
      </c>
      <c r="AF917" s="4">
        <f>IF(H917="","",VLOOKUP(H917,List!$B$1:$C$6,2,0))</f>
        <v>5</v>
      </c>
      <c r="AG917" s="4">
        <f>IF(I917="","",VLOOKUP(I917,List!$B$1:$C$6,2,0))</f>
        <v>5</v>
      </c>
      <c r="AH917" s="4">
        <f>IF(J917="","",VLOOKUP(J917,List!$B$1:$C$6,2,0))</f>
        <v>5</v>
      </c>
      <c r="AI917" s="4">
        <f>IF(K917="","",VLOOKUP(K917,List!$B$1:$C$6,2,0))</f>
        <v>5</v>
      </c>
      <c r="AJ917" s="4">
        <f>IF(L917="","",VLOOKUP(L917,List!$B$1:$C$6,2,0))</f>
        <v>5</v>
      </c>
      <c r="AK917" s="4">
        <f>IF(M917="","",VLOOKUP(M917,List!$B$1:$C$6,2,0))</f>
        <v>5</v>
      </c>
      <c r="AL917" s="4">
        <f>IF(N917="","",VLOOKUP(N917,List!$B$1:$C$6,2,0))</f>
        <v>5</v>
      </c>
      <c r="AM917" s="4">
        <f>IF(O917="","",VLOOKUP(O917,List!$B$1:$C$6,2,0))</f>
        <v>5</v>
      </c>
      <c r="AN917" s="4">
        <f>IF(P917="","",VLOOKUP(P917,List!$B$1:$C$6,2,0))</f>
        <v>5</v>
      </c>
      <c r="AO917" s="4">
        <f>IF(Q917="","",VLOOKUP(Q917,List!$B$1:$C$6,2,0))</f>
        <v>5</v>
      </c>
      <c r="AP917" s="4">
        <f>IF(R917="","",VLOOKUP(R917,List!$B$1:$C$6,2,0))</f>
        <v>5</v>
      </c>
      <c r="AQ917" s="4">
        <f>IF(S917="","",VLOOKUP(S917,List!$B$1:$C$6,2,0))</f>
        <v>5</v>
      </c>
      <c r="AR917" s="4">
        <f>IF(T917="","",VLOOKUP(T917,List!$B$1:$C$6,2,0))</f>
        <v>5</v>
      </c>
      <c r="AS917" s="4">
        <f>IF(U917="","",VLOOKUP(U917,List!$B$1:$C$6,2,0))</f>
        <v>5</v>
      </c>
      <c r="AT917" s="4">
        <f>IF(V917="","",VLOOKUP(V917,List!$B$1:$C$6,2,0))</f>
        <v>5</v>
      </c>
    </row>
    <row r="918" spans="1:46" ht="34.9" customHeight="1" x14ac:dyDescent="0.3">
      <c r="A918" s="4" t="s">
        <v>1232</v>
      </c>
      <c r="B918" s="4" t="s">
        <v>372</v>
      </c>
      <c r="C918" s="16" t="s">
        <v>56</v>
      </c>
      <c r="D918" s="4">
        <v>23</v>
      </c>
      <c r="E918" s="4" t="s">
        <v>1195</v>
      </c>
      <c r="F918" s="4" t="s">
        <v>58</v>
      </c>
      <c r="G918" s="4" t="s">
        <v>58</v>
      </c>
      <c r="H918" s="4" t="s">
        <v>58</v>
      </c>
      <c r="I918" s="4" t="s">
        <v>58</v>
      </c>
      <c r="J918" s="4" t="s">
        <v>58</v>
      </c>
      <c r="K918" s="4" t="s">
        <v>58</v>
      </c>
      <c r="L918" s="4" t="s">
        <v>58</v>
      </c>
      <c r="M918" s="4" t="s">
        <v>58</v>
      </c>
      <c r="N918" s="4" t="s">
        <v>58</v>
      </c>
      <c r="O918" s="4" t="s">
        <v>58</v>
      </c>
      <c r="P918" s="4" t="s">
        <v>58</v>
      </c>
      <c r="Q918" s="4" t="s">
        <v>58</v>
      </c>
      <c r="R918" s="4" t="s">
        <v>58</v>
      </c>
      <c r="S918" s="4" t="s">
        <v>58</v>
      </c>
      <c r="T918" s="4" t="s">
        <v>58</v>
      </c>
      <c r="U918" s="4" t="s">
        <v>58</v>
      </c>
      <c r="V918" s="4" t="s">
        <v>58</v>
      </c>
      <c r="W918" s="4">
        <v>10</v>
      </c>
      <c r="X918" s="4" t="s">
        <v>985</v>
      </c>
      <c r="Y918" s="4" t="s">
        <v>123</v>
      </c>
      <c r="Z918" s="4" t="s">
        <v>123</v>
      </c>
      <c r="AD918" s="4">
        <f>IF(F918="","",VLOOKUP(F918,List!$B$1:$C$6,2,0))</f>
        <v>5</v>
      </c>
      <c r="AE918" s="4">
        <f>IF(G918="","",VLOOKUP(G918,List!$B$1:$C$6,2,0))</f>
        <v>5</v>
      </c>
      <c r="AF918" s="4">
        <f>IF(H918="","",VLOOKUP(H918,List!$B$1:$C$6,2,0))</f>
        <v>5</v>
      </c>
      <c r="AG918" s="4">
        <f>IF(I918="","",VLOOKUP(I918,List!$B$1:$C$6,2,0))</f>
        <v>5</v>
      </c>
      <c r="AH918" s="4">
        <f>IF(J918="","",VLOOKUP(J918,List!$B$1:$C$6,2,0))</f>
        <v>5</v>
      </c>
      <c r="AI918" s="4">
        <f>IF(K918="","",VLOOKUP(K918,List!$B$1:$C$6,2,0))</f>
        <v>5</v>
      </c>
      <c r="AJ918" s="4">
        <f>IF(L918="","",VLOOKUP(L918,List!$B$1:$C$6,2,0))</f>
        <v>5</v>
      </c>
      <c r="AK918" s="4">
        <f>IF(M918="","",VLOOKUP(M918,List!$B$1:$C$6,2,0))</f>
        <v>5</v>
      </c>
      <c r="AL918" s="4">
        <f>IF(N918="","",VLOOKUP(N918,List!$B$1:$C$6,2,0))</f>
        <v>5</v>
      </c>
      <c r="AM918" s="4">
        <f>IF(O918="","",VLOOKUP(O918,List!$B$1:$C$6,2,0))</f>
        <v>5</v>
      </c>
      <c r="AN918" s="4">
        <f>IF(P918="","",VLOOKUP(P918,List!$B$1:$C$6,2,0))</f>
        <v>5</v>
      </c>
      <c r="AO918" s="4">
        <f>IF(Q918="","",VLOOKUP(Q918,List!$B$1:$C$6,2,0))</f>
        <v>5</v>
      </c>
      <c r="AP918" s="4">
        <f>IF(R918="","",VLOOKUP(R918,List!$B$1:$C$6,2,0))</f>
        <v>5</v>
      </c>
      <c r="AQ918" s="4">
        <f>IF(S918="","",VLOOKUP(S918,List!$B$1:$C$6,2,0))</f>
        <v>5</v>
      </c>
      <c r="AR918" s="4">
        <f>IF(T918="","",VLOOKUP(T918,List!$B$1:$C$6,2,0))</f>
        <v>5</v>
      </c>
      <c r="AS918" s="4">
        <f>IF(U918="","",VLOOKUP(U918,List!$B$1:$C$6,2,0))</f>
        <v>5</v>
      </c>
      <c r="AT918" s="4">
        <f>IF(V918="","",VLOOKUP(V918,List!$B$1:$C$6,2,0))</f>
        <v>5</v>
      </c>
    </row>
    <row r="919" spans="1:46" ht="34.9" customHeight="1" x14ac:dyDescent="0.3">
      <c r="A919" s="4" t="s">
        <v>1232</v>
      </c>
      <c r="B919" s="4" t="s">
        <v>372</v>
      </c>
      <c r="C919" s="16" t="s">
        <v>56</v>
      </c>
      <c r="D919" s="4">
        <v>24</v>
      </c>
      <c r="E919" s="4" t="s">
        <v>1195</v>
      </c>
      <c r="F919" s="4" t="s">
        <v>58</v>
      </c>
      <c r="G919" s="4" t="s">
        <v>58</v>
      </c>
      <c r="H919" s="4" t="s">
        <v>58</v>
      </c>
      <c r="I919" s="4" t="s">
        <v>58</v>
      </c>
      <c r="J919" s="4" t="s">
        <v>58</v>
      </c>
      <c r="K919" s="4" t="s">
        <v>58</v>
      </c>
      <c r="L919" s="4" t="s">
        <v>58</v>
      </c>
      <c r="M919" s="4" t="s">
        <v>58</v>
      </c>
      <c r="N919" s="4" t="s">
        <v>58</v>
      </c>
      <c r="O919" s="4" t="s">
        <v>58</v>
      </c>
      <c r="P919" s="4" t="s">
        <v>58</v>
      </c>
      <c r="Q919" s="4" t="s">
        <v>58</v>
      </c>
      <c r="R919" s="4" t="s">
        <v>58</v>
      </c>
      <c r="S919" s="4" t="s">
        <v>58</v>
      </c>
      <c r="T919" s="4" t="s">
        <v>58</v>
      </c>
      <c r="U919" s="4" t="s">
        <v>58</v>
      </c>
      <c r="V919" s="4" t="s">
        <v>58</v>
      </c>
      <c r="W919" s="4">
        <v>10</v>
      </c>
      <c r="X919" s="4" t="s">
        <v>986</v>
      </c>
      <c r="Y919" s="4" t="s">
        <v>255</v>
      </c>
      <c r="Z919" s="4" t="s">
        <v>255</v>
      </c>
      <c r="AD919" s="4">
        <f>IF(F919="","",VLOOKUP(F919,List!$B$1:$C$6,2,0))</f>
        <v>5</v>
      </c>
      <c r="AE919" s="4">
        <f>IF(G919="","",VLOOKUP(G919,List!$B$1:$C$6,2,0))</f>
        <v>5</v>
      </c>
      <c r="AF919" s="4">
        <f>IF(H919="","",VLOOKUP(H919,List!$B$1:$C$6,2,0))</f>
        <v>5</v>
      </c>
      <c r="AG919" s="4">
        <f>IF(I919="","",VLOOKUP(I919,List!$B$1:$C$6,2,0))</f>
        <v>5</v>
      </c>
      <c r="AH919" s="4">
        <f>IF(J919="","",VLOOKUP(J919,List!$B$1:$C$6,2,0))</f>
        <v>5</v>
      </c>
      <c r="AI919" s="4">
        <f>IF(K919="","",VLOOKUP(K919,List!$B$1:$C$6,2,0))</f>
        <v>5</v>
      </c>
      <c r="AJ919" s="4">
        <f>IF(L919="","",VLOOKUP(L919,List!$B$1:$C$6,2,0))</f>
        <v>5</v>
      </c>
      <c r="AK919" s="4">
        <f>IF(M919="","",VLOOKUP(M919,List!$B$1:$C$6,2,0))</f>
        <v>5</v>
      </c>
      <c r="AL919" s="4">
        <f>IF(N919="","",VLOOKUP(N919,List!$B$1:$C$6,2,0))</f>
        <v>5</v>
      </c>
      <c r="AM919" s="4">
        <f>IF(O919="","",VLOOKUP(O919,List!$B$1:$C$6,2,0))</f>
        <v>5</v>
      </c>
      <c r="AN919" s="4">
        <f>IF(P919="","",VLOOKUP(P919,List!$B$1:$C$6,2,0))</f>
        <v>5</v>
      </c>
      <c r="AO919" s="4">
        <f>IF(Q919="","",VLOOKUP(Q919,List!$B$1:$C$6,2,0))</f>
        <v>5</v>
      </c>
      <c r="AP919" s="4">
        <f>IF(R919="","",VLOOKUP(R919,List!$B$1:$C$6,2,0))</f>
        <v>5</v>
      </c>
      <c r="AQ919" s="4">
        <f>IF(S919="","",VLOOKUP(S919,List!$B$1:$C$6,2,0))</f>
        <v>5</v>
      </c>
      <c r="AR919" s="4">
        <f>IF(T919="","",VLOOKUP(T919,List!$B$1:$C$6,2,0))</f>
        <v>5</v>
      </c>
      <c r="AS919" s="4">
        <f>IF(U919="","",VLOOKUP(U919,List!$B$1:$C$6,2,0))</f>
        <v>5</v>
      </c>
      <c r="AT919" s="4">
        <f>IF(V919="","",VLOOKUP(V919,List!$B$1:$C$6,2,0))</f>
        <v>5</v>
      </c>
    </row>
    <row r="920" spans="1:46" ht="34.9" customHeight="1" x14ac:dyDescent="0.3">
      <c r="A920" s="4" t="s">
        <v>1232</v>
      </c>
      <c r="B920" s="4" t="s">
        <v>372</v>
      </c>
      <c r="C920" s="16" t="s">
        <v>56</v>
      </c>
      <c r="D920" s="4">
        <v>25</v>
      </c>
      <c r="E920" s="4" t="s">
        <v>1195</v>
      </c>
      <c r="F920" s="4" t="s">
        <v>58</v>
      </c>
      <c r="G920" s="4" t="s">
        <v>58</v>
      </c>
      <c r="H920" s="4" t="s">
        <v>58</v>
      </c>
      <c r="I920" s="4" t="s">
        <v>58</v>
      </c>
      <c r="J920" s="4" t="s">
        <v>58</v>
      </c>
      <c r="K920" s="4" t="s">
        <v>58</v>
      </c>
      <c r="L920" s="4" t="s">
        <v>58</v>
      </c>
      <c r="M920" s="4" t="s">
        <v>58</v>
      </c>
      <c r="N920" s="4" t="s">
        <v>58</v>
      </c>
      <c r="O920" s="4" t="s">
        <v>58</v>
      </c>
      <c r="P920" s="4" t="s">
        <v>58</v>
      </c>
      <c r="Q920" s="4" t="s">
        <v>58</v>
      </c>
      <c r="R920" s="4" t="s">
        <v>58</v>
      </c>
      <c r="S920" s="4" t="s">
        <v>58</v>
      </c>
      <c r="T920" s="4" t="s">
        <v>58</v>
      </c>
      <c r="U920" s="4" t="s">
        <v>58</v>
      </c>
      <c r="V920" s="4" t="s">
        <v>58</v>
      </c>
      <c r="W920" s="4">
        <v>10</v>
      </c>
      <c r="X920" s="4" t="s">
        <v>987</v>
      </c>
      <c r="Y920" s="4" t="s">
        <v>76</v>
      </c>
      <c r="Z920" s="4" t="s">
        <v>988</v>
      </c>
      <c r="AD920" s="4">
        <f>IF(F920="","",VLOOKUP(F920,List!$B$1:$C$6,2,0))</f>
        <v>5</v>
      </c>
      <c r="AE920" s="4">
        <f>IF(G920="","",VLOOKUP(G920,List!$B$1:$C$6,2,0))</f>
        <v>5</v>
      </c>
      <c r="AF920" s="4">
        <f>IF(H920="","",VLOOKUP(H920,List!$B$1:$C$6,2,0))</f>
        <v>5</v>
      </c>
      <c r="AG920" s="4">
        <f>IF(I920="","",VLOOKUP(I920,List!$B$1:$C$6,2,0))</f>
        <v>5</v>
      </c>
      <c r="AH920" s="4">
        <f>IF(J920="","",VLOOKUP(J920,List!$B$1:$C$6,2,0))</f>
        <v>5</v>
      </c>
      <c r="AI920" s="4">
        <f>IF(K920="","",VLOOKUP(K920,List!$B$1:$C$6,2,0))</f>
        <v>5</v>
      </c>
      <c r="AJ920" s="4">
        <f>IF(L920="","",VLOOKUP(L920,List!$B$1:$C$6,2,0))</f>
        <v>5</v>
      </c>
      <c r="AK920" s="4">
        <f>IF(M920="","",VLOOKUP(M920,List!$B$1:$C$6,2,0))</f>
        <v>5</v>
      </c>
      <c r="AL920" s="4">
        <f>IF(N920="","",VLOOKUP(N920,List!$B$1:$C$6,2,0))</f>
        <v>5</v>
      </c>
      <c r="AM920" s="4">
        <f>IF(O920="","",VLOOKUP(O920,List!$B$1:$C$6,2,0))</f>
        <v>5</v>
      </c>
      <c r="AN920" s="4">
        <f>IF(P920="","",VLOOKUP(P920,List!$B$1:$C$6,2,0))</f>
        <v>5</v>
      </c>
      <c r="AO920" s="4">
        <f>IF(Q920="","",VLOOKUP(Q920,List!$B$1:$C$6,2,0))</f>
        <v>5</v>
      </c>
      <c r="AP920" s="4">
        <f>IF(R920="","",VLOOKUP(R920,List!$B$1:$C$6,2,0))</f>
        <v>5</v>
      </c>
      <c r="AQ920" s="4">
        <f>IF(S920="","",VLOOKUP(S920,List!$B$1:$C$6,2,0))</f>
        <v>5</v>
      </c>
      <c r="AR920" s="4">
        <f>IF(T920="","",VLOOKUP(T920,List!$B$1:$C$6,2,0))</f>
        <v>5</v>
      </c>
      <c r="AS920" s="4">
        <f>IF(U920="","",VLOOKUP(U920,List!$B$1:$C$6,2,0))</f>
        <v>5</v>
      </c>
      <c r="AT920" s="4">
        <f>IF(V920="","",VLOOKUP(V920,List!$B$1:$C$6,2,0))</f>
        <v>5</v>
      </c>
    </row>
    <row r="921" spans="1:46" ht="34.9" customHeight="1" x14ac:dyDescent="0.3">
      <c r="A921" s="4" t="s">
        <v>1232</v>
      </c>
      <c r="B921" s="4" t="s">
        <v>372</v>
      </c>
      <c r="C921" s="16" t="s">
        <v>56</v>
      </c>
      <c r="D921" s="4">
        <v>26</v>
      </c>
      <c r="E921" s="4" t="s">
        <v>1194</v>
      </c>
      <c r="F921" s="4" t="s">
        <v>58</v>
      </c>
      <c r="G921" s="4" t="s">
        <v>58</v>
      </c>
      <c r="H921" s="4" t="s">
        <v>58</v>
      </c>
      <c r="I921" s="4" t="s">
        <v>58</v>
      </c>
      <c r="J921" s="4" t="s">
        <v>58</v>
      </c>
      <c r="K921" s="4" t="s">
        <v>58</v>
      </c>
      <c r="L921" s="4" t="s">
        <v>58</v>
      </c>
      <c r="M921" s="4" t="s">
        <v>58</v>
      </c>
      <c r="N921" s="4" t="s">
        <v>58</v>
      </c>
      <c r="O921" s="4" t="s">
        <v>58</v>
      </c>
      <c r="P921" s="4" t="s">
        <v>58</v>
      </c>
      <c r="Q921" s="4" t="s">
        <v>58</v>
      </c>
      <c r="R921" s="4" t="s">
        <v>58</v>
      </c>
      <c r="S921" s="4" t="s">
        <v>58</v>
      </c>
      <c r="T921" s="4" t="s">
        <v>58</v>
      </c>
      <c r="U921" s="4" t="s">
        <v>58</v>
      </c>
      <c r="V921" s="4" t="s">
        <v>58</v>
      </c>
      <c r="W921" s="4">
        <v>10</v>
      </c>
      <c r="X921" s="4" t="s">
        <v>989</v>
      </c>
      <c r="Y921" s="4" t="s">
        <v>89</v>
      </c>
      <c r="Z921" s="4" t="s">
        <v>89</v>
      </c>
      <c r="AD921" s="4">
        <f>IF(F921="","",VLOOKUP(F921,List!$B$1:$C$6,2,0))</f>
        <v>5</v>
      </c>
      <c r="AE921" s="4">
        <f>IF(G921="","",VLOOKUP(G921,List!$B$1:$C$6,2,0))</f>
        <v>5</v>
      </c>
      <c r="AF921" s="4">
        <f>IF(H921="","",VLOOKUP(H921,List!$B$1:$C$6,2,0))</f>
        <v>5</v>
      </c>
      <c r="AG921" s="4">
        <f>IF(I921="","",VLOOKUP(I921,List!$B$1:$C$6,2,0))</f>
        <v>5</v>
      </c>
      <c r="AH921" s="4">
        <f>IF(J921="","",VLOOKUP(J921,List!$B$1:$C$6,2,0))</f>
        <v>5</v>
      </c>
      <c r="AI921" s="4">
        <f>IF(K921="","",VLOOKUP(K921,List!$B$1:$C$6,2,0))</f>
        <v>5</v>
      </c>
      <c r="AJ921" s="4">
        <f>IF(L921="","",VLOOKUP(L921,List!$B$1:$C$6,2,0))</f>
        <v>5</v>
      </c>
      <c r="AK921" s="4">
        <f>IF(M921="","",VLOOKUP(M921,List!$B$1:$C$6,2,0))</f>
        <v>5</v>
      </c>
      <c r="AL921" s="4">
        <f>IF(N921="","",VLOOKUP(N921,List!$B$1:$C$6,2,0))</f>
        <v>5</v>
      </c>
      <c r="AM921" s="4">
        <f>IF(O921="","",VLOOKUP(O921,List!$B$1:$C$6,2,0))</f>
        <v>5</v>
      </c>
      <c r="AN921" s="4">
        <f>IF(P921="","",VLOOKUP(P921,List!$B$1:$C$6,2,0))</f>
        <v>5</v>
      </c>
      <c r="AO921" s="4">
        <f>IF(Q921="","",VLOOKUP(Q921,List!$B$1:$C$6,2,0))</f>
        <v>5</v>
      </c>
      <c r="AP921" s="4">
        <f>IF(R921="","",VLOOKUP(R921,List!$B$1:$C$6,2,0))</f>
        <v>5</v>
      </c>
      <c r="AQ921" s="4">
        <f>IF(S921="","",VLOOKUP(S921,List!$B$1:$C$6,2,0))</f>
        <v>5</v>
      </c>
      <c r="AR921" s="4">
        <f>IF(T921="","",VLOOKUP(T921,List!$B$1:$C$6,2,0))</f>
        <v>5</v>
      </c>
      <c r="AS921" s="4">
        <f>IF(U921="","",VLOOKUP(U921,List!$B$1:$C$6,2,0))</f>
        <v>5</v>
      </c>
      <c r="AT921" s="4">
        <f>IF(V921="","",VLOOKUP(V921,List!$B$1:$C$6,2,0))</f>
        <v>5</v>
      </c>
    </row>
    <row r="922" spans="1:46" ht="34.9" customHeight="1" x14ac:dyDescent="0.3">
      <c r="A922" s="4" t="s">
        <v>1232</v>
      </c>
      <c r="B922" s="4" t="s">
        <v>372</v>
      </c>
      <c r="C922" s="16" t="s">
        <v>56</v>
      </c>
      <c r="D922" s="4">
        <v>27</v>
      </c>
      <c r="E922" s="4" t="s">
        <v>1194</v>
      </c>
      <c r="F922" s="4" t="s">
        <v>58</v>
      </c>
      <c r="G922" s="4" t="s">
        <v>58</v>
      </c>
      <c r="H922" s="4" t="s">
        <v>58</v>
      </c>
      <c r="I922" s="4" t="s">
        <v>58</v>
      </c>
      <c r="J922" s="4" t="s">
        <v>58</v>
      </c>
      <c r="K922" s="4" t="s">
        <v>58</v>
      </c>
      <c r="L922" s="4" t="s">
        <v>58</v>
      </c>
      <c r="M922" s="4" t="s">
        <v>58</v>
      </c>
      <c r="N922" s="4" t="s">
        <v>58</v>
      </c>
      <c r="O922" s="4" t="s">
        <v>58</v>
      </c>
      <c r="P922" s="4" t="s">
        <v>58</v>
      </c>
      <c r="Q922" s="4" t="s">
        <v>58</v>
      </c>
      <c r="R922" s="4" t="s">
        <v>58</v>
      </c>
      <c r="S922" s="4" t="s">
        <v>58</v>
      </c>
      <c r="T922" s="4" t="s">
        <v>58</v>
      </c>
      <c r="U922" s="4" t="s">
        <v>58</v>
      </c>
      <c r="V922" s="4" t="s">
        <v>58</v>
      </c>
      <c r="W922" s="4">
        <v>10</v>
      </c>
      <c r="X922" s="4" t="s">
        <v>990</v>
      </c>
      <c r="Y922" s="4" t="s">
        <v>67</v>
      </c>
      <c r="Z922" s="4" t="s">
        <v>67</v>
      </c>
      <c r="AD922" s="4">
        <f>IF(F922="","",VLOOKUP(F922,List!$B$1:$C$6,2,0))</f>
        <v>5</v>
      </c>
      <c r="AE922" s="4">
        <f>IF(G922="","",VLOOKUP(G922,List!$B$1:$C$6,2,0))</f>
        <v>5</v>
      </c>
      <c r="AF922" s="4">
        <f>IF(H922="","",VLOOKUP(H922,List!$B$1:$C$6,2,0))</f>
        <v>5</v>
      </c>
      <c r="AG922" s="4">
        <f>IF(I922="","",VLOOKUP(I922,List!$B$1:$C$6,2,0))</f>
        <v>5</v>
      </c>
      <c r="AH922" s="4">
        <f>IF(J922="","",VLOOKUP(J922,List!$B$1:$C$6,2,0))</f>
        <v>5</v>
      </c>
      <c r="AI922" s="4">
        <f>IF(K922="","",VLOOKUP(K922,List!$B$1:$C$6,2,0))</f>
        <v>5</v>
      </c>
      <c r="AJ922" s="4">
        <f>IF(L922="","",VLOOKUP(L922,List!$B$1:$C$6,2,0))</f>
        <v>5</v>
      </c>
      <c r="AK922" s="4">
        <f>IF(M922="","",VLOOKUP(M922,List!$B$1:$C$6,2,0))</f>
        <v>5</v>
      </c>
      <c r="AL922" s="4">
        <f>IF(N922="","",VLOOKUP(N922,List!$B$1:$C$6,2,0))</f>
        <v>5</v>
      </c>
      <c r="AM922" s="4">
        <f>IF(O922="","",VLOOKUP(O922,List!$B$1:$C$6,2,0))</f>
        <v>5</v>
      </c>
      <c r="AN922" s="4">
        <f>IF(P922="","",VLOOKUP(P922,List!$B$1:$C$6,2,0))</f>
        <v>5</v>
      </c>
      <c r="AO922" s="4">
        <f>IF(Q922="","",VLOOKUP(Q922,List!$B$1:$C$6,2,0))</f>
        <v>5</v>
      </c>
      <c r="AP922" s="4">
        <f>IF(R922="","",VLOOKUP(R922,List!$B$1:$C$6,2,0))</f>
        <v>5</v>
      </c>
      <c r="AQ922" s="4">
        <f>IF(S922="","",VLOOKUP(S922,List!$B$1:$C$6,2,0))</f>
        <v>5</v>
      </c>
      <c r="AR922" s="4">
        <f>IF(T922="","",VLOOKUP(T922,List!$B$1:$C$6,2,0))</f>
        <v>5</v>
      </c>
      <c r="AS922" s="4">
        <f>IF(U922="","",VLOOKUP(U922,List!$B$1:$C$6,2,0))</f>
        <v>5</v>
      </c>
      <c r="AT922" s="4">
        <f>IF(V922="","",VLOOKUP(V922,List!$B$1:$C$6,2,0))</f>
        <v>5</v>
      </c>
    </row>
    <row r="923" spans="1:46" ht="34.9" customHeight="1" x14ac:dyDescent="0.3">
      <c r="A923" s="4" t="s">
        <v>1232</v>
      </c>
      <c r="B923" s="4" t="s">
        <v>372</v>
      </c>
      <c r="C923" s="16" t="s">
        <v>56</v>
      </c>
      <c r="D923" s="4">
        <v>28</v>
      </c>
      <c r="E923" s="4" t="s">
        <v>1194</v>
      </c>
      <c r="F923" s="4" t="s">
        <v>58</v>
      </c>
      <c r="G923" s="4" t="s">
        <v>58</v>
      </c>
      <c r="H923" s="4" t="s">
        <v>58</v>
      </c>
      <c r="I923" s="4" t="s">
        <v>58</v>
      </c>
      <c r="J923" s="4" t="s">
        <v>58</v>
      </c>
      <c r="K923" s="4" t="s">
        <v>58</v>
      </c>
      <c r="L923" s="4" t="s">
        <v>58</v>
      </c>
      <c r="M923" s="4" t="s">
        <v>58</v>
      </c>
      <c r="N923" s="4" t="s">
        <v>58</v>
      </c>
      <c r="O923" s="4" t="s">
        <v>58</v>
      </c>
      <c r="P923" s="4" t="s">
        <v>58</v>
      </c>
      <c r="Q923" s="4" t="s">
        <v>58</v>
      </c>
      <c r="R923" s="4" t="s">
        <v>58</v>
      </c>
      <c r="S923" s="4" t="s">
        <v>58</v>
      </c>
      <c r="T923" s="4" t="s">
        <v>58</v>
      </c>
      <c r="U923" s="4" t="s">
        <v>58</v>
      </c>
      <c r="V923" s="4" t="s">
        <v>58</v>
      </c>
      <c r="W923" s="4">
        <v>10</v>
      </c>
      <c r="X923" s="4" t="s">
        <v>59</v>
      </c>
      <c r="Y923" s="4" t="s">
        <v>991</v>
      </c>
      <c r="Z923" s="4" t="s">
        <v>992</v>
      </c>
      <c r="AD923" s="4">
        <f>IF(F923="","",VLOOKUP(F923,List!$B$1:$C$6,2,0))</f>
        <v>5</v>
      </c>
      <c r="AE923" s="4">
        <f>IF(G923="","",VLOOKUP(G923,List!$B$1:$C$6,2,0))</f>
        <v>5</v>
      </c>
      <c r="AF923" s="4">
        <f>IF(H923="","",VLOOKUP(H923,List!$B$1:$C$6,2,0))</f>
        <v>5</v>
      </c>
      <c r="AG923" s="4">
        <f>IF(I923="","",VLOOKUP(I923,List!$B$1:$C$6,2,0))</f>
        <v>5</v>
      </c>
      <c r="AH923" s="4">
        <f>IF(J923="","",VLOOKUP(J923,List!$B$1:$C$6,2,0))</f>
        <v>5</v>
      </c>
      <c r="AI923" s="4">
        <f>IF(K923="","",VLOOKUP(K923,List!$B$1:$C$6,2,0))</f>
        <v>5</v>
      </c>
      <c r="AJ923" s="4">
        <f>IF(L923="","",VLOOKUP(L923,List!$B$1:$C$6,2,0))</f>
        <v>5</v>
      </c>
      <c r="AK923" s="4">
        <f>IF(M923="","",VLOOKUP(M923,List!$B$1:$C$6,2,0))</f>
        <v>5</v>
      </c>
      <c r="AL923" s="4">
        <f>IF(N923="","",VLOOKUP(N923,List!$B$1:$C$6,2,0))</f>
        <v>5</v>
      </c>
      <c r="AM923" s="4">
        <f>IF(O923="","",VLOOKUP(O923,List!$B$1:$C$6,2,0))</f>
        <v>5</v>
      </c>
      <c r="AN923" s="4">
        <f>IF(P923="","",VLOOKUP(P923,List!$B$1:$C$6,2,0))</f>
        <v>5</v>
      </c>
      <c r="AO923" s="4">
        <f>IF(Q923="","",VLOOKUP(Q923,List!$B$1:$C$6,2,0))</f>
        <v>5</v>
      </c>
      <c r="AP923" s="4">
        <f>IF(R923="","",VLOOKUP(R923,List!$B$1:$C$6,2,0))</f>
        <v>5</v>
      </c>
      <c r="AQ923" s="4">
        <f>IF(S923="","",VLOOKUP(S923,List!$B$1:$C$6,2,0))</f>
        <v>5</v>
      </c>
      <c r="AR923" s="4">
        <f>IF(T923="","",VLOOKUP(T923,List!$B$1:$C$6,2,0))</f>
        <v>5</v>
      </c>
      <c r="AS923" s="4">
        <f>IF(U923="","",VLOOKUP(U923,List!$B$1:$C$6,2,0))</f>
        <v>5</v>
      </c>
      <c r="AT923" s="4">
        <f>IF(V923="","",VLOOKUP(V923,List!$B$1:$C$6,2,0))</f>
        <v>5</v>
      </c>
    </row>
    <row r="924" spans="1:46" ht="34.9" customHeight="1" x14ac:dyDescent="0.3">
      <c r="A924" s="4" t="s">
        <v>1232</v>
      </c>
      <c r="B924" s="4" t="s">
        <v>372</v>
      </c>
      <c r="C924" s="16" t="s">
        <v>56</v>
      </c>
      <c r="D924" s="4">
        <v>29</v>
      </c>
      <c r="E924" s="4" t="s">
        <v>1194</v>
      </c>
      <c r="F924" s="4" t="s">
        <v>58</v>
      </c>
      <c r="G924" s="4" t="s">
        <v>58</v>
      </c>
      <c r="H924" s="4" t="s">
        <v>58</v>
      </c>
      <c r="I924" s="4" t="s">
        <v>58</v>
      </c>
      <c r="J924" s="4" t="s">
        <v>58</v>
      </c>
      <c r="K924" s="4" t="s">
        <v>58</v>
      </c>
      <c r="L924" s="4" t="s">
        <v>58</v>
      </c>
      <c r="M924" s="4" t="s">
        <v>58</v>
      </c>
      <c r="N924" s="4" t="s">
        <v>58</v>
      </c>
      <c r="O924" s="4" t="s">
        <v>58</v>
      </c>
      <c r="P924" s="4" t="s">
        <v>58</v>
      </c>
      <c r="Q924" s="4" t="s">
        <v>58</v>
      </c>
      <c r="R924" s="4" t="s">
        <v>58</v>
      </c>
      <c r="S924" s="4" t="s">
        <v>58</v>
      </c>
      <c r="T924" s="4" t="s">
        <v>58</v>
      </c>
      <c r="U924" s="4" t="s">
        <v>58</v>
      </c>
      <c r="V924" s="4" t="s">
        <v>58</v>
      </c>
      <c r="W924" s="4">
        <v>10</v>
      </c>
      <c r="X924" s="4" t="s">
        <v>993</v>
      </c>
      <c r="Y924" s="4" t="s">
        <v>994</v>
      </c>
      <c r="Z924" s="4" t="s">
        <v>995</v>
      </c>
      <c r="AA924" s="4" t="s">
        <v>995</v>
      </c>
      <c r="AB924" s="4" t="s">
        <v>484</v>
      </c>
      <c r="AC924" s="4" t="s">
        <v>1123</v>
      </c>
      <c r="AD924" s="4">
        <f>IF(F924="","",VLOOKUP(F924,List!$B$1:$C$6,2,0))</f>
        <v>5</v>
      </c>
      <c r="AE924" s="4">
        <f>IF(G924="","",VLOOKUP(G924,List!$B$1:$C$6,2,0))</f>
        <v>5</v>
      </c>
      <c r="AF924" s="4">
        <f>IF(H924="","",VLOOKUP(H924,List!$B$1:$C$6,2,0))</f>
        <v>5</v>
      </c>
      <c r="AG924" s="4">
        <f>IF(I924="","",VLOOKUP(I924,List!$B$1:$C$6,2,0))</f>
        <v>5</v>
      </c>
      <c r="AH924" s="4">
        <f>IF(J924="","",VLOOKUP(J924,List!$B$1:$C$6,2,0))</f>
        <v>5</v>
      </c>
      <c r="AI924" s="4">
        <f>IF(K924="","",VLOOKUP(K924,List!$B$1:$C$6,2,0))</f>
        <v>5</v>
      </c>
      <c r="AJ924" s="4">
        <f>IF(L924="","",VLOOKUP(L924,List!$B$1:$C$6,2,0))</f>
        <v>5</v>
      </c>
      <c r="AK924" s="4">
        <f>IF(M924="","",VLOOKUP(M924,List!$B$1:$C$6,2,0))</f>
        <v>5</v>
      </c>
      <c r="AL924" s="4">
        <f>IF(N924="","",VLOOKUP(N924,List!$B$1:$C$6,2,0))</f>
        <v>5</v>
      </c>
      <c r="AM924" s="4">
        <f>IF(O924="","",VLOOKUP(O924,List!$B$1:$C$6,2,0))</f>
        <v>5</v>
      </c>
      <c r="AN924" s="4">
        <f>IF(P924="","",VLOOKUP(P924,List!$B$1:$C$6,2,0))</f>
        <v>5</v>
      </c>
      <c r="AO924" s="4">
        <f>IF(Q924="","",VLOOKUP(Q924,List!$B$1:$C$6,2,0))</f>
        <v>5</v>
      </c>
      <c r="AP924" s="4">
        <f>IF(R924="","",VLOOKUP(R924,List!$B$1:$C$6,2,0))</f>
        <v>5</v>
      </c>
      <c r="AQ924" s="4">
        <f>IF(S924="","",VLOOKUP(S924,List!$B$1:$C$6,2,0))</f>
        <v>5</v>
      </c>
      <c r="AR924" s="4">
        <f>IF(T924="","",VLOOKUP(T924,List!$B$1:$C$6,2,0))</f>
        <v>5</v>
      </c>
      <c r="AS924" s="4">
        <f>IF(U924="","",VLOOKUP(U924,List!$B$1:$C$6,2,0))</f>
        <v>5</v>
      </c>
      <c r="AT924" s="4">
        <f>IF(V924="","",VLOOKUP(V924,List!$B$1:$C$6,2,0))</f>
        <v>5</v>
      </c>
    </row>
    <row r="925" spans="1:46" ht="34.9" customHeight="1" x14ac:dyDescent="0.3">
      <c r="A925" s="4" t="s">
        <v>1232</v>
      </c>
      <c r="B925" s="4" t="s">
        <v>372</v>
      </c>
      <c r="C925" s="16" t="s">
        <v>56</v>
      </c>
      <c r="D925" s="4">
        <v>30</v>
      </c>
      <c r="E925" s="4" t="s">
        <v>1195</v>
      </c>
      <c r="F925" s="4" t="s">
        <v>59</v>
      </c>
      <c r="G925" s="4" t="s">
        <v>59</v>
      </c>
      <c r="H925" s="4" t="s">
        <v>59</v>
      </c>
      <c r="I925" s="4" t="s">
        <v>59</v>
      </c>
      <c r="J925" s="4" t="s">
        <v>59</v>
      </c>
      <c r="K925" s="4" t="s">
        <v>59</v>
      </c>
      <c r="L925" s="4" t="s">
        <v>59</v>
      </c>
      <c r="M925" s="4" t="s">
        <v>59</v>
      </c>
      <c r="N925" s="4" t="s">
        <v>59</v>
      </c>
      <c r="O925" s="4" t="s">
        <v>59</v>
      </c>
      <c r="P925" s="4" t="s">
        <v>59</v>
      </c>
      <c r="Q925" s="4" t="s">
        <v>59</v>
      </c>
      <c r="R925" s="4" t="s">
        <v>59</v>
      </c>
      <c r="S925" s="4" t="s">
        <v>59</v>
      </c>
      <c r="T925" s="4" t="s">
        <v>59</v>
      </c>
      <c r="U925" s="4" t="s">
        <v>59</v>
      </c>
      <c r="V925" s="4" t="s">
        <v>59</v>
      </c>
      <c r="W925" s="4">
        <v>10</v>
      </c>
      <c r="X925" s="4" t="s">
        <v>996</v>
      </c>
      <c r="Y925" s="4" t="s">
        <v>874</v>
      </c>
      <c r="Z925" s="4" t="s">
        <v>874</v>
      </c>
      <c r="AD925" s="4">
        <f>IF(F925="","",VLOOKUP(F925,List!$B$1:$C$6,2,0))</f>
        <v>4</v>
      </c>
      <c r="AE925" s="4">
        <f>IF(G925="","",VLOOKUP(G925,List!$B$1:$C$6,2,0))</f>
        <v>4</v>
      </c>
      <c r="AF925" s="4">
        <f>IF(H925="","",VLOOKUP(H925,List!$B$1:$C$6,2,0))</f>
        <v>4</v>
      </c>
      <c r="AG925" s="4">
        <f>IF(I925="","",VLOOKUP(I925,List!$B$1:$C$6,2,0))</f>
        <v>4</v>
      </c>
      <c r="AH925" s="4">
        <f>IF(J925="","",VLOOKUP(J925,List!$B$1:$C$6,2,0))</f>
        <v>4</v>
      </c>
      <c r="AI925" s="4">
        <f>IF(K925="","",VLOOKUP(K925,List!$B$1:$C$6,2,0))</f>
        <v>4</v>
      </c>
      <c r="AJ925" s="4">
        <f>IF(L925="","",VLOOKUP(L925,List!$B$1:$C$6,2,0))</f>
        <v>4</v>
      </c>
      <c r="AK925" s="4">
        <f>IF(M925="","",VLOOKUP(M925,List!$B$1:$C$6,2,0))</f>
        <v>4</v>
      </c>
      <c r="AL925" s="4">
        <f>IF(N925="","",VLOOKUP(N925,List!$B$1:$C$6,2,0))</f>
        <v>4</v>
      </c>
      <c r="AM925" s="4">
        <f>IF(O925="","",VLOOKUP(O925,List!$B$1:$C$6,2,0))</f>
        <v>4</v>
      </c>
      <c r="AN925" s="4">
        <f>IF(P925="","",VLOOKUP(P925,List!$B$1:$C$6,2,0))</f>
        <v>4</v>
      </c>
      <c r="AO925" s="4">
        <f>IF(Q925="","",VLOOKUP(Q925,List!$B$1:$C$6,2,0))</f>
        <v>4</v>
      </c>
      <c r="AP925" s="4">
        <f>IF(R925="","",VLOOKUP(R925,List!$B$1:$C$6,2,0))</f>
        <v>4</v>
      </c>
      <c r="AQ925" s="4">
        <f>IF(S925="","",VLOOKUP(S925,List!$B$1:$C$6,2,0))</f>
        <v>4</v>
      </c>
      <c r="AR925" s="4">
        <f>IF(T925="","",VLOOKUP(T925,List!$B$1:$C$6,2,0))</f>
        <v>4</v>
      </c>
      <c r="AS925" s="4">
        <f>IF(U925="","",VLOOKUP(U925,List!$B$1:$C$6,2,0))</f>
        <v>4</v>
      </c>
      <c r="AT925" s="4">
        <f>IF(V925="","",VLOOKUP(V925,List!$B$1:$C$6,2,0))</f>
        <v>4</v>
      </c>
    </row>
    <row r="926" spans="1:46" ht="34.9" customHeight="1" x14ac:dyDescent="0.3">
      <c r="A926" s="4" t="s">
        <v>1232</v>
      </c>
      <c r="B926" s="4" t="s">
        <v>372</v>
      </c>
      <c r="C926" s="16" t="s">
        <v>56</v>
      </c>
      <c r="D926" s="4">
        <v>31</v>
      </c>
      <c r="E926" s="4" t="s">
        <v>1194</v>
      </c>
      <c r="F926" s="4" t="s">
        <v>58</v>
      </c>
      <c r="G926" s="4" t="s">
        <v>58</v>
      </c>
      <c r="H926" s="4" t="s">
        <v>58</v>
      </c>
      <c r="I926" s="4" t="s">
        <v>58</v>
      </c>
      <c r="J926" s="4" t="s">
        <v>58</v>
      </c>
      <c r="K926" s="4" t="s">
        <v>58</v>
      </c>
      <c r="L926" s="4" t="s">
        <v>58</v>
      </c>
      <c r="M926" s="4" t="s">
        <v>58</v>
      </c>
      <c r="N926" s="4" t="s">
        <v>58</v>
      </c>
      <c r="O926" s="4" t="s">
        <v>58</v>
      </c>
      <c r="P926" s="4" t="s">
        <v>58</v>
      </c>
      <c r="Q926" s="4" t="s">
        <v>58</v>
      </c>
      <c r="R926" s="4" t="s">
        <v>58</v>
      </c>
      <c r="S926" s="4" t="s">
        <v>58</v>
      </c>
      <c r="T926" s="4" t="s">
        <v>58</v>
      </c>
      <c r="U926" s="4" t="s">
        <v>58</v>
      </c>
      <c r="V926" s="4" t="s">
        <v>58</v>
      </c>
      <c r="W926" s="4">
        <v>10</v>
      </c>
      <c r="X926" s="4" t="s">
        <v>997</v>
      </c>
      <c r="Y926" s="4" t="s">
        <v>304</v>
      </c>
      <c r="Z926" s="4" t="s">
        <v>997</v>
      </c>
      <c r="AD926" s="4">
        <f>IF(F926="","",VLOOKUP(F926,List!$B$1:$C$6,2,0))</f>
        <v>5</v>
      </c>
      <c r="AE926" s="4">
        <f>IF(G926="","",VLOOKUP(G926,List!$B$1:$C$6,2,0))</f>
        <v>5</v>
      </c>
      <c r="AF926" s="4">
        <f>IF(H926="","",VLOOKUP(H926,List!$B$1:$C$6,2,0))</f>
        <v>5</v>
      </c>
      <c r="AG926" s="4">
        <f>IF(I926="","",VLOOKUP(I926,List!$B$1:$C$6,2,0))</f>
        <v>5</v>
      </c>
      <c r="AH926" s="4">
        <f>IF(J926="","",VLOOKUP(J926,List!$B$1:$C$6,2,0))</f>
        <v>5</v>
      </c>
      <c r="AI926" s="4">
        <f>IF(K926="","",VLOOKUP(K926,List!$B$1:$C$6,2,0))</f>
        <v>5</v>
      </c>
      <c r="AJ926" s="4">
        <f>IF(L926="","",VLOOKUP(L926,List!$B$1:$C$6,2,0))</f>
        <v>5</v>
      </c>
      <c r="AK926" s="4">
        <f>IF(M926="","",VLOOKUP(M926,List!$B$1:$C$6,2,0))</f>
        <v>5</v>
      </c>
      <c r="AL926" s="4">
        <f>IF(N926="","",VLOOKUP(N926,List!$B$1:$C$6,2,0))</f>
        <v>5</v>
      </c>
      <c r="AM926" s="4">
        <f>IF(O926="","",VLOOKUP(O926,List!$B$1:$C$6,2,0))</f>
        <v>5</v>
      </c>
      <c r="AN926" s="4">
        <f>IF(P926="","",VLOOKUP(P926,List!$B$1:$C$6,2,0))</f>
        <v>5</v>
      </c>
      <c r="AO926" s="4">
        <f>IF(Q926="","",VLOOKUP(Q926,List!$B$1:$C$6,2,0))</f>
        <v>5</v>
      </c>
      <c r="AP926" s="4">
        <f>IF(R926="","",VLOOKUP(R926,List!$B$1:$C$6,2,0))</f>
        <v>5</v>
      </c>
      <c r="AQ926" s="4">
        <f>IF(S926="","",VLOOKUP(S926,List!$B$1:$C$6,2,0))</f>
        <v>5</v>
      </c>
      <c r="AR926" s="4">
        <f>IF(T926="","",VLOOKUP(T926,List!$B$1:$C$6,2,0))</f>
        <v>5</v>
      </c>
      <c r="AS926" s="4">
        <f>IF(U926="","",VLOOKUP(U926,List!$B$1:$C$6,2,0))</f>
        <v>5</v>
      </c>
      <c r="AT926" s="4">
        <f>IF(V926="","",VLOOKUP(V926,List!$B$1:$C$6,2,0))</f>
        <v>5</v>
      </c>
    </row>
    <row r="927" spans="1:46" ht="34.9" customHeight="1" x14ac:dyDescent="0.3">
      <c r="A927" s="4" t="s">
        <v>1232</v>
      </c>
      <c r="B927" s="4" t="s">
        <v>372</v>
      </c>
      <c r="C927" s="16" t="s">
        <v>56</v>
      </c>
      <c r="D927" s="4">
        <v>32</v>
      </c>
      <c r="E927" s="4" t="s">
        <v>1194</v>
      </c>
      <c r="F927" s="4" t="s">
        <v>58</v>
      </c>
      <c r="G927" s="4" t="s">
        <v>58</v>
      </c>
      <c r="H927" s="4" t="s">
        <v>58</v>
      </c>
      <c r="I927" s="4" t="s">
        <v>58</v>
      </c>
      <c r="J927" s="4" t="s">
        <v>58</v>
      </c>
      <c r="K927" s="4" t="s">
        <v>58</v>
      </c>
      <c r="L927" s="4" t="s">
        <v>58</v>
      </c>
      <c r="M927" s="4" t="s">
        <v>58</v>
      </c>
      <c r="N927" s="4" t="s">
        <v>58</v>
      </c>
      <c r="O927" s="4" t="s">
        <v>58</v>
      </c>
      <c r="P927" s="4" t="s">
        <v>58</v>
      </c>
      <c r="Q927" s="4" t="s">
        <v>58</v>
      </c>
      <c r="R927" s="4" t="s">
        <v>58</v>
      </c>
      <c r="S927" s="4" t="s">
        <v>58</v>
      </c>
      <c r="T927" s="4" t="s">
        <v>58</v>
      </c>
      <c r="U927" s="4" t="s">
        <v>58</v>
      </c>
      <c r="V927" s="4" t="s">
        <v>58</v>
      </c>
      <c r="W927" s="4">
        <v>10</v>
      </c>
      <c r="X927" s="4" t="s">
        <v>998</v>
      </c>
      <c r="Y927" s="4" t="s">
        <v>67</v>
      </c>
      <c r="Z927" s="4" t="s">
        <v>67</v>
      </c>
      <c r="AD927" s="4">
        <f>IF(F927="","",VLOOKUP(F927,List!$B$1:$C$6,2,0))</f>
        <v>5</v>
      </c>
      <c r="AE927" s="4">
        <f>IF(G927="","",VLOOKUP(G927,List!$B$1:$C$6,2,0))</f>
        <v>5</v>
      </c>
      <c r="AF927" s="4">
        <f>IF(H927="","",VLOOKUP(H927,List!$B$1:$C$6,2,0))</f>
        <v>5</v>
      </c>
      <c r="AG927" s="4">
        <f>IF(I927="","",VLOOKUP(I927,List!$B$1:$C$6,2,0))</f>
        <v>5</v>
      </c>
      <c r="AH927" s="4">
        <f>IF(J927="","",VLOOKUP(J927,List!$B$1:$C$6,2,0))</f>
        <v>5</v>
      </c>
      <c r="AI927" s="4">
        <f>IF(K927="","",VLOOKUP(K927,List!$B$1:$C$6,2,0))</f>
        <v>5</v>
      </c>
      <c r="AJ927" s="4">
        <f>IF(L927="","",VLOOKUP(L927,List!$B$1:$C$6,2,0))</f>
        <v>5</v>
      </c>
      <c r="AK927" s="4">
        <f>IF(M927="","",VLOOKUP(M927,List!$B$1:$C$6,2,0))</f>
        <v>5</v>
      </c>
      <c r="AL927" s="4">
        <f>IF(N927="","",VLOOKUP(N927,List!$B$1:$C$6,2,0))</f>
        <v>5</v>
      </c>
      <c r="AM927" s="4">
        <f>IF(O927="","",VLOOKUP(O927,List!$B$1:$C$6,2,0))</f>
        <v>5</v>
      </c>
      <c r="AN927" s="4">
        <f>IF(P927="","",VLOOKUP(P927,List!$B$1:$C$6,2,0))</f>
        <v>5</v>
      </c>
      <c r="AO927" s="4">
        <f>IF(Q927="","",VLOOKUP(Q927,List!$B$1:$C$6,2,0))</f>
        <v>5</v>
      </c>
      <c r="AP927" s="4">
        <f>IF(R927="","",VLOOKUP(R927,List!$B$1:$C$6,2,0))</f>
        <v>5</v>
      </c>
      <c r="AQ927" s="4">
        <f>IF(S927="","",VLOOKUP(S927,List!$B$1:$C$6,2,0))</f>
        <v>5</v>
      </c>
      <c r="AR927" s="4">
        <f>IF(T927="","",VLOOKUP(T927,List!$B$1:$C$6,2,0))</f>
        <v>5</v>
      </c>
      <c r="AS927" s="4">
        <f>IF(U927="","",VLOOKUP(U927,List!$B$1:$C$6,2,0))</f>
        <v>5</v>
      </c>
      <c r="AT927" s="4">
        <f>IF(V927="","",VLOOKUP(V927,List!$B$1:$C$6,2,0))</f>
        <v>5</v>
      </c>
    </row>
    <row r="928" spans="1:46" ht="34.9" customHeight="1" x14ac:dyDescent="0.3">
      <c r="A928" s="4" t="s">
        <v>1232</v>
      </c>
      <c r="B928" s="4" t="s">
        <v>372</v>
      </c>
      <c r="C928" s="16" t="s">
        <v>56</v>
      </c>
      <c r="D928" s="4">
        <v>33</v>
      </c>
      <c r="E928" s="4" t="s">
        <v>1195</v>
      </c>
      <c r="F928" s="4" t="s">
        <v>59</v>
      </c>
      <c r="G928" s="4" t="s">
        <v>59</v>
      </c>
      <c r="H928" s="4" t="s">
        <v>59</v>
      </c>
      <c r="I928" s="4" t="s">
        <v>60</v>
      </c>
      <c r="J928" s="4" t="s">
        <v>59</v>
      </c>
      <c r="K928" s="4" t="s">
        <v>59</v>
      </c>
      <c r="L928" s="4" t="s">
        <v>59</v>
      </c>
      <c r="M928" s="4" t="s">
        <v>59</v>
      </c>
      <c r="N928" s="4" t="s">
        <v>59</v>
      </c>
      <c r="O928" s="4" t="s">
        <v>59</v>
      </c>
      <c r="P928" s="4" t="s">
        <v>58</v>
      </c>
      <c r="Q928" s="4" t="s">
        <v>59</v>
      </c>
      <c r="R928" s="4" t="s">
        <v>59</v>
      </c>
      <c r="S928" s="4" t="s">
        <v>59</v>
      </c>
      <c r="T928" s="4" t="s">
        <v>59</v>
      </c>
      <c r="U928" s="4" t="s">
        <v>59</v>
      </c>
      <c r="V928" s="4" t="s">
        <v>59</v>
      </c>
      <c r="W928" s="4">
        <v>8</v>
      </c>
      <c r="X928" s="4" t="s">
        <v>618</v>
      </c>
      <c r="Y928" s="4" t="s">
        <v>999</v>
      </c>
      <c r="Z928" s="4" t="s">
        <v>1000</v>
      </c>
      <c r="AD928" s="4">
        <f>IF(F928="","",VLOOKUP(F928,List!$B$1:$C$6,2,0))</f>
        <v>4</v>
      </c>
      <c r="AE928" s="4">
        <f>IF(G928="","",VLOOKUP(G928,List!$B$1:$C$6,2,0))</f>
        <v>4</v>
      </c>
      <c r="AF928" s="4">
        <f>IF(H928="","",VLOOKUP(H928,List!$B$1:$C$6,2,0))</f>
        <v>4</v>
      </c>
      <c r="AG928" s="4">
        <f>IF(I928="","",VLOOKUP(I928,List!$B$1:$C$6,2,0))</f>
        <v>3</v>
      </c>
      <c r="AH928" s="4">
        <f>IF(J928="","",VLOOKUP(J928,List!$B$1:$C$6,2,0))</f>
        <v>4</v>
      </c>
      <c r="AI928" s="4">
        <f>IF(K928="","",VLOOKUP(K928,List!$B$1:$C$6,2,0))</f>
        <v>4</v>
      </c>
      <c r="AJ928" s="4">
        <f>IF(L928="","",VLOOKUP(L928,List!$B$1:$C$6,2,0))</f>
        <v>4</v>
      </c>
      <c r="AK928" s="4">
        <f>IF(M928="","",VLOOKUP(M928,List!$B$1:$C$6,2,0))</f>
        <v>4</v>
      </c>
      <c r="AL928" s="4">
        <f>IF(N928="","",VLOOKUP(N928,List!$B$1:$C$6,2,0))</f>
        <v>4</v>
      </c>
      <c r="AM928" s="4">
        <f>IF(O928="","",VLOOKUP(O928,List!$B$1:$C$6,2,0))</f>
        <v>4</v>
      </c>
      <c r="AN928" s="4">
        <f>IF(P928="","",VLOOKUP(P928,List!$B$1:$C$6,2,0))</f>
        <v>5</v>
      </c>
      <c r="AO928" s="4">
        <f>IF(Q928="","",VLOOKUP(Q928,List!$B$1:$C$6,2,0))</f>
        <v>4</v>
      </c>
      <c r="AP928" s="4">
        <f>IF(R928="","",VLOOKUP(R928,List!$B$1:$C$6,2,0))</f>
        <v>4</v>
      </c>
      <c r="AQ928" s="4">
        <f>IF(S928="","",VLOOKUP(S928,List!$B$1:$C$6,2,0))</f>
        <v>4</v>
      </c>
      <c r="AR928" s="4">
        <f>IF(T928="","",VLOOKUP(T928,List!$B$1:$C$6,2,0))</f>
        <v>4</v>
      </c>
      <c r="AS928" s="4">
        <f>IF(U928="","",VLOOKUP(U928,List!$B$1:$C$6,2,0))</f>
        <v>4</v>
      </c>
      <c r="AT928" s="4">
        <f>IF(V928="","",VLOOKUP(V928,List!$B$1:$C$6,2,0))</f>
        <v>4</v>
      </c>
    </row>
    <row r="929" spans="1:46" ht="34.9" customHeight="1" x14ac:dyDescent="0.3">
      <c r="A929" s="4" t="s">
        <v>1232</v>
      </c>
      <c r="B929" s="4" t="s">
        <v>372</v>
      </c>
      <c r="C929" s="16" t="s">
        <v>56</v>
      </c>
      <c r="D929" s="4">
        <v>34</v>
      </c>
      <c r="E929" s="4" t="s">
        <v>1195</v>
      </c>
      <c r="F929" s="4" t="s">
        <v>58</v>
      </c>
      <c r="G929" s="4" t="s">
        <v>59</v>
      </c>
      <c r="H929" s="4" t="s">
        <v>59</v>
      </c>
      <c r="I929" s="4" t="s">
        <v>59</v>
      </c>
      <c r="J929" s="4" t="s">
        <v>58</v>
      </c>
      <c r="K929" s="4" t="s">
        <v>59</v>
      </c>
      <c r="L929" s="4" t="s">
        <v>59</v>
      </c>
      <c r="M929" s="4" t="s">
        <v>58</v>
      </c>
      <c r="N929" s="4" t="s">
        <v>59</v>
      </c>
      <c r="O929" s="4" t="s">
        <v>59</v>
      </c>
      <c r="P929" s="4" t="s">
        <v>59</v>
      </c>
      <c r="Q929" s="4" t="s">
        <v>59</v>
      </c>
      <c r="R929" s="4" t="s">
        <v>58</v>
      </c>
      <c r="S929" s="4" t="s">
        <v>58</v>
      </c>
      <c r="T929" s="4" t="s">
        <v>59</v>
      </c>
      <c r="U929" s="4" t="s">
        <v>58</v>
      </c>
      <c r="V929" s="4" t="s">
        <v>59</v>
      </c>
      <c r="W929" s="4">
        <v>10</v>
      </c>
      <c r="X929" s="4" t="s">
        <v>1001</v>
      </c>
      <c r="Y929" s="4" t="s">
        <v>1002</v>
      </c>
      <c r="Z929" s="4" t="s">
        <v>1003</v>
      </c>
      <c r="AA929" s="4" t="s">
        <v>1007</v>
      </c>
      <c r="AB929" s="4" t="s">
        <v>1181</v>
      </c>
      <c r="AC929" s="4" t="s">
        <v>1122</v>
      </c>
      <c r="AD929" s="4">
        <f>IF(F929="","",VLOOKUP(F929,List!$B$1:$C$6,2,0))</f>
        <v>5</v>
      </c>
      <c r="AE929" s="4">
        <f>IF(G929="","",VLOOKUP(G929,List!$B$1:$C$6,2,0))</f>
        <v>4</v>
      </c>
      <c r="AF929" s="4">
        <f>IF(H929="","",VLOOKUP(H929,List!$B$1:$C$6,2,0))</f>
        <v>4</v>
      </c>
      <c r="AG929" s="4">
        <f>IF(I929="","",VLOOKUP(I929,List!$B$1:$C$6,2,0))</f>
        <v>4</v>
      </c>
      <c r="AH929" s="4">
        <f>IF(J929="","",VLOOKUP(J929,List!$B$1:$C$6,2,0))</f>
        <v>5</v>
      </c>
      <c r="AI929" s="4">
        <f>IF(K929="","",VLOOKUP(K929,List!$B$1:$C$6,2,0))</f>
        <v>4</v>
      </c>
      <c r="AJ929" s="4">
        <f>IF(L929="","",VLOOKUP(L929,List!$B$1:$C$6,2,0))</f>
        <v>4</v>
      </c>
      <c r="AK929" s="4">
        <f>IF(M929="","",VLOOKUP(M929,List!$B$1:$C$6,2,0))</f>
        <v>5</v>
      </c>
      <c r="AL929" s="4">
        <f>IF(N929="","",VLOOKUP(N929,List!$B$1:$C$6,2,0))</f>
        <v>4</v>
      </c>
      <c r="AM929" s="4">
        <f>IF(O929="","",VLOOKUP(O929,List!$B$1:$C$6,2,0))</f>
        <v>4</v>
      </c>
      <c r="AN929" s="4">
        <f>IF(P929="","",VLOOKUP(P929,List!$B$1:$C$6,2,0))</f>
        <v>4</v>
      </c>
      <c r="AO929" s="4">
        <f>IF(Q929="","",VLOOKUP(Q929,List!$B$1:$C$6,2,0))</f>
        <v>4</v>
      </c>
      <c r="AP929" s="4">
        <f>IF(R929="","",VLOOKUP(R929,List!$B$1:$C$6,2,0))</f>
        <v>5</v>
      </c>
      <c r="AQ929" s="4">
        <f>IF(S929="","",VLOOKUP(S929,List!$B$1:$C$6,2,0))</f>
        <v>5</v>
      </c>
      <c r="AR929" s="4">
        <f>IF(T929="","",VLOOKUP(T929,List!$B$1:$C$6,2,0))</f>
        <v>4</v>
      </c>
      <c r="AS929" s="4">
        <f>IF(U929="","",VLOOKUP(U929,List!$B$1:$C$6,2,0))</f>
        <v>5</v>
      </c>
      <c r="AT929" s="4">
        <f>IF(V929="","",VLOOKUP(V929,List!$B$1:$C$6,2,0))</f>
        <v>4</v>
      </c>
    </row>
    <row r="930" spans="1:46" ht="34.9" customHeight="1" x14ac:dyDescent="0.3">
      <c r="A930" s="4" t="s">
        <v>1232</v>
      </c>
      <c r="B930" s="4" t="s">
        <v>372</v>
      </c>
      <c r="C930" s="16" t="s">
        <v>56</v>
      </c>
      <c r="D930" s="4">
        <v>35</v>
      </c>
      <c r="E930" s="4" t="s">
        <v>1194</v>
      </c>
      <c r="F930" s="4" t="s">
        <v>58</v>
      </c>
      <c r="G930" s="4" t="s">
        <v>58</v>
      </c>
      <c r="H930" s="4" t="s">
        <v>58</v>
      </c>
      <c r="I930" s="4" t="s">
        <v>58</v>
      </c>
      <c r="J930" s="4" t="s">
        <v>58</v>
      </c>
      <c r="K930" s="4" t="s">
        <v>58</v>
      </c>
      <c r="L930" s="4" t="s">
        <v>58</v>
      </c>
      <c r="M930" s="4" t="s">
        <v>58</v>
      </c>
      <c r="N930" s="4" t="s">
        <v>58</v>
      </c>
      <c r="O930" s="4" t="s">
        <v>58</v>
      </c>
      <c r="P930" s="4" t="s">
        <v>58</v>
      </c>
      <c r="Q930" s="4" t="s">
        <v>58</v>
      </c>
      <c r="R930" s="4" t="s">
        <v>58</v>
      </c>
      <c r="S930" s="4" t="s">
        <v>58</v>
      </c>
      <c r="T930" s="4" t="s">
        <v>58</v>
      </c>
      <c r="U930" s="4" t="s">
        <v>58</v>
      </c>
      <c r="V930" s="4" t="s">
        <v>58</v>
      </c>
      <c r="W930" s="4">
        <v>10</v>
      </c>
      <c r="X930" s="4" t="s">
        <v>1004</v>
      </c>
      <c r="Y930" s="4" t="s">
        <v>67</v>
      </c>
      <c r="Z930" s="4" t="s">
        <v>67</v>
      </c>
      <c r="AD930" s="4">
        <f>IF(F930="","",VLOOKUP(F930,List!$B$1:$C$6,2,0))</f>
        <v>5</v>
      </c>
      <c r="AE930" s="4">
        <f>IF(G930="","",VLOOKUP(G930,List!$B$1:$C$6,2,0))</f>
        <v>5</v>
      </c>
      <c r="AF930" s="4">
        <f>IF(H930="","",VLOOKUP(H930,List!$B$1:$C$6,2,0))</f>
        <v>5</v>
      </c>
      <c r="AG930" s="4">
        <f>IF(I930="","",VLOOKUP(I930,List!$B$1:$C$6,2,0))</f>
        <v>5</v>
      </c>
      <c r="AH930" s="4">
        <f>IF(J930="","",VLOOKUP(J930,List!$B$1:$C$6,2,0))</f>
        <v>5</v>
      </c>
      <c r="AI930" s="4">
        <f>IF(K930="","",VLOOKUP(K930,List!$B$1:$C$6,2,0))</f>
        <v>5</v>
      </c>
      <c r="AJ930" s="4">
        <f>IF(L930="","",VLOOKUP(L930,List!$B$1:$C$6,2,0))</f>
        <v>5</v>
      </c>
      <c r="AK930" s="4">
        <f>IF(M930="","",VLOOKUP(M930,List!$B$1:$C$6,2,0))</f>
        <v>5</v>
      </c>
      <c r="AL930" s="4">
        <f>IF(N930="","",VLOOKUP(N930,List!$B$1:$C$6,2,0))</f>
        <v>5</v>
      </c>
      <c r="AM930" s="4">
        <f>IF(O930="","",VLOOKUP(O930,List!$B$1:$C$6,2,0))</f>
        <v>5</v>
      </c>
      <c r="AN930" s="4">
        <f>IF(P930="","",VLOOKUP(P930,List!$B$1:$C$6,2,0))</f>
        <v>5</v>
      </c>
      <c r="AO930" s="4">
        <f>IF(Q930="","",VLOOKUP(Q930,List!$B$1:$C$6,2,0))</f>
        <v>5</v>
      </c>
      <c r="AP930" s="4">
        <f>IF(R930="","",VLOOKUP(R930,List!$B$1:$C$6,2,0))</f>
        <v>5</v>
      </c>
      <c r="AQ930" s="4">
        <f>IF(S930="","",VLOOKUP(S930,List!$B$1:$C$6,2,0))</f>
        <v>5</v>
      </c>
      <c r="AR930" s="4">
        <f>IF(T930="","",VLOOKUP(T930,List!$B$1:$C$6,2,0))</f>
        <v>5</v>
      </c>
      <c r="AS930" s="4">
        <f>IF(U930="","",VLOOKUP(U930,List!$B$1:$C$6,2,0))</f>
        <v>5</v>
      </c>
      <c r="AT930" s="4">
        <f>IF(V930="","",VLOOKUP(V930,List!$B$1:$C$6,2,0))</f>
        <v>5</v>
      </c>
    </row>
    <row r="931" spans="1:46" ht="34.9" customHeight="1" x14ac:dyDescent="0.3">
      <c r="A931" s="4" t="s">
        <v>1232</v>
      </c>
      <c r="B931" s="4" t="s">
        <v>372</v>
      </c>
      <c r="C931" s="16" t="s">
        <v>56</v>
      </c>
      <c r="D931" s="4">
        <v>36</v>
      </c>
      <c r="E931" s="4" t="s">
        <v>1195</v>
      </c>
      <c r="F931" s="4" t="s">
        <v>59</v>
      </c>
      <c r="G931" s="4" t="s">
        <v>58</v>
      </c>
      <c r="H931" s="4" t="s">
        <v>59</v>
      </c>
      <c r="I931" s="4" t="s">
        <v>59</v>
      </c>
      <c r="J931" s="4" t="s">
        <v>58</v>
      </c>
      <c r="K931" s="4" t="s">
        <v>58</v>
      </c>
      <c r="L931" s="4" t="s">
        <v>58</v>
      </c>
      <c r="M931" s="4" t="s">
        <v>58</v>
      </c>
      <c r="N931" s="4" t="s">
        <v>58</v>
      </c>
      <c r="O931" s="4" t="s">
        <v>58</v>
      </c>
      <c r="P931" s="4" t="s">
        <v>58</v>
      </c>
      <c r="Q931" s="4" t="s">
        <v>58</v>
      </c>
      <c r="R931" s="4" t="s">
        <v>58</v>
      </c>
      <c r="S931" s="4" t="s">
        <v>58</v>
      </c>
      <c r="T931" s="4" t="s">
        <v>59</v>
      </c>
      <c r="U931" s="4" t="s">
        <v>59</v>
      </c>
      <c r="V931" s="4" t="s">
        <v>59</v>
      </c>
      <c r="W931" s="4">
        <v>10</v>
      </c>
      <c r="X931" s="4" t="s">
        <v>85</v>
      </c>
      <c r="Y931" s="4" t="s">
        <v>85</v>
      </c>
      <c r="Z931" s="4" t="s">
        <v>85</v>
      </c>
      <c r="AD931" s="4">
        <f>IF(F931="","",VLOOKUP(F931,List!$B$1:$C$6,2,0))</f>
        <v>4</v>
      </c>
      <c r="AE931" s="4">
        <f>IF(G931="","",VLOOKUP(G931,List!$B$1:$C$6,2,0))</f>
        <v>5</v>
      </c>
      <c r="AF931" s="4">
        <f>IF(H931="","",VLOOKUP(H931,List!$B$1:$C$6,2,0))</f>
        <v>4</v>
      </c>
      <c r="AG931" s="4">
        <f>IF(I931="","",VLOOKUP(I931,List!$B$1:$C$6,2,0))</f>
        <v>4</v>
      </c>
      <c r="AH931" s="4">
        <f>IF(J931="","",VLOOKUP(J931,List!$B$1:$C$6,2,0))</f>
        <v>5</v>
      </c>
      <c r="AI931" s="4">
        <f>IF(K931="","",VLOOKUP(K931,List!$B$1:$C$6,2,0))</f>
        <v>5</v>
      </c>
      <c r="AJ931" s="4">
        <f>IF(L931="","",VLOOKUP(L931,List!$B$1:$C$6,2,0))</f>
        <v>5</v>
      </c>
      <c r="AK931" s="4">
        <f>IF(M931="","",VLOOKUP(M931,List!$B$1:$C$6,2,0))</f>
        <v>5</v>
      </c>
      <c r="AL931" s="4">
        <f>IF(N931="","",VLOOKUP(N931,List!$B$1:$C$6,2,0))</f>
        <v>5</v>
      </c>
      <c r="AM931" s="4">
        <f>IF(O931="","",VLOOKUP(O931,List!$B$1:$C$6,2,0))</f>
        <v>5</v>
      </c>
      <c r="AN931" s="4">
        <f>IF(P931="","",VLOOKUP(P931,List!$B$1:$C$6,2,0))</f>
        <v>5</v>
      </c>
      <c r="AO931" s="4">
        <f>IF(Q931="","",VLOOKUP(Q931,List!$B$1:$C$6,2,0))</f>
        <v>5</v>
      </c>
      <c r="AP931" s="4">
        <f>IF(R931="","",VLOOKUP(R931,List!$B$1:$C$6,2,0))</f>
        <v>5</v>
      </c>
      <c r="AQ931" s="4">
        <f>IF(S931="","",VLOOKUP(S931,List!$B$1:$C$6,2,0))</f>
        <v>5</v>
      </c>
      <c r="AR931" s="4">
        <f>IF(T931="","",VLOOKUP(T931,List!$B$1:$C$6,2,0))</f>
        <v>4</v>
      </c>
      <c r="AS931" s="4">
        <f>IF(U931="","",VLOOKUP(U931,List!$B$1:$C$6,2,0))</f>
        <v>4</v>
      </c>
      <c r="AT931" s="4">
        <f>IF(V931="","",VLOOKUP(V931,List!$B$1:$C$6,2,0))</f>
        <v>4</v>
      </c>
    </row>
    <row r="932" spans="1:46" ht="34.9" customHeight="1" x14ac:dyDescent="0.3">
      <c r="A932" s="4" t="s">
        <v>1232</v>
      </c>
      <c r="B932" s="4" t="s">
        <v>372</v>
      </c>
      <c r="C932" s="16" t="s">
        <v>56</v>
      </c>
      <c r="D932" s="4">
        <v>37</v>
      </c>
      <c r="E932" s="4" t="s">
        <v>1195</v>
      </c>
      <c r="F932" s="4" t="s">
        <v>58</v>
      </c>
      <c r="G932" s="4" t="s">
        <v>58</v>
      </c>
      <c r="H932" s="4" t="s">
        <v>58</v>
      </c>
      <c r="I932" s="4" t="s">
        <v>58</v>
      </c>
      <c r="J932" s="4" t="s">
        <v>59</v>
      </c>
      <c r="K932" s="4" t="s">
        <v>58</v>
      </c>
      <c r="L932" s="4" t="s">
        <v>58</v>
      </c>
      <c r="M932" s="4" t="s">
        <v>59</v>
      </c>
      <c r="N932" s="4" t="s">
        <v>58</v>
      </c>
      <c r="O932" s="4" t="s">
        <v>59</v>
      </c>
      <c r="P932" s="4" t="s">
        <v>59</v>
      </c>
      <c r="Q932" s="4" t="s">
        <v>59</v>
      </c>
      <c r="R932" s="4" t="s">
        <v>58</v>
      </c>
      <c r="S932" s="4" t="s">
        <v>59</v>
      </c>
      <c r="T932" s="4" t="s">
        <v>59</v>
      </c>
      <c r="U932" s="4" t="s">
        <v>59</v>
      </c>
      <c r="V932" s="4" t="s">
        <v>59</v>
      </c>
      <c r="W932" s="4">
        <v>9</v>
      </c>
      <c r="X932" s="4" t="s">
        <v>1005</v>
      </c>
      <c r="Y932" s="4" t="s">
        <v>85</v>
      </c>
      <c r="Z932" s="4" t="s">
        <v>85</v>
      </c>
      <c r="AD932" s="4">
        <f>IF(F932="","",VLOOKUP(F932,List!$B$1:$C$6,2,0))</f>
        <v>5</v>
      </c>
      <c r="AE932" s="4">
        <f>IF(G932="","",VLOOKUP(G932,List!$B$1:$C$6,2,0))</f>
        <v>5</v>
      </c>
      <c r="AF932" s="4">
        <f>IF(H932="","",VLOOKUP(H932,List!$B$1:$C$6,2,0))</f>
        <v>5</v>
      </c>
      <c r="AG932" s="4">
        <f>IF(I932="","",VLOOKUP(I932,List!$B$1:$C$6,2,0))</f>
        <v>5</v>
      </c>
      <c r="AH932" s="4">
        <f>IF(J932="","",VLOOKUP(J932,List!$B$1:$C$6,2,0))</f>
        <v>4</v>
      </c>
      <c r="AI932" s="4">
        <f>IF(K932="","",VLOOKUP(K932,List!$B$1:$C$6,2,0))</f>
        <v>5</v>
      </c>
      <c r="AJ932" s="4">
        <f>IF(L932="","",VLOOKUP(L932,List!$B$1:$C$6,2,0))</f>
        <v>5</v>
      </c>
      <c r="AK932" s="4">
        <f>IF(M932="","",VLOOKUP(M932,List!$B$1:$C$6,2,0))</f>
        <v>4</v>
      </c>
      <c r="AL932" s="4">
        <f>IF(N932="","",VLOOKUP(N932,List!$B$1:$C$6,2,0))</f>
        <v>5</v>
      </c>
      <c r="AM932" s="4">
        <f>IF(O932="","",VLOOKUP(O932,List!$B$1:$C$6,2,0))</f>
        <v>4</v>
      </c>
      <c r="AN932" s="4">
        <f>IF(P932="","",VLOOKUP(P932,List!$B$1:$C$6,2,0))</f>
        <v>4</v>
      </c>
      <c r="AO932" s="4">
        <f>IF(Q932="","",VLOOKUP(Q932,List!$B$1:$C$6,2,0))</f>
        <v>4</v>
      </c>
      <c r="AP932" s="4">
        <f>IF(R932="","",VLOOKUP(R932,List!$B$1:$C$6,2,0))</f>
        <v>5</v>
      </c>
      <c r="AQ932" s="4">
        <f>IF(S932="","",VLOOKUP(S932,List!$B$1:$C$6,2,0))</f>
        <v>4</v>
      </c>
      <c r="AR932" s="4">
        <f>IF(T932="","",VLOOKUP(T932,List!$B$1:$C$6,2,0))</f>
        <v>4</v>
      </c>
      <c r="AS932" s="4">
        <f>IF(U932="","",VLOOKUP(U932,List!$B$1:$C$6,2,0))</f>
        <v>4</v>
      </c>
      <c r="AT932" s="4">
        <f>IF(V932="","",VLOOKUP(V932,List!$B$1:$C$6,2,0))</f>
        <v>4</v>
      </c>
    </row>
    <row r="933" spans="1:46" ht="34.9" customHeight="1" x14ac:dyDescent="0.3">
      <c r="A933" s="4" t="s">
        <v>1232</v>
      </c>
      <c r="B933" s="4" t="s">
        <v>372</v>
      </c>
      <c r="C933" s="16" t="s">
        <v>56</v>
      </c>
      <c r="D933" s="4">
        <v>38</v>
      </c>
      <c r="E933" s="4" t="s">
        <v>1194</v>
      </c>
      <c r="F933" s="4" t="s">
        <v>58</v>
      </c>
      <c r="G933" s="4" t="s">
        <v>58</v>
      </c>
      <c r="H933" s="4" t="s">
        <v>58</v>
      </c>
      <c r="I933" s="4" t="s">
        <v>58</v>
      </c>
      <c r="J933" s="4" t="s">
        <v>58</v>
      </c>
      <c r="K933" s="4" t="s">
        <v>58</v>
      </c>
      <c r="L933" s="4" t="s">
        <v>58</v>
      </c>
      <c r="M933" s="4" t="s">
        <v>58</v>
      </c>
      <c r="N933" s="4" t="s">
        <v>58</v>
      </c>
      <c r="O933" s="4" t="s">
        <v>58</v>
      </c>
      <c r="P933" s="4" t="s">
        <v>58</v>
      </c>
      <c r="Q933" s="4" t="s">
        <v>58</v>
      </c>
      <c r="R933" s="4" t="s">
        <v>58</v>
      </c>
      <c r="S933" s="4" t="s">
        <v>58</v>
      </c>
      <c r="T933" s="4" t="s">
        <v>58</v>
      </c>
      <c r="U933" s="4" t="s">
        <v>58</v>
      </c>
      <c r="V933" s="4" t="s">
        <v>58</v>
      </c>
      <c r="W933" s="4">
        <v>8</v>
      </c>
      <c r="X933" s="4" t="s">
        <v>1006</v>
      </c>
      <c r="Y933" s="4" t="s">
        <v>78</v>
      </c>
      <c r="Z933" s="4" t="s">
        <v>78</v>
      </c>
      <c r="AD933" s="4">
        <f>IF(F933="","",VLOOKUP(F933,List!$B$1:$C$6,2,0))</f>
        <v>5</v>
      </c>
      <c r="AE933" s="4">
        <f>IF(G933="","",VLOOKUP(G933,List!$B$1:$C$6,2,0))</f>
        <v>5</v>
      </c>
      <c r="AF933" s="4">
        <f>IF(H933="","",VLOOKUP(H933,List!$B$1:$C$6,2,0))</f>
        <v>5</v>
      </c>
      <c r="AG933" s="4">
        <f>IF(I933="","",VLOOKUP(I933,List!$B$1:$C$6,2,0))</f>
        <v>5</v>
      </c>
      <c r="AH933" s="4">
        <f>IF(J933="","",VLOOKUP(J933,List!$B$1:$C$6,2,0))</f>
        <v>5</v>
      </c>
      <c r="AI933" s="4">
        <f>IF(K933="","",VLOOKUP(K933,List!$B$1:$C$6,2,0))</f>
        <v>5</v>
      </c>
      <c r="AJ933" s="4">
        <f>IF(L933="","",VLOOKUP(L933,List!$B$1:$C$6,2,0))</f>
        <v>5</v>
      </c>
      <c r="AK933" s="4">
        <f>IF(M933="","",VLOOKUP(M933,List!$B$1:$C$6,2,0))</f>
        <v>5</v>
      </c>
      <c r="AL933" s="4">
        <f>IF(N933="","",VLOOKUP(N933,List!$B$1:$C$6,2,0))</f>
        <v>5</v>
      </c>
      <c r="AM933" s="4">
        <f>IF(O933="","",VLOOKUP(O933,List!$B$1:$C$6,2,0))</f>
        <v>5</v>
      </c>
      <c r="AN933" s="4">
        <f>IF(P933="","",VLOOKUP(P933,List!$B$1:$C$6,2,0))</f>
        <v>5</v>
      </c>
      <c r="AO933" s="4">
        <f>IF(Q933="","",VLOOKUP(Q933,List!$B$1:$C$6,2,0))</f>
        <v>5</v>
      </c>
      <c r="AP933" s="4">
        <f>IF(R933="","",VLOOKUP(R933,List!$B$1:$C$6,2,0))</f>
        <v>5</v>
      </c>
      <c r="AQ933" s="4">
        <f>IF(S933="","",VLOOKUP(S933,List!$B$1:$C$6,2,0))</f>
        <v>5</v>
      </c>
      <c r="AR933" s="4">
        <f>IF(T933="","",VLOOKUP(T933,List!$B$1:$C$6,2,0))</f>
        <v>5</v>
      </c>
      <c r="AS933" s="4">
        <f>IF(U933="","",VLOOKUP(U933,List!$B$1:$C$6,2,0))</f>
        <v>5</v>
      </c>
      <c r="AT933" s="4">
        <f>IF(V933="","",VLOOKUP(V933,List!$B$1:$C$6,2,0))</f>
        <v>5</v>
      </c>
    </row>
    <row r="934" spans="1:46" ht="34.9" customHeight="1" x14ac:dyDescent="0.3">
      <c r="A934" s="4" t="s">
        <v>1233</v>
      </c>
      <c r="B934" s="4" t="s">
        <v>365</v>
      </c>
      <c r="C934" s="16" t="s">
        <v>55</v>
      </c>
      <c r="D934" s="4">
        <v>1</v>
      </c>
      <c r="E934" s="4" t="s">
        <v>8</v>
      </c>
      <c r="F934" s="4" t="s">
        <v>59</v>
      </c>
      <c r="G934" s="4" t="s">
        <v>59</v>
      </c>
      <c r="H934" s="4" t="s">
        <v>60</v>
      </c>
      <c r="I934" s="4" t="s">
        <v>60</v>
      </c>
      <c r="J934" s="4" t="s">
        <v>59</v>
      </c>
      <c r="K934" s="4" t="s">
        <v>59</v>
      </c>
      <c r="L934" s="4" t="s">
        <v>59</v>
      </c>
      <c r="M934" s="4" t="s">
        <v>60</v>
      </c>
      <c r="N934" s="4" t="s">
        <v>59</v>
      </c>
      <c r="O934" s="4" t="s">
        <v>60</v>
      </c>
      <c r="P934" s="4" t="s">
        <v>59</v>
      </c>
      <c r="Q934" s="4" t="s">
        <v>59</v>
      </c>
      <c r="R934" s="4" t="s">
        <v>59</v>
      </c>
      <c r="S934" s="4" t="s">
        <v>59</v>
      </c>
      <c r="T934" s="4" t="s">
        <v>59</v>
      </c>
      <c r="U934" s="4" t="s">
        <v>59</v>
      </c>
      <c r="V934" s="4" t="s">
        <v>59</v>
      </c>
      <c r="W934" s="4">
        <v>8</v>
      </c>
      <c r="X934" s="4" t="s">
        <v>579</v>
      </c>
      <c r="Y934" s="4" t="s">
        <v>76</v>
      </c>
      <c r="Z934" s="4" t="s">
        <v>76</v>
      </c>
      <c r="AD934" s="4">
        <f>IF(F934="","",VLOOKUP(F934,List!$B$1:$C$6,2,0))</f>
        <v>4</v>
      </c>
      <c r="AE934" s="4">
        <f>IF(G934="","",VLOOKUP(G934,List!$B$1:$C$6,2,0))</f>
        <v>4</v>
      </c>
      <c r="AF934" s="4">
        <f>IF(H934="","",VLOOKUP(H934,List!$B$1:$C$6,2,0))</f>
        <v>3</v>
      </c>
      <c r="AG934" s="4">
        <f>IF(I934="","",VLOOKUP(I934,List!$B$1:$C$6,2,0))</f>
        <v>3</v>
      </c>
      <c r="AH934" s="4">
        <f>IF(J934="","",VLOOKUP(J934,List!$B$1:$C$6,2,0))</f>
        <v>4</v>
      </c>
      <c r="AI934" s="4">
        <f>IF(K934="","",VLOOKUP(K934,List!$B$1:$C$6,2,0))</f>
        <v>4</v>
      </c>
      <c r="AJ934" s="4">
        <f>IF(L934="","",VLOOKUP(L934,List!$B$1:$C$6,2,0))</f>
        <v>4</v>
      </c>
      <c r="AK934" s="4">
        <f>IF(M934="","",VLOOKUP(M934,List!$B$1:$C$6,2,0))</f>
        <v>3</v>
      </c>
      <c r="AL934" s="4">
        <f>IF(N934="","",VLOOKUP(N934,List!$B$1:$C$6,2,0))</f>
        <v>4</v>
      </c>
      <c r="AM934" s="4">
        <f>IF(O934="","",VLOOKUP(O934,List!$B$1:$C$6,2,0))</f>
        <v>3</v>
      </c>
      <c r="AN934" s="4">
        <f>IF(P934="","",VLOOKUP(P934,List!$B$1:$C$6,2,0))</f>
        <v>4</v>
      </c>
      <c r="AO934" s="4">
        <f>IF(Q934="","",VLOOKUP(Q934,List!$B$1:$C$6,2,0))</f>
        <v>4</v>
      </c>
      <c r="AP934" s="4">
        <f>IF(R934="","",VLOOKUP(R934,List!$B$1:$C$6,2,0))</f>
        <v>4</v>
      </c>
      <c r="AQ934" s="4">
        <f>IF(S934="","",VLOOKUP(S934,List!$B$1:$C$6,2,0))</f>
        <v>4</v>
      </c>
      <c r="AR934" s="4">
        <f>IF(T934="","",VLOOKUP(T934,List!$B$1:$C$6,2,0))</f>
        <v>4</v>
      </c>
      <c r="AS934" s="4">
        <f>IF(U934="","",VLOOKUP(U934,List!$B$1:$C$6,2,0))</f>
        <v>4</v>
      </c>
      <c r="AT934" s="4">
        <f>IF(V934="","",VLOOKUP(V934,List!$B$1:$C$6,2,0))</f>
        <v>4</v>
      </c>
    </row>
    <row r="935" spans="1:46" ht="34.9" customHeight="1" x14ac:dyDescent="0.3">
      <c r="A935" s="4" t="s">
        <v>1233</v>
      </c>
      <c r="B935" s="4" t="s">
        <v>365</v>
      </c>
      <c r="C935" s="16" t="s">
        <v>55</v>
      </c>
      <c r="D935" s="4">
        <v>2</v>
      </c>
      <c r="E935" s="4" t="s">
        <v>1194</v>
      </c>
      <c r="F935" s="4" t="s">
        <v>58</v>
      </c>
      <c r="G935" s="4" t="s">
        <v>58</v>
      </c>
      <c r="H935" s="4" t="s">
        <v>58</v>
      </c>
      <c r="I935" s="4" t="s">
        <v>58</v>
      </c>
      <c r="J935" s="4" t="s">
        <v>58</v>
      </c>
      <c r="K935" s="4" t="s">
        <v>58</v>
      </c>
      <c r="L935" s="4" t="s">
        <v>58</v>
      </c>
      <c r="M935" s="4" t="s">
        <v>58</v>
      </c>
      <c r="N935" s="4" t="s">
        <v>58</v>
      </c>
      <c r="O935" s="4" t="s">
        <v>58</v>
      </c>
      <c r="P935" s="4" t="s">
        <v>58</v>
      </c>
      <c r="Q935" s="4" t="s">
        <v>58</v>
      </c>
      <c r="R935" s="4" t="s">
        <v>58</v>
      </c>
      <c r="S935" s="4" t="s">
        <v>58</v>
      </c>
      <c r="T935" s="4" t="s">
        <v>58</v>
      </c>
      <c r="U935" s="4" t="s">
        <v>58</v>
      </c>
      <c r="V935" s="4" t="s">
        <v>58</v>
      </c>
      <c r="W935" s="4">
        <v>10</v>
      </c>
      <c r="X935" s="4" t="s">
        <v>575</v>
      </c>
      <c r="Y935" s="4" t="s">
        <v>255</v>
      </c>
      <c r="Z935" s="4" t="s">
        <v>1008</v>
      </c>
      <c r="AD935" s="4">
        <f>IF(F935="","",VLOOKUP(F935,List!$B$1:$C$6,2,0))</f>
        <v>5</v>
      </c>
      <c r="AE935" s="4">
        <f>IF(G935="","",VLOOKUP(G935,List!$B$1:$C$6,2,0))</f>
        <v>5</v>
      </c>
      <c r="AF935" s="4">
        <f>IF(H935="","",VLOOKUP(H935,List!$B$1:$C$6,2,0))</f>
        <v>5</v>
      </c>
      <c r="AG935" s="4">
        <f>IF(I935="","",VLOOKUP(I935,List!$B$1:$C$6,2,0))</f>
        <v>5</v>
      </c>
      <c r="AH935" s="4">
        <f>IF(J935="","",VLOOKUP(J935,List!$B$1:$C$6,2,0))</f>
        <v>5</v>
      </c>
      <c r="AI935" s="4">
        <f>IF(K935="","",VLOOKUP(K935,List!$B$1:$C$6,2,0))</f>
        <v>5</v>
      </c>
      <c r="AJ935" s="4">
        <f>IF(L935="","",VLOOKUP(L935,List!$B$1:$C$6,2,0))</f>
        <v>5</v>
      </c>
      <c r="AK935" s="4">
        <f>IF(M935="","",VLOOKUP(M935,List!$B$1:$C$6,2,0))</f>
        <v>5</v>
      </c>
      <c r="AL935" s="4">
        <f>IF(N935="","",VLOOKUP(N935,List!$B$1:$C$6,2,0))</f>
        <v>5</v>
      </c>
      <c r="AM935" s="4">
        <f>IF(O935="","",VLOOKUP(O935,List!$B$1:$C$6,2,0))</f>
        <v>5</v>
      </c>
      <c r="AN935" s="4">
        <f>IF(P935="","",VLOOKUP(P935,List!$B$1:$C$6,2,0))</f>
        <v>5</v>
      </c>
      <c r="AO935" s="4">
        <f>IF(Q935="","",VLOOKUP(Q935,List!$B$1:$C$6,2,0))</f>
        <v>5</v>
      </c>
      <c r="AP935" s="4">
        <f>IF(R935="","",VLOOKUP(R935,List!$B$1:$C$6,2,0))</f>
        <v>5</v>
      </c>
      <c r="AQ935" s="4">
        <f>IF(S935="","",VLOOKUP(S935,List!$B$1:$C$6,2,0))</f>
        <v>5</v>
      </c>
      <c r="AR935" s="4">
        <f>IF(T935="","",VLOOKUP(T935,List!$B$1:$C$6,2,0))</f>
        <v>5</v>
      </c>
      <c r="AS935" s="4">
        <f>IF(U935="","",VLOOKUP(U935,List!$B$1:$C$6,2,0))</f>
        <v>5</v>
      </c>
      <c r="AT935" s="4">
        <f>IF(V935="","",VLOOKUP(V935,List!$B$1:$C$6,2,0))</f>
        <v>5</v>
      </c>
    </row>
    <row r="936" spans="1:46" ht="34.9" customHeight="1" x14ac:dyDescent="0.3">
      <c r="A936" s="4" t="s">
        <v>1233</v>
      </c>
      <c r="B936" s="4" t="s">
        <v>365</v>
      </c>
      <c r="C936" s="16" t="s">
        <v>55</v>
      </c>
      <c r="D936" s="4">
        <v>3</v>
      </c>
      <c r="E936" s="4" t="s">
        <v>1</v>
      </c>
      <c r="F936" s="4" t="s">
        <v>58</v>
      </c>
      <c r="G936" s="4" t="s">
        <v>58</v>
      </c>
      <c r="H936" s="4" t="s">
        <v>58</v>
      </c>
      <c r="I936" s="4" t="s">
        <v>59</v>
      </c>
      <c r="J936" s="4" t="s">
        <v>58</v>
      </c>
      <c r="K936" s="4" t="s">
        <v>58</v>
      </c>
      <c r="L936" s="4" t="s">
        <v>58</v>
      </c>
      <c r="M936" s="4" t="s">
        <v>58</v>
      </c>
      <c r="N936" s="4" t="s">
        <v>58</v>
      </c>
      <c r="O936" s="4" t="s">
        <v>58</v>
      </c>
      <c r="P936" s="4" t="s">
        <v>58</v>
      </c>
      <c r="Q936" s="4" t="s">
        <v>58</v>
      </c>
      <c r="R936" s="4" t="s">
        <v>58</v>
      </c>
      <c r="S936" s="4" t="s">
        <v>58</v>
      </c>
      <c r="T936" s="4" t="s">
        <v>58</v>
      </c>
      <c r="U936" s="4" t="s">
        <v>58</v>
      </c>
      <c r="V936" s="4" t="s">
        <v>58</v>
      </c>
      <c r="W936" s="4">
        <v>10</v>
      </c>
      <c r="X936" s="4" t="s">
        <v>61</v>
      </c>
      <c r="Y936" s="4" t="s">
        <v>67</v>
      </c>
      <c r="Z936" s="4" t="s">
        <v>67</v>
      </c>
      <c r="AD936" s="4">
        <f>IF(F936="","",VLOOKUP(F936,List!$B$1:$C$6,2,0))</f>
        <v>5</v>
      </c>
      <c r="AE936" s="4">
        <f>IF(G936="","",VLOOKUP(G936,List!$B$1:$C$6,2,0))</f>
        <v>5</v>
      </c>
      <c r="AF936" s="4">
        <f>IF(H936="","",VLOOKUP(H936,List!$B$1:$C$6,2,0))</f>
        <v>5</v>
      </c>
      <c r="AG936" s="4">
        <f>IF(I936="","",VLOOKUP(I936,List!$B$1:$C$6,2,0))</f>
        <v>4</v>
      </c>
      <c r="AH936" s="4">
        <f>IF(J936="","",VLOOKUP(J936,List!$B$1:$C$6,2,0))</f>
        <v>5</v>
      </c>
      <c r="AI936" s="4">
        <f>IF(K936="","",VLOOKUP(K936,List!$B$1:$C$6,2,0))</f>
        <v>5</v>
      </c>
      <c r="AJ936" s="4">
        <f>IF(L936="","",VLOOKUP(L936,List!$B$1:$C$6,2,0))</f>
        <v>5</v>
      </c>
      <c r="AK936" s="4">
        <f>IF(M936="","",VLOOKUP(M936,List!$B$1:$C$6,2,0))</f>
        <v>5</v>
      </c>
      <c r="AL936" s="4">
        <f>IF(N936="","",VLOOKUP(N936,List!$B$1:$C$6,2,0))</f>
        <v>5</v>
      </c>
      <c r="AM936" s="4">
        <f>IF(O936="","",VLOOKUP(O936,List!$B$1:$C$6,2,0))</f>
        <v>5</v>
      </c>
      <c r="AN936" s="4">
        <f>IF(P936="","",VLOOKUP(P936,List!$B$1:$C$6,2,0))</f>
        <v>5</v>
      </c>
      <c r="AO936" s="4">
        <f>IF(Q936="","",VLOOKUP(Q936,List!$B$1:$C$6,2,0))</f>
        <v>5</v>
      </c>
      <c r="AP936" s="4">
        <f>IF(R936="","",VLOOKUP(R936,List!$B$1:$C$6,2,0))</f>
        <v>5</v>
      </c>
      <c r="AQ936" s="4">
        <f>IF(S936="","",VLOOKUP(S936,List!$B$1:$C$6,2,0))</f>
        <v>5</v>
      </c>
      <c r="AR936" s="4">
        <f>IF(T936="","",VLOOKUP(T936,List!$B$1:$C$6,2,0))</f>
        <v>5</v>
      </c>
      <c r="AS936" s="4">
        <f>IF(U936="","",VLOOKUP(U936,List!$B$1:$C$6,2,0))</f>
        <v>5</v>
      </c>
      <c r="AT936" s="4">
        <f>IF(V936="","",VLOOKUP(V936,List!$B$1:$C$6,2,0))</f>
        <v>5</v>
      </c>
    </row>
    <row r="937" spans="1:46" ht="34.9" customHeight="1" x14ac:dyDescent="0.3">
      <c r="A937" s="4" t="s">
        <v>1233</v>
      </c>
      <c r="B937" s="4" t="s">
        <v>365</v>
      </c>
      <c r="C937" s="16" t="s">
        <v>55</v>
      </c>
      <c r="D937" s="4">
        <v>4</v>
      </c>
      <c r="E937" s="4" t="s">
        <v>1</v>
      </c>
      <c r="F937" s="4" t="s">
        <v>58</v>
      </c>
      <c r="G937" s="4" t="s">
        <v>58</v>
      </c>
      <c r="H937" s="4" t="s">
        <v>58</v>
      </c>
      <c r="I937" s="4" t="s">
        <v>58</v>
      </c>
      <c r="J937" s="4" t="s">
        <v>58</v>
      </c>
      <c r="K937" s="4" t="s">
        <v>58</v>
      </c>
      <c r="L937" s="4" t="s">
        <v>58</v>
      </c>
      <c r="M937" s="4" t="s">
        <v>58</v>
      </c>
      <c r="N937" s="4" t="s">
        <v>58</v>
      </c>
      <c r="O937" s="4" t="s">
        <v>58</v>
      </c>
      <c r="P937" s="4" t="s">
        <v>58</v>
      </c>
      <c r="Q937" s="4" t="s">
        <v>58</v>
      </c>
      <c r="R937" s="4" t="s">
        <v>58</v>
      </c>
      <c r="S937" s="4" t="s">
        <v>58</v>
      </c>
      <c r="T937" s="4" t="s">
        <v>58</v>
      </c>
      <c r="U937" s="4" t="s">
        <v>58</v>
      </c>
      <c r="V937" s="4" t="s">
        <v>58</v>
      </c>
      <c r="W937" s="4">
        <v>10</v>
      </c>
      <c r="X937" s="4" t="s">
        <v>1009</v>
      </c>
      <c r="Y937" s="4" t="s">
        <v>1010</v>
      </c>
      <c r="Z937" s="4" t="s">
        <v>1011</v>
      </c>
      <c r="AD937" s="4">
        <f>IF(F937="","",VLOOKUP(F937,List!$B$1:$C$6,2,0))</f>
        <v>5</v>
      </c>
      <c r="AE937" s="4">
        <f>IF(G937="","",VLOOKUP(G937,List!$B$1:$C$6,2,0))</f>
        <v>5</v>
      </c>
      <c r="AF937" s="4">
        <f>IF(H937="","",VLOOKUP(H937,List!$B$1:$C$6,2,0))</f>
        <v>5</v>
      </c>
      <c r="AG937" s="4">
        <f>IF(I937="","",VLOOKUP(I937,List!$B$1:$C$6,2,0))</f>
        <v>5</v>
      </c>
      <c r="AH937" s="4">
        <f>IF(J937="","",VLOOKUP(J937,List!$B$1:$C$6,2,0))</f>
        <v>5</v>
      </c>
      <c r="AI937" s="4">
        <f>IF(K937="","",VLOOKUP(K937,List!$B$1:$C$6,2,0))</f>
        <v>5</v>
      </c>
      <c r="AJ937" s="4">
        <f>IF(L937="","",VLOOKUP(L937,List!$B$1:$C$6,2,0))</f>
        <v>5</v>
      </c>
      <c r="AK937" s="4">
        <f>IF(M937="","",VLOOKUP(M937,List!$B$1:$C$6,2,0))</f>
        <v>5</v>
      </c>
      <c r="AL937" s="4">
        <f>IF(N937="","",VLOOKUP(N937,List!$B$1:$C$6,2,0))</f>
        <v>5</v>
      </c>
      <c r="AM937" s="4">
        <f>IF(O937="","",VLOOKUP(O937,List!$B$1:$C$6,2,0))</f>
        <v>5</v>
      </c>
      <c r="AN937" s="4">
        <f>IF(P937="","",VLOOKUP(P937,List!$B$1:$C$6,2,0))</f>
        <v>5</v>
      </c>
      <c r="AO937" s="4">
        <f>IF(Q937="","",VLOOKUP(Q937,List!$B$1:$C$6,2,0))</f>
        <v>5</v>
      </c>
      <c r="AP937" s="4">
        <f>IF(R937="","",VLOOKUP(R937,List!$B$1:$C$6,2,0))</f>
        <v>5</v>
      </c>
      <c r="AQ937" s="4">
        <f>IF(S937="","",VLOOKUP(S937,List!$B$1:$C$6,2,0))</f>
        <v>5</v>
      </c>
      <c r="AR937" s="4">
        <f>IF(T937="","",VLOOKUP(T937,List!$B$1:$C$6,2,0))</f>
        <v>5</v>
      </c>
      <c r="AS937" s="4">
        <f>IF(U937="","",VLOOKUP(U937,List!$B$1:$C$6,2,0))</f>
        <v>5</v>
      </c>
      <c r="AT937" s="4">
        <f>IF(V937="","",VLOOKUP(V937,List!$B$1:$C$6,2,0))</f>
        <v>5</v>
      </c>
    </row>
    <row r="938" spans="1:46" ht="34.9" customHeight="1" x14ac:dyDescent="0.3">
      <c r="A938" s="4" t="s">
        <v>1233</v>
      </c>
      <c r="B938" s="4" t="s">
        <v>365</v>
      </c>
      <c r="C938" s="16" t="s">
        <v>55</v>
      </c>
      <c r="D938" s="4">
        <v>5</v>
      </c>
      <c r="E938" s="4" t="s">
        <v>8</v>
      </c>
      <c r="F938" s="4" t="s">
        <v>58</v>
      </c>
      <c r="G938" s="4" t="s">
        <v>58</v>
      </c>
      <c r="H938" s="4" t="s">
        <v>58</v>
      </c>
      <c r="I938" s="4" t="s">
        <v>58</v>
      </c>
      <c r="J938" s="4" t="s">
        <v>58</v>
      </c>
      <c r="K938" s="4" t="s">
        <v>58</v>
      </c>
      <c r="L938" s="4" t="s">
        <v>58</v>
      </c>
      <c r="M938" s="4" t="s">
        <v>58</v>
      </c>
      <c r="N938" s="4" t="s">
        <v>58</v>
      </c>
      <c r="O938" s="4" t="s">
        <v>58</v>
      </c>
      <c r="P938" s="4" t="s">
        <v>58</v>
      </c>
      <c r="Q938" s="4" t="s">
        <v>58</v>
      </c>
      <c r="R938" s="4" t="s">
        <v>58</v>
      </c>
      <c r="S938" s="4" t="s">
        <v>58</v>
      </c>
      <c r="T938" s="4" t="s">
        <v>58</v>
      </c>
      <c r="U938" s="4" t="s">
        <v>58</v>
      </c>
      <c r="V938" s="4" t="s">
        <v>58</v>
      </c>
      <c r="W938" s="4">
        <v>10</v>
      </c>
      <c r="X938" s="4" t="s">
        <v>61</v>
      </c>
      <c r="Y938" s="4" t="s">
        <v>76</v>
      </c>
      <c r="Z938" s="4" t="s">
        <v>76</v>
      </c>
      <c r="AD938" s="4">
        <f>IF(F938="","",VLOOKUP(F938,List!$B$1:$C$6,2,0))</f>
        <v>5</v>
      </c>
      <c r="AE938" s="4">
        <f>IF(G938="","",VLOOKUP(G938,List!$B$1:$C$6,2,0))</f>
        <v>5</v>
      </c>
      <c r="AF938" s="4">
        <f>IF(H938="","",VLOOKUP(H938,List!$B$1:$C$6,2,0))</f>
        <v>5</v>
      </c>
      <c r="AG938" s="4">
        <f>IF(I938="","",VLOOKUP(I938,List!$B$1:$C$6,2,0))</f>
        <v>5</v>
      </c>
      <c r="AH938" s="4">
        <f>IF(J938="","",VLOOKUP(J938,List!$B$1:$C$6,2,0))</f>
        <v>5</v>
      </c>
      <c r="AI938" s="4">
        <f>IF(K938="","",VLOOKUP(K938,List!$B$1:$C$6,2,0))</f>
        <v>5</v>
      </c>
      <c r="AJ938" s="4">
        <f>IF(L938="","",VLOOKUP(L938,List!$B$1:$C$6,2,0))</f>
        <v>5</v>
      </c>
      <c r="AK938" s="4">
        <f>IF(M938="","",VLOOKUP(M938,List!$B$1:$C$6,2,0))</f>
        <v>5</v>
      </c>
      <c r="AL938" s="4">
        <f>IF(N938="","",VLOOKUP(N938,List!$B$1:$C$6,2,0))</f>
        <v>5</v>
      </c>
      <c r="AM938" s="4">
        <f>IF(O938="","",VLOOKUP(O938,List!$B$1:$C$6,2,0))</f>
        <v>5</v>
      </c>
      <c r="AN938" s="4">
        <f>IF(P938="","",VLOOKUP(P938,List!$B$1:$C$6,2,0))</f>
        <v>5</v>
      </c>
      <c r="AO938" s="4">
        <f>IF(Q938="","",VLOOKUP(Q938,List!$B$1:$C$6,2,0))</f>
        <v>5</v>
      </c>
      <c r="AP938" s="4">
        <f>IF(R938="","",VLOOKUP(R938,List!$B$1:$C$6,2,0))</f>
        <v>5</v>
      </c>
      <c r="AQ938" s="4">
        <f>IF(S938="","",VLOOKUP(S938,List!$B$1:$C$6,2,0))</f>
        <v>5</v>
      </c>
      <c r="AR938" s="4">
        <f>IF(T938="","",VLOOKUP(T938,List!$B$1:$C$6,2,0))</f>
        <v>5</v>
      </c>
      <c r="AS938" s="4">
        <f>IF(U938="","",VLOOKUP(U938,List!$B$1:$C$6,2,0))</f>
        <v>5</v>
      </c>
      <c r="AT938" s="4">
        <f>IF(V938="","",VLOOKUP(V938,List!$B$1:$C$6,2,0))</f>
        <v>5</v>
      </c>
    </row>
    <row r="939" spans="1:46" ht="34.9" customHeight="1" x14ac:dyDescent="0.3">
      <c r="A939" s="4" t="s">
        <v>1233</v>
      </c>
      <c r="B939" s="4" t="s">
        <v>365</v>
      </c>
      <c r="C939" s="16" t="s">
        <v>55</v>
      </c>
      <c r="D939" s="4">
        <v>6</v>
      </c>
      <c r="E939" s="4" t="s">
        <v>8</v>
      </c>
      <c r="F939" s="4" t="s">
        <v>59</v>
      </c>
      <c r="G939" s="4" t="s">
        <v>58</v>
      </c>
      <c r="H939" s="4" t="s">
        <v>58</v>
      </c>
      <c r="I939" s="4" t="s">
        <v>58</v>
      </c>
      <c r="J939" s="4" t="s">
        <v>58</v>
      </c>
      <c r="K939" s="4" t="s">
        <v>58</v>
      </c>
      <c r="L939" s="4" t="s">
        <v>58</v>
      </c>
      <c r="M939" s="4" t="s">
        <v>58</v>
      </c>
      <c r="N939" s="4" t="s">
        <v>58</v>
      </c>
      <c r="O939" s="4" t="s">
        <v>58</v>
      </c>
      <c r="P939" s="4" t="s">
        <v>59</v>
      </c>
      <c r="Q939" s="4" t="s">
        <v>59</v>
      </c>
      <c r="R939" s="4" t="s">
        <v>59</v>
      </c>
      <c r="S939" s="4" t="s">
        <v>59</v>
      </c>
      <c r="T939" s="4" t="s">
        <v>59</v>
      </c>
      <c r="U939" s="4" t="s">
        <v>59</v>
      </c>
      <c r="V939" s="4" t="s">
        <v>59</v>
      </c>
      <c r="W939" s="4">
        <v>9</v>
      </c>
      <c r="X939" s="4" t="s">
        <v>1012</v>
      </c>
      <c r="Y939" s="4" t="s">
        <v>67</v>
      </c>
      <c r="Z939" s="4" t="s">
        <v>67</v>
      </c>
      <c r="AD939" s="4">
        <f>IF(F939="","",VLOOKUP(F939,List!$B$1:$C$6,2,0))</f>
        <v>4</v>
      </c>
      <c r="AE939" s="4">
        <f>IF(G939="","",VLOOKUP(G939,List!$B$1:$C$6,2,0))</f>
        <v>5</v>
      </c>
      <c r="AF939" s="4">
        <f>IF(H939="","",VLOOKUP(H939,List!$B$1:$C$6,2,0))</f>
        <v>5</v>
      </c>
      <c r="AG939" s="4">
        <f>IF(I939="","",VLOOKUP(I939,List!$B$1:$C$6,2,0))</f>
        <v>5</v>
      </c>
      <c r="AH939" s="4">
        <f>IF(J939="","",VLOOKUP(J939,List!$B$1:$C$6,2,0))</f>
        <v>5</v>
      </c>
      <c r="AI939" s="4">
        <f>IF(K939="","",VLOOKUP(K939,List!$B$1:$C$6,2,0))</f>
        <v>5</v>
      </c>
      <c r="AJ939" s="4">
        <f>IF(L939="","",VLOOKUP(L939,List!$B$1:$C$6,2,0))</f>
        <v>5</v>
      </c>
      <c r="AK939" s="4">
        <f>IF(M939="","",VLOOKUP(M939,List!$B$1:$C$6,2,0))</f>
        <v>5</v>
      </c>
      <c r="AL939" s="4">
        <f>IF(N939="","",VLOOKUP(N939,List!$B$1:$C$6,2,0))</f>
        <v>5</v>
      </c>
      <c r="AM939" s="4">
        <f>IF(O939="","",VLOOKUP(O939,List!$B$1:$C$6,2,0))</f>
        <v>5</v>
      </c>
      <c r="AN939" s="4">
        <f>IF(P939="","",VLOOKUP(P939,List!$B$1:$C$6,2,0))</f>
        <v>4</v>
      </c>
      <c r="AO939" s="4">
        <f>IF(Q939="","",VLOOKUP(Q939,List!$B$1:$C$6,2,0))</f>
        <v>4</v>
      </c>
      <c r="AP939" s="4">
        <f>IF(R939="","",VLOOKUP(R939,List!$B$1:$C$6,2,0))</f>
        <v>4</v>
      </c>
      <c r="AQ939" s="4">
        <f>IF(S939="","",VLOOKUP(S939,List!$B$1:$C$6,2,0))</f>
        <v>4</v>
      </c>
      <c r="AR939" s="4">
        <f>IF(T939="","",VLOOKUP(T939,List!$B$1:$C$6,2,0))</f>
        <v>4</v>
      </c>
      <c r="AS939" s="4">
        <f>IF(U939="","",VLOOKUP(U939,List!$B$1:$C$6,2,0))</f>
        <v>4</v>
      </c>
      <c r="AT939" s="4">
        <f>IF(V939="","",VLOOKUP(V939,List!$B$1:$C$6,2,0))</f>
        <v>4</v>
      </c>
    </row>
    <row r="940" spans="1:46" ht="34.9" customHeight="1" x14ac:dyDescent="0.3">
      <c r="A940" s="4" t="s">
        <v>1233</v>
      </c>
      <c r="B940" s="4" t="s">
        <v>365</v>
      </c>
      <c r="C940" s="16" t="s">
        <v>55</v>
      </c>
      <c r="D940" s="4">
        <v>7</v>
      </c>
      <c r="E940" s="4" t="s">
        <v>1</v>
      </c>
      <c r="F940" s="4" t="s">
        <v>58</v>
      </c>
      <c r="G940" s="4" t="s">
        <v>58</v>
      </c>
      <c r="H940" s="4" t="s">
        <v>58</v>
      </c>
      <c r="I940" s="4" t="s">
        <v>58</v>
      </c>
      <c r="J940" s="4" t="s">
        <v>58</v>
      </c>
      <c r="K940" s="4" t="s">
        <v>58</v>
      </c>
      <c r="L940" s="4" t="s">
        <v>58</v>
      </c>
      <c r="M940" s="4" t="s">
        <v>58</v>
      </c>
      <c r="N940" s="4" t="s">
        <v>58</v>
      </c>
      <c r="O940" s="4" t="s">
        <v>58</v>
      </c>
      <c r="P940" s="4" t="s">
        <v>58</v>
      </c>
      <c r="Q940" s="4" t="s">
        <v>60</v>
      </c>
      <c r="R940" s="4" t="s">
        <v>60</v>
      </c>
      <c r="S940" s="4" t="s">
        <v>58</v>
      </c>
      <c r="T940" s="4" t="s">
        <v>58</v>
      </c>
      <c r="U940" s="4" t="s">
        <v>58</v>
      </c>
      <c r="V940" s="4" t="s">
        <v>58</v>
      </c>
      <c r="W940" s="4">
        <v>7</v>
      </c>
      <c r="X940" s="4" t="s">
        <v>1013</v>
      </c>
      <c r="Y940" s="4" t="s">
        <v>1014</v>
      </c>
      <c r="Z940" s="4" t="s">
        <v>1015</v>
      </c>
      <c r="AD940" s="4">
        <f>IF(F940="","",VLOOKUP(F940,List!$B$1:$C$6,2,0))</f>
        <v>5</v>
      </c>
      <c r="AE940" s="4">
        <f>IF(G940="","",VLOOKUP(G940,List!$B$1:$C$6,2,0))</f>
        <v>5</v>
      </c>
      <c r="AF940" s="4">
        <f>IF(H940="","",VLOOKUP(H940,List!$B$1:$C$6,2,0))</f>
        <v>5</v>
      </c>
      <c r="AG940" s="4">
        <f>IF(I940="","",VLOOKUP(I940,List!$B$1:$C$6,2,0))</f>
        <v>5</v>
      </c>
      <c r="AH940" s="4">
        <f>IF(J940="","",VLOOKUP(J940,List!$B$1:$C$6,2,0))</f>
        <v>5</v>
      </c>
      <c r="AI940" s="4">
        <f>IF(K940="","",VLOOKUP(K940,List!$B$1:$C$6,2,0))</f>
        <v>5</v>
      </c>
      <c r="AJ940" s="4">
        <f>IF(L940="","",VLOOKUP(L940,List!$B$1:$C$6,2,0))</f>
        <v>5</v>
      </c>
      <c r="AK940" s="4">
        <f>IF(M940="","",VLOOKUP(M940,List!$B$1:$C$6,2,0))</f>
        <v>5</v>
      </c>
      <c r="AL940" s="4">
        <f>IF(N940="","",VLOOKUP(N940,List!$B$1:$C$6,2,0))</f>
        <v>5</v>
      </c>
      <c r="AM940" s="4">
        <f>IF(O940="","",VLOOKUP(O940,List!$B$1:$C$6,2,0))</f>
        <v>5</v>
      </c>
      <c r="AN940" s="4">
        <f>IF(P940="","",VLOOKUP(P940,List!$B$1:$C$6,2,0))</f>
        <v>5</v>
      </c>
      <c r="AO940" s="4">
        <f>IF(Q940="","",VLOOKUP(Q940,List!$B$1:$C$6,2,0))</f>
        <v>3</v>
      </c>
      <c r="AP940" s="4">
        <f>IF(R940="","",VLOOKUP(R940,List!$B$1:$C$6,2,0))</f>
        <v>3</v>
      </c>
      <c r="AQ940" s="4">
        <f>IF(S940="","",VLOOKUP(S940,List!$B$1:$C$6,2,0))</f>
        <v>5</v>
      </c>
      <c r="AR940" s="4">
        <f>IF(T940="","",VLOOKUP(T940,List!$B$1:$C$6,2,0))</f>
        <v>5</v>
      </c>
      <c r="AS940" s="4">
        <f>IF(U940="","",VLOOKUP(U940,List!$B$1:$C$6,2,0))</f>
        <v>5</v>
      </c>
      <c r="AT940" s="4">
        <f>IF(V940="","",VLOOKUP(V940,List!$B$1:$C$6,2,0))</f>
        <v>5</v>
      </c>
    </row>
    <row r="941" spans="1:46" ht="34.9" customHeight="1" x14ac:dyDescent="0.3">
      <c r="A941" s="4" t="s">
        <v>1233</v>
      </c>
      <c r="B941" s="4" t="s">
        <v>365</v>
      </c>
      <c r="C941" s="16" t="s">
        <v>55</v>
      </c>
      <c r="D941" s="4">
        <v>8</v>
      </c>
      <c r="E941" s="4" t="s">
        <v>3</v>
      </c>
      <c r="F941" s="4" t="s">
        <v>58</v>
      </c>
      <c r="G941" s="4" t="s">
        <v>58</v>
      </c>
      <c r="H941" s="4" t="s">
        <v>58</v>
      </c>
      <c r="I941" s="4" t="s">
        <v>58</v>
      </c>
      <c r="J941" s="4" t="s">
        <v>58</v>
      </c>
      <c r="K941" s="4" t="s">
        <v>58</v>
      </c>
      <c r="L941" s="4" t="s">
        <v>58</v>
      </c>
      <c r="M941" s="4" t="s">
        <v>58</v>
      </c>
      <c r="N941" s="4" t="s">
        <v>58</v>
      </c>
      <c r="O941" s="4" t="s">
        <v>58</v>
      </c>
      <c r="P941" s="4" t="s">
        <v>58</v>
      </c>
      <c r="Q941" s="4" t="s">
        <v>58</v>
      </c>
      <c r="R941" s="4" t="s">
        <v>58</v>
      </c>
      <c r="S941" s="4" t="s">
        <v>58</v>
      </c>
      <c r="T941" s="4" t="s">
        <v>58</v>
      </c>
      <c r="U941" s="4" t="s">
        <v>58</v>
      </c>
      <c r="V941" s="4" t="s">
        <v>58</v>
      </c>
      <c r="W941" s="4">
        <v>10</v>
      </c>
      <c r="X941" s="4" t="s">
        <v>1016</v>
      </c>
      <c r="Y941" s="4" t="s">
        <v>67</v>
      </c>
      <c r="Z941" s="4" t="s">
        <v>67</v>
      </c>
      <c r="AD941" s="4">
        <f>IF(F941="","",VLOOKUP(F941,List!$B$1:$C$6,2,0))</f>
        <v>5</v>
      </c>
      <c r="AE941" s="4">
        <f>IF(G941="","",VLOOKUP(G941,List!$B$1:$C$6,2,0))</f>
        <v>5</v>
      </c>
      <c r="AF941" s="4">
        <f>IF(H941="","",VLOOKUP(H941,List!$B$1:$C$6,2,0))</f>
        <v>5</v>
      </c>
      <c r="AG941" s="4">
        <f>IF(I941="","",VLOOKUP(I941,List!$B$1:$C$6,2,0))</f>
        <v>5</v>
      </c>
      <c r="AH941" s="4">
        <f>IF(J941="","",VLOOKUP(J941,List!$B$1:$C$6,2,0))</f>
        <v>5</v>
      </c>
      <c r="AI941" s="4">
        <f>IF(K941="","",VLOOKUP(K941,List!$B$1:$C$6,2,0))</f>
        <v>5</v>
      </c>
      <c r="AJ941" s="4">
        <f>IF(L941="","",VLOOKUP(L941,List!$B$1:$C$6,2,0))</f>
        <v>5</v>
      </c>
      <c r="AK941" s="4">
        <f>IF(M941="","",VLOOKUP(M941,List!$B$1:$C$6,2,0))</f>
        <v>5</v>
      </c>
      <c r="AL941" s="4">
        <f>IF(N941="","",VLOOKUP(N941,List!$B$1:$C$6,2,0))</f>
        <v>5</v>
      </c>
      <c r="AM941" s="4">
        <f>IF(O941="","",VLOOKUP(O941,List!$B$1:$C$6,2,0))</f>
        <v>5</v>
      </c>
      <c r="AN941" s="4">
        <f>IF(P941="","",VLOOKUP(P941,List!$B$1:$C$6,2,0))</f>
        <v>5</v>
      </c>
      <c r="AO941" s="4">
        <f>IF(Q941="","",VLOOKUP(Q941,List!$B$1:$C$6,2,0))</f>
        <v>5</v>
      </c>
      <c r="AP941" s="4">
        <f>IF(R941="","",VLOOKUP(R941,List!$B$1:$C$6,2,0))</f>
        <v>5</v>
      </c>
      <c r="AQ941" s="4">
        <f>IF(S941="","",VLOOKUP(S941,List!$B$1:$C$6,2,0))</f>
        <v>5</v>
      </c>
      <c r="AR941" s="4">
        <f>IF(T941="","",VLOOKUP(T941,List!$B$1:$C$6,2,0))</f>
        <v>5</v>
      </c>
      <c r="AS941" s="4">
        <f>IF(U941="","",VLOOKUP(U941,List!$B$1:$C$6,2,0))</f>
        <v>5</v>
      </c>
      <c r="AT941" s="4">
        <f>IF(V941="","",VLOOKUP(V941,List!$B$1:$C$6,2,0))</f>
        <v>5</v>
      </c>
    </row>
    <row r="942" spans="1:46" ht="34.9" customHeight="1" x14ac:dyDescent="0.3">
      <c r="A942" s="4" t="s">
        <v>1233</v>
      </c>
      <c r="B942" s="4" t="s">
        <v>365</v>
      </c>
      <c r="C942" s="16" t="s">
        <v>55</v>
      </c>
      <c r="D942" s="4">
        <v>9</v>
      </c>
      <c r="E942" s="4" t="s">
        <v>12</v>
      </c>
      <c r="F942" s="4" t="s">
        <v>58</v>
      </c>
      <c r="G942" s="4" t="s">
        <v>58</v>
      </c>
      <c r="H942" s="4" t="s">
        <v>58</v>
      </c>
      <c r="I942" s="4" t="s">
        <v>59</v>
      </c>
      <c r="J942" s="4" t="s">
        <v>58</v>
      </c>
      <c r="K942" s="4" t="s">
        <v>58</v>
      </c>
      <c r="L942" s="4" t="s">
        <v>58</v>
      </c>
      <c r="M942" s="4" t="s">
        <v>58</v>
      </c>
      <c r="N942" s="4" t="s">
        <v>58</v>
      </c>
      <c r="O942" s="4" t="s">
        <v>58</v>
      </c>
      <c r="P942" s="4" t="s">
        <v>58</v>
      </c>
      <c r="Q942" s="4" t="s">
        <v>58</v>
      </c>
      <c r="R942" s="4" t="s">
        <v>58</v>
      </c>
      <c r="S942" s="4" t="s">
        <v>58</v>
      </c>
      <c r="T942" s="4" t="s">
        <v>58</v>
      </c>
      <c r="U942" s="4" t="s">
        <v>58</v>
      </c>
      <c r="V942" s="4" t="s">
        <v>59</v>
      </c>
      <c r="W942" s="4">
        <v>10</v>
      </c>
      <c r="X942" s="4" t="s">
        <v>1017</v>
      </c>
      <c r="Y942" s="4" t="s">
        <v>76</v>
      </c>
      <c r="Z942" s="4" t="s">
        <v>76</v>
      </c>
      <c r="AD942" s="4">
        <f>IF(F942="","",VLOOKUP(F942,List!$B$1:$C$6,2,0))</f>
        <v>5</v>
      </c>
      <c r="AE942" s="4">
        <f>IF(G942="","",VLOOKUP(G942,List!$B$1:$C$6,2,0))</f>
        <v>5</v>
      </c>
      <c r="AF942" s="4">
        <f>IF(H942="","",VLOOKUP(H942,List!$B$1:$C$6,2,0))</f>
        <v>5</v>
      </c>
      <c r="AG942" s="4">
        <f>IF(I942="","",VLOOKUP(I942,List!$B$1:$C$6,2,0))</f>
        <v>4</v>
      </c>
      <c r="AH942" s="4">
        <f>IF(J942="","",VLOOKUP(J942,List!$B$1:$C$6,2,0))</f>
        <v>5</v>
      </c>
      <c r="AI942" s="4">
        <f>IF(K942="","",VLOOKUP(K942,List!$B$1:$C$6,2,0))</f>
        <v>5</v>
      </c>
      <c r="AJ942" s="4">
        <f>IF(L942="","",VLOOKUP(L942,List!$B$1:$C$6,2,0))</f>
        <v>5</v>
      </c>
      <c r="AK942" s="4">
        <f>IF(M942="","",VLOOKUP(M942,List!$B$1:$C$6,2,0))</f>
        <v>5</v>
      </c>
      <c r="AL942" s="4">
        <f>IF(N942="","",VLOOKUP(N942,List!$B$1:$C$6,2,0))</f>
        <v>5</v>
      </c>
      <c r="AM942" s="4">
        <f>IF(O942="","",VLOOKUP(O942,List!$B$1:$C$6,2,0))</f>
        <v>5</v>
      </c>
      <c r="AN942" s="4">
        <f>IF(P942="","",VLOOKUP(P942,List!$B$1:$C$6,2,0))</f>
        <v>5</v>
      </c>
      <c r="AO942" s="4">
        <f>IF(Q942="","",VLOOKUP(Q942,List!$B$1:$C$6,2,0))</f>
        <v>5</v>
      </c>
      <c r="AP942" s="4">
        <f>IF(R942="","",VLOOKUP(R942,List!$B$1:$C$6,2,0))</f>
        <v>5</v>
      </c>
      <c r="AQ942" s="4">
        <f>IF(S942="","",VLOOKUP(S942,List!$B$1:$C$6,2,0))</f>
        <v>5</v>
      </c>
      <c r="AR942" s="4">
        <f>IF(T942="","",VLOOKUP(T942,List!$B$1:$C$6,2,0))</f>
        <v>5</v>
      </c>
      <c r="AS942" s="4">
        <f>IF(U942="","",VLOOKUP(U942,List!$B$1:$C$6,2,0))</f>
        <v>5</v>
      </c>
      <c r="AT942" s="4">
        <f>IF(V942="","",VLOOKUP(V942,List!$B$1:$C$6,2,0))</f>
        <v>4</v>
      </c>
    </row>
    <row r="943" spans="1:46" ht="34.9" customHeight="1" x14ac:dyDescent="0.3">
      <c r="A943" s="4" t="s">
        <v>1233</v>
      </c>
      <c r="B943" s="4" t="s">
        <v>365</v>
      </c>
      <c r="C943" s="16" t="s">
        <v>55</v>
      </c>
      <c r="D943" s="4">
        <v>10</v>
      </c>
      <c r="E943" s="4" t="s">
        <v>1194</v>
      </c>
      <c r="F943" s="4" t="s">
        <v>58</v>
      </c>
      <c r="G943" s="4" t="s">
        <v>58</v>
      </c>
      <c r="H943" s="4" t="s">
        <v>58</v>
      </c>
      <c r="I943" s="4" t="s">
        <v>58</v>
      </c>
      <c r="J943" s="4" t="s">
        <v>58</v>
      </c>
      <c r="K943" s="4" t="s">
        <v>58</v>
      </c>
      <c r="L943" s="4" t="s">
        <v>58</v>
      </c>
      <c r="M943" s="4" t="s">
        <v>58</v>
      </c>
      <c r="N943" s="4" t="s">
        <v>58</v>
      </c>
      <c r="O943" s="4" t="s">
        <v>58</v>
      </c>
      <c r="P943" s="4" t="s">
        <v>58</v>
      </c>
      <c r="Q943" s="4" t="s">
        <v>58</v>
      </c>
      <c r="R943" s="4" t="s">
        <v>58</v>
      </c>
      <c r="S943" s="4" t="s">
        <v>58</v>
      </c>
      <c r="T943" s="4" t="s">
        <v>58</v>
      </c>
      <c r="U943" s="4" t="s">
        <v>58</v>
      </c>
      <c r="V943" s="4" t="s">
        <v>58</v>
      </c>
      <c r="W943" s="4">
        <v>10</v>
      </c>
      <c r="X943" s="4" t="s">
        <v>1018</v>
      </c>
      <c r="Y943" s="4" t="s">
        <v>67</v>
      </c>
      <c r="Z943" s="4" t="s">
        <v>67</v>
      </c>
      <c r="AD943" s="4">
        <f>IF(F943="","",VLOOKUP(F943,List!$B$1:$C$6,2,0))</f>
        <v>5</v>
      </c>
      <c r="AE943" s="4">
        <f>IF(G943="","",VLOOKUP(G943,List!$B$1:$C$6,2,0))</f>
        <v>5</v>
      </c>
      <c r="AF943" s="4">
        <f>IF(H943="","",VLOOKUP(H943,List!$B$1:$C$6,2,0))</f>
        <v>5</v>
      </c>
      <c r="AG943" s="4">
        <f>IF(I943="","",VLOOKUP(I943,List!$B$1:$C$6,2,0))</f>
        <v>5</v>
      </c>
      <c r="AH943" s="4">
        <f>IF(J943="","",VLOOKUP(J943,List!$B$1:$C$6,2,0))</f>
        <v>5</v>
      </c>
      <c r="AI943" s="4">
        <f>IF(K943="","",VLOOKUP(K943,List!$B$1:$C$6,2,0))</f>
        <v>5</v>
      </c>
      <c r="AJ943" s="4">
        <f>IF(L943="","",VLOOKUP(L943,List!$B$1:$C$6,2,0))</f>
        <v>5</v>
      </c>
      <c r="AK943" s="4">
        <f>IF(M943="","",VLOOKUP(M943,List!$B$1:$C$6,2,0))</f>
        <v>5</v>
      </c>
      <c r="AL943" s="4">
        <f>IF(N943="","",VLOOKUP(N943,List!$B$1:$C$6,2,0))</f>
        <v>5</v>
      </c>
      <c r="AM943" s="4">
        <f>IF(O943="","",VLOOKUP(O943,List!$B$1:$C$6,2,0))</f>
        <v>5</v>
      </c>
      <c r="AN943" s="4">
        <f>IF(P943="","",VLOOKUP(P943,List!$B$1:$C$6,2,0))</f>
        <v>5</v>
      </c>
      <c r="AO943" s="4">
        <f>IF(Q943="","",VLOOKUP(Q943,List!$B$1:$C$6,2,0))</f>
        <v>5</v>
      </c>
      <c r="AP943" s="4">
        <f>IF(R943="","",VLOOKUP(R943,List!$B$1:$C$6,2,0))</f>
        <v>5</v>
      </c>
      <c r="AQ943" s="4">
        <f>IF(S943="","",VLOOKUP(S943,List!$B$1:$C$6,2,0))</f>
        <v>5</v>
      </c>
      <c r="AR943" s="4">
        <f>IF(T943="","",VLOOKUP(T943,List!$B$1:$C$6,2,0))</f>
        <v>5</v>
      </c>
      <c r="AS943" s="4">
        <f>IF(U943="","",VLOOKUP(U943,List!$B$1:$C$6,2,0))</f>
        <v>5</v>
      </c>
      <c r="AT943" s="4">
        <f>IF(V943="","",VLOOKUP(V943,List!$B$1:$C$6,2,0))</f>
        <v>5</v>
      </c>
    </row>
    <row r="944" spans="1:46" ht="34.9" customHeight="1" x14ac:dyDescent="0.3">
      <c r="A944" s="4" t="s">
        <v>1233</v>
      </c>
      <c r="B944" s="4" t="s">
        <v>365</v>
      </c>
      <c r="C944" s="16" t="s">
        <v>55</v>
      </c>
      <c r="D944" s="4">
        <v>11</v>
      </c>
      <c r="E944" s="4" t="s">
        <v>7</v>
      </c>
      <c r="F944" s="4" t="s">
        <v>58</v>
      </c>
      <c r="G944" s="4" t="s">
        <v>58</v>
      </c>
      <c r="H944" s="4" t="s">
        <v>58</v>
      </c>
      <c r="I944" s="4" t="s">
        <v>58</v>
      </c>
      <c r="J944" s="4" t="s">
        <v>58</v>
      </c>
      <c r="K944" s="4" t="s">
        <v>58</v>
      </c>
      <c r="L944" s="4" t="s">
        <v>59</v>
      </c>
      <c r="M944" s="4" t="s">
        <v>58</v>
      </c>
      <c r="N944" s="4" t="s">
        <v>58</v>
      </c>
      <c r="O944" s="4" t="s">
        <v>59</v>
      </c>
      <c r="P944" s="4" t="s">
        <v>59</v>
      </c>
      <c r="Q944" s="4" t="s">
        <v>59</v>
      </c>
      <c r="R944" s="4" t="s">
        <v>59</v>
      </c>
      <c r="S944" s="4" t="s">
        <v>59</v>
      </c>
      <c r="T944" s="4" t="s">
        <v>59</v>
      </c>
      <c r="U944" s="4" t="s">
        <v>59</v>
      </c>
      <c r="V944" s="4" t="s">
        <v>58</v>
      </c>
      <c r="W944" s="4">
        <v>10</v>
      </c>
      <c r="X944" s="4" t="s">
        <v>300</v>
      </c>
      <c r="Y944" s="4" t="s">
        <v>67</v>
      </c>
      <c r="Z944" s="4" t="s">
        <v>1019</v>
      </c>
      <c r="AD944" s="4">
        <f>IF(F944="","",VLOOKUP(F944,List!$B$1:$C$6,2,0))</f>
        <v>5</v>
      </c>
      <c r="AE944" s="4">
        <f>IF(G944="","",VLOOKUP(G944,List!$B$1:$C$6,2,0))</f>
        <v>5</v>
      </c>
      <c r="AF944" s="4">
        <f>IF(H944="","",VLOOKUP(H944,List!$B$1:$C$6,2,0))</f>
        <v>5</v>
      </c>
      <c r="AG944" s="4">
        <f>IF(I944="","",VLOOKUP(I944,List!$B$1:$C$6,2,0))</f>
        <v>5</v>
      </c>
      <c r="AH944" s="4">
        <f>IF(J944="","",VLOOKUP(J944,List!$B$1:$C$6,2,0))</f>
        <v>5</v>
      </c>
      <c r="AI944" s="4">
        <f>IF(K944="","",VLOOKUP(K944,List!$B$1:$C$6,2,0))</f>
        <v>5</v>
      </c>
      <c r="AJ944" s="4">
        <f>IF(L944="","",VLOOKUP(L944,List!$B$1:$C$6,2,0))</f>
        <v>4</v>
      </c>
      <c r="AK944" s="4">
        <f>IF(M944="","",VLOOKUP(M944,List!$B$1:$C$6,2,0))</f>
        <v>5</v>
      </c>
      <c r="AL944" s="4">
        <f>IF(N944="","",VLOOKUP(N944,List!$B$1:$C$6,2,0))</f>
        <v>5</v>
      </c>
      <c r="AM944" s="4">
        <f>IF(O944="","",VLOOKUP(O944,List!$B$1:$C$6,2,0))</f>
        <v>4</v>
      </c>
      <c r="AN944" s="4">
        <f>IF(P944="","",VLOOKUP(P944,List!$B$1:$C$6,2,0))</f>
        <v>4</v>
      </c>
      <c r="AO944" s="4">
        <f>IF(Q944="","",VLOOKUP(Q944,List!$B$1:$C$6,2,0))</f>
        <v>4</v>
      </c>
      <c r="AP944" s="4">
        <f>IF(R944="","",VLOOKUP(R944,List!$B$1:$C$6,2,0))</f>
        <v>4</v>
      </c>
      <c r="AQ944" s="4">
        <f>IF(S944="","",VLOOKUP(S944,List!$B$1:$C$6,2,0))</f>
        <v>4</v>
      </c>
      <c r="AR944" s="4">
        <f>IF(T944="","",VLOOKUP(T944,List!$B$1:$C$6,2,0))</f>
        <v>4</v>
      </c>
      <c r="AS944" s="4">
        <f>IF(U944="","",VLOOKUP(U944,List!$B$1:$C$6,2,0))</f>
        <v>4</v>
      </c>
      <c r="AT944" s="4">
        <f>IF(V944="","",VLOOKUP(V944,List!$B$1:$C$6,2,0))</f>
        <v>5</v>
      </c>
    </row>
    <row r="945" spans="1:46" ht="34.9" customHeight="1" x14ac:dyDescent="0.3">
      <c r="A945" s="4" t="s">
        <v>1233</v>
      </c>
      <c r="B945" s="4" t="s">
        <v>365</v>
      </c>
      <c r="C945" s="16" t="s">
        <v>55</v>
      </c>
      <c r="D945" s="4">
        <v>12</v>
      </c>
      <c r="E945" s="4" t="s">
        <v>11</v>
      </c>
      <c r="F945" s="4" t="s">
        <v>58</v>
      </c>
      <c r="G945" s="4" t="s">
        <v>58</v>
      </c>
      <c r="H945" s="4" t="s">
        <v>58</v>
      </c>
      <c r="I945" s="4" t="s">
        <v>58</v>
      </c>
      <c r="J945" s="4" t="s">
        <v>58</v>
      </c>
      <c r="K945" s="4" t="s">
        <v>58</v>
      </c>
      <c r="L945" s="4" t="s">
        <v>58</v>
      </c>
      <c r="M945" s="4" t="s">
        <v>58</v>
      </c>
      <c r="N945" s="4" t="s">
        <v>58</v>
      </c>
      <c r="O945" s="4" t="s">
        <v>58</v>
      </c>
      <c r="P945" s="4" t="s">
        <v>58</v>
      </c>
      <c r="Q945" s="4" t="s">
        <v>58</v>
      </c>
      <c r="R945" s="4" t="s">
        <v>58</v>
      </c>
      <c r="S945" s="4" t="s">
        <v>58</v>
      </c>
      <c r="T945" s="4" t="s">
        <v>58</v>
      </c>
      <c r="U945" s="4" t="s">
        <v>58</v>
      </c>
      <c r="V945" s="4" t="s">
        <v>58</v>
      </c>
      <c r="W945" s="4">
        <v>9</v>
      </c>
      <c r="X945" s="4" t="s">
        <v>1020</v>
      </c>
      <c r="Y945" s="4" t="s">
        <v>67</v>
      </c>
      <c r="Z945" s="4" t="s">
        <v>1021</v>
      </c>
      <c r="AA945" s="4" t="s">
        <v>1021</v>
      </c>
      <c r="AB945" s="4" t="s">
        <v>1168</v>
      </c>
      <c r="AC945" s="4" t="s">
        <v>1125</v>
      </c>
      <c r="AD945" s="4">
        <f>IF(F945="","",VLOOKUP(F945,List!$B$1:$C$6,2,0))</f>
        <v>5</v>
      </c>
      <c r="AE945" s="4">
        <f>IF(G945="","",VLOOKUP(G945,List!$B$1:$C$6,2,0))</f>
        <v>5</v>
      </c>
      <c r="AF945" s="4">
        <f>IF(H945="","",VLOOKUP(H945,List!$B$1:$C$6,2,0))</f>
        <v>5</v>
      </c>
      <c r="AG945" s="4">
        <f>IF(I945="","",VLOOKUP(I945,List!$B$1:$C$6,2,0))</f>
        <v>5</v>
      </c>
      <c r="AH945" s="4">
        <f>IF(J945="","",VLOOKUP(J945,List!$B$1:$C$6,2,0))</f>
        <v>5</v>
      </c>
      <c r="AI945" s="4">
        <f>IF(K945="","",VLOOKUP(K945,List!$B$1:$C$6,2,0))</f>
        <v>5</v>
      </c>
      <c r="AJ945" s="4">
        <f>IF(L945="","",VLOOKUP(L945,List!$B$1:$C$6,2,0))</f>
        <v>5</v>
      </c>
      <c r="AK945" s="4">
        <f>IF(M945="","",VLOOKUP(M945,List!$B$1:$C$6,2,0))</f>
        <v>5</v>
      </c>
      <c r="AL945" s="4">
        <f>IF(N945="","",VLOOKUP(N945,List!$B$1:$C$6,2,0))</f>
        <v>5</v>
      </c>
      <c r="AM945" s="4">
        <f>IF(O945="","",VLOOKUP(O945,List!$B$1:$C$6,2,0))</f>
        <v>5</v>
      </c>
      <c r="AN945" s="4">
        <f>IF(P945="","",VLOOKUP(P945,List!$B$1:$C$6,2,0))</f>
        <v>5</v>
      </c>
      <c r="AO945" s="4">
        <f>IF(Q945="","",VLOOKUP(Q945,List!$B$1:$C$6,2,0))</f>
        <v>5</v>
      </c>
      <c r="AP945" s="4">
        <f>IF(R945="","",VLOOKUP(R945,List!$B$1:$C$6,2,0))</f>
        <v>5</v>
      </c>
      <c r="AQ945" s="4">
        <f>IF(S945="","",VLOOKUP(S945,List!$B$1:$C$6,2,0))</f>
        <v>5</v>
      </c>
      <c r="AR945" s="4">
        <f>IF(T945="","",VLOOKUP(T945,List!$B$1:$C$6,2,0))</f>
        <v>5</v>
      </c>
      <c r="AS945" s="4">
        <f>IF(U945="","",VLOOKUP(U945,List!$B$1:$C$6,2,0))</f>
        <v>5</v>
      </c>
      <c r="AT945" s="4">
        <f>IF(V945="","",VLOOKUP(V945,List!$B$1:$C$6,2,0))</f>
        <v>5</v>
      </c>
    </row>
    <row r="946" spans="1:46" ht="34.9" customHeight="1" x14ac:dyDescent="0.3">
      <c r="A946" s="4" t="s">
        <v>1233</v>
      </c>
      <c r="B946" s="4" t="s">
        <v>365</v>
      </c>
      <c r="C946" s="16" t="s">
        <v>55</v>
      </c>
      <c r="D946" s="4">
        <v>13</v>
      </c>
      <c r="E946" s="4" t="s">
        <v>9</v>
      </c>
      <c r="F946" s="4" t="s">
        <v>58</v>
      </c>
      <c r="G946" s="4" t="s">
        <v>58</v>
      </c>
      <c r="H946" s="4" t="s">
        <v>58</v>
      </c>
      <c r="I946" s="4" t="s">
        <v>58</v>
      </c>
      <c r="J946" s="4" t="s">
        <v>58</v>
      </c>
      <c r="K946" s="4" t="s">
        <v>58</v>
      </c>
      <c r="L946" s="4" t="s">
        <v>58</v>
      </c>
      <c r="M946" s="4" t="s">
        <v>58</v>
      </c>
      <c r="N946" s="4" t="s">
        <v>58</v>
      </c>
      <c r="O946" s="4" t="s">
        <v>58</v>
      </c>
      <c r="P946" s="4" t="s">
        <v>58</v>
      </c>
      <c r="Q946" s="4" t="s">
        <v>58</v>
      </c>
      <c r="R946" s="4" t="s">
        <v>58</v>
      </c>
      <c r="S946" s="4" t="s">
        <v>58</v>
      </c>
      <c r="T946" s="4" t="s">
        <v>58</v>
      </c>
      <c r="U946" s="4" t="s">
        <v>58</v>
      </c>
      <c r="V946" s="4" t="s">
        <v>58</v>
      </c>
      <c r="W946" s="4">
        <v>10</v>
      </c>
      <c r="X946" s="4" t="s">
        <v>1022</v>
      </c>
      <c r="Y946" s="4" t="s">
        <v>67</v>
      </c>
      <c r="Z946" s="4" t="s">
        <v>67</v>
      </c>
      <c r="AD946" s="4">
        <f>IF(F946="","",VLOOKUP(F946,List!$B$1:$C$6,2,0))</f>
        <v>5</v>
      </c>
      <c r="AE946" s="4">
        <f>IF(G946="","",VLOOKUP(G946,List!$B$1:$C$6,2,0))</f>
        <v>5</v>
      </c>
      <c r="AF946" s="4">
        <f>IF(H946="","",VLOOKUP(H946,List!$B$1:$C$6,2,0))</f>
        <v>5</v>
      </c>
      <c r="AG946" s="4">
        <f>IF(I946="","",VLOOKUP(I946,List!$B$1:$C$6,2,0))</f>
        <v>5</v>
      </c>
      <c r="AH946" s="4">
        <f>IF(J946="","",VLOOKUP(J946,List!$B$1:$C$6,2,0))</f>
        <v>5</v>
      </c>
      <c r="AI946" s="4">
        <f>IF(K946="","",VLOOKUP(K946,List!$B$1:$C$6,2,0))</f>
        <v>5</v>
      </c>
      <c r="AJ946" s="4">
        <f>IF(L946="","",VLOOKUP(L946,List!$B$1:$C$6,2,0))</f>
        <v>5</v>
      </c>
      <c r="AK946" s="4">
        <f>IF(M946="","",VLOOKUP(M946,List!$B$1:$C$6,2,0))</f>
        <v>5</v>
      </c>
      <c r="AL946" s="4">
        <f>IF(N946="","",VLOOKUP(N946,List!$B$1:$C$6,2,0))</f>
        <v>5</v>
      </c>
      <c r="AM946" s="4">
        <f>IF(O946="","",VLOOKUP(O946,List!$B$1:$C$6,2,0))</f>
        <v>5</v>
      </c>
      <c r="AN946" s="4">
        <f>IF(P946="","",VLOOKUP(P946,List!$B$1:$C$6,2,0))</f>
        <v>5</v>
      </c>
      <c r="AO946" s="4">
        <f>IF(Q946="","",VLOOKUP(Q946,List!$B$1:$C$6,2,0))</f>
        <v>5</v>
      </c>
      <c r="AP946" s="4">
        <f>IF(R946="","",VLOOKUP(R946,List!$B$1:$C$6,2,0))</f>
        <v>5</v>
      </c>
      <c r="AQ946" s="4">
        <f>IF(S946="","",VLOOKUP(S946,List!$B$1:$C$6,2,0))</f>
        <v>5</v>
      </c>
      <c r="AR946" s="4">
        <f>IF(T946="","",VLOOKUP(T946,List!$B$1:$C$6,2,0))</f>
        <v>5</v>
      </c>
      <c r="AS946" s="4">
        <f>IF(U946="","",VLOOKUP(U946,List!$B$1:$C$6,2,0))</f>
        <v>5</v>
      </c>
      <c r="AT946" s="4">
        <f>IF(V946="","",VLOOKUP(V946,List!$B$1:$C$6,2,0))</f>
        <v>5</v>
      </c>
    </row>
    <row r="947" spans="1:46" ht="34.9" customHeight="1" x14ac:dyDescent="0.3">
      <c r="A947" s="4" t="s">
        <v>1233</v>
      </c>
      <c r="B947" s="4" t="s">
        <v>365</v>
      </c>
      <c r="C947" s="16" t="s">
        <v>55</v>
      </c>
      <c r="D947" s="4">
        <v>14</v>
      </c>
      <c r="E947" s="4" t="s">
        <v>7</v>
      </c>
      <c r="F947" s="4" t="s">
        <v>58</v>
      </c>
      <c r="G947" s="4" t="s">
        <v>58</v>
      </c>
      <c r="H947" s="4" t="s">
        <v>58</v>
      </c>
      <c r="I947" s="4" t="s">
        <v>58</v>
      </c>
      <c r="J947" s="4" t="s">
        <v>58</v>
      </c>
      <c r="K947" s="4" t="s">
        <v>58</v>
      </c>
      <c r="L947" s="4" t="s">
        <v>58</v>
      </c>
      <c r="M947" s="4" t="s">
        <v>58</v>
      </c>
      <c r="N947" s="4" t="s">
        <v>58</v>
      </c>
      <c r="O947" s="4" t="s">
        <v>58</v>
      </c>
      <c r="P947" s="4" t="s">
        <v>58</v>
      </c>
      <c r="Q947" s="4" t="s">
        <v>59</v>
      </c>
      <c r="R947" s="4" t="s">
        <v>59</v>
      </c>
      <c r="S947" s="4" t="s">
        <v>58</v>
      </c>
      <c r="T947" s="4" t="s">
        <v>58</v>
      </c>
      <c r="U947" s="4" t="s">
        <v>58</v>
      </c>
      <c r="V947" s="4" t="s">
        <v>58</v>
      </c>
      <c r="W947" s="4">
        <v>10</v>
      </c>
      <c r="X947" s="4" t="s">
        <v>1023</v>
      </c>
      <c r="Y947" s="4" t="s">
        <v>76</v>
      </c>
      <c r="Z947" s="4" t="s">
        <v>76</v>
      </c>
      <c r="AD947" s="4">
        <f>IF(F947="","",VLOOKUP(F947,List!$B$1:$C$6,2,0))</f>
        <v>5</v>
      </c>
      <c r="AE947" s="4">
        <f>IF(G947="","",VLOOKUP(G947,List!$B$1:$C$6,2,0))</f>
        <v>5</v>
      </c>
      <c r="AF947" s="4">
        <f>IF(H947="","",VLOOKUP(H947,List!$B$1:$C$6,2,0))</f>
        <v>5</v>
      </c>
      <c r="AG947" s="4">
        <f>IF(I947="","",VLOOKUP(I947,List!$B$1:$C$6,2,0))</f>
        <v>5</v>
      </c>
      <c r="AH947" s="4">
        <f>IF(J947="","",VLOOKUP(J947,List!$B$1:$C$6,2,0))</f>
        <v>5</v>
      </c>
      <c r="AI947" s="4">
        <f>IF(K947="","",VLOOKUP(K947,List!$B$1:$C$6,2,0))</f>
        <v>5</v>
      </c>
      <c r="AJ947" s="4">
        <f>IF(L947="","",VLOOKUP(L947,List!$B$1:$C$6,2,0))</f>
        <v>5</v>
      </c>
      <c r="AK947" s="4">
        <f>IF(M947="","",VLOOKUP(M947,List!$B$1:$C$6,2,0))</f>
        <v>5</v>
      </c>
      <c r="AL947" s="4">
        <f>IF(N947="","",VLOOKUP(N947,List!$B$1:$C$6,2,0))</f>
        <v>5</v>
      </c>
      <c r="AM947" s="4">
        <f>IF(O947="","",VLOOKUP(O947,List!$B$1:$C$6,2,0))</f>
        <v>5</v>
      </c>
      <c r="AN947" s="4">
        <f>IF(P947="","",VLOOKUP(P947,List!$B$1:$C$6,2,0))</f>
        <v>5</v>
      </c>
      <c r="AO947" s="4">
        <f>IF(Q947="","",VLOOKUP(Q947,List!$B$1:$C$6,2,0))</f>
        <v>4</v>
      </c>
      <c r="AP947" s="4">
        <f>IF(R947="","",VLOOKUP(R947,List!$B$1:$C$6,2,0))</f>
        <v>4</v>
      </c>
      <c r="AQ947" s="4">
        <f>IF(S947="","",VLOOKUP(S947,List!$B$1:$C$6,2,0))</f>
        <v>5</v>
      </c>
      <c r="AR947" s="4">
        <f>IF(T947="","",VLOOKUP(T947,List!$B$1:$C$6,2,0))</f>
        <v>5</v>
      </c>
      <c r="AS947" s="4">
        <f>IF(U947="","",VLOOKUP(U947,List!$B$1:$C$6,2,0))</f>
        <v>5</v>
      </c>
      <c r="AT947" s="4">
        <f>IF(V947="","",VLOOKUP(V947,List!$B$1:$C$6,2,0))</f>
        <v>5</v>
      </c>
    </row>
    <row r="948" spans="1:46" ht="34.9" customHeight="1" x14ac:dyDescent="0.3">
      <c r="A948" s="4" t="s">
        <v>1233</v>
      </c>
      <c r="B948" s="4" t="s">
        <v>365</v>
      </c>
      <c r="C948" s="16" t="s">
        <v>55</v>
      </c>
      <c r="D948" s="4">
        <v>15</v>
      </c>
      <c r="E948" s="4" t="s">
        <v>1194</v>
      </c>
      <c r="F948" s="4" t="s">
        <v>58</v>
      </c>
      <c r="G948" s="4" t="s">
        <v>58</v>
      </c>
      <c r="H948" s="4" t="s">
        <v>58</v>
      </c>
      <c r="I948" s="4" t="s">
        <v>58</v>
      </c>
      <c r="J948" s="4" t="s">
        <v>58</v>
      </c>
      <c r="K948" s="4" t="s">
        <v>58</v>
      </c>
      <c r="L948" s="4" t="s">
        <v>58</v>
      </c>
      <c r="M948" s="4" t="s">
        <v>58</v>
      </c>
      <c r="N948" s="4" t="s">
        <v>58</v>
      </c>
      <c r="O948" s="4" t="s">
        <v>58</v>
      </c>
      <c r="P948" s="4" t="s">
        <v>58</v>
      </c>
      <c r="Q948" s="4" t="s">
        <v>58</v>
      </c>
      <c r="R948" s="4" t="s">
        <v>58</v>
      </c>
      <c r="S948" s="4" t="s">
        <v>58</v>
      </c>
      <c r="T948" s="4" t="s">
        <v>58</v>
      </c>
      <c r="U948" s="4" t="s">
        <v>58</v>
      </c>
      <c r="V948" s="4" t="s">
        <v>58</v>
      </c>
      <c r="W948" s="4">
        <v>10</v>
      </c>
      <c r="X948" s="4" t="s">
        <v>61</v>
      </c>
      <c r="Y948" s="4" t="s">
        <v>67</v>
      </c>
      <c r="Z948" s="4" t="s">
        <v>67</v>
      </c>
      <c r="AD948" s="4">
        <f>IF(F948="","",VLOOKUP(F948,List!$B$1:$C$6,2,0))</f>
        <v>5</v>
      </c>
      <c r="AE948" s="4">
        <f>IF(G948="","",VLOOKUP(G948,List!$B$1:$C$6,2,0))</f>
        <v>5</v>
      </c>
      <c r="AF948" s="4">
        <f>IF(H948="","",VLOOKUP(H948,List!$B$1:$C$6,2,0))</f>
        <v>5</v>
      </c>
      <c r="AG948" s="4">
        <f>IF(I948="","",VLOOKUP(I948,List!$B$1:$C$6,2,0))</f>
        <v>5</v>
      </c>
      <c r="AH948" s="4">
        <f>IF(J948="","",VLOOKUP(J948,List!$B$1:$C$6,2,0))</f>
        <v>5</v>
      </c>
      <c r="AI948" s="4">
        <f>IF(K948="","",VLOOKUP(K948,List!$B$1:$C$6,2,0))</f>
        <v>5</v>
      </c>
      <c r="AJ948" s="4">
        <f>IF(L948="","",VLOOKUP(L948,List!$B$1:$C$6,2,0))</f>
        <v>5</v>
      </c>
      <c r="AK948" s="4">
        <f>IF(M948="","",VLOOKUP(M948,List!$B$1:$C$6,2,0))</f>
        <v>5</v>
      </c>
      <c r="AL948" s="4">
        <f>IF(N948="","",VLOOKUP(N948,List!$B$1:$C$6,2,0))</f>
        <v>5</v>
      </c>
      <c r="AM948" s="4">
        <f>IF(O948="","",VLOOKUP(O948,List!$B$1:$C$6,2,0))</f>
        <v>5</v>
      </c>
      <c r="AN948" s="4">
        <f>IF(P948="","",VLOOKUP(P948,List!$B$1:$C$6,2,0))</f>
        <v>5</v>
      </c>
      <c r="AO948" s="4">
        <f>IF(Q948="","",VLOOKUP(Q948,List!$B$1:$C$6,2,0))</f>
        <v>5</v>
      </c>
      <c r="AP948" s="4">
        <f>IF(R948="","",VLOOKUP(R948,List!$B$1:$C$6,2,0))</f>
        <v>5</v>
      </c>
      <c r="AQ948" s="4">
        <f>IF(S948="","",VLOOKUP(S948,List!$B$1:$C$6,2,0))</f>
        <v>5</v>
      </c>
      <c r="AR948" s="4">
        <f>IF(T948="","",VLOOKUP(T948,List!$B$1:$C$6,2,0))</f>
        <v>5</v>
      </c>
      <c r="AS948" s="4">
        <f>IF(U948="","",VLOOKUP(U948,List!$B$1:$C$6,2,0))</f>
        <v>5</v>
      </c>
      <c r="AT948" s="4">
        <f>IF(V948="","",VLOOKUP(V948,List!$B$1:$C$6,2,0))</f>
        <v>5</v>
      </c>
    </row>
    <row r="949" spans="1:46" ht="34.9" customHeight="1" x14ac:dyDescent="0.3">
      <c r="A949" s="4" t="s">
        <v>1233</v>
      </c>
      <c r="B949" s="4" t="s">
        <v>365</v>
      </c>
      <c r="C949" s="16" t="s">
        <v>55</v>
      </c>
      <c r="D949" s="4">
        <v>16</v>
      </c>
      <c r="E949" s="4" t="s">
        <v>1194</v>
      </c>
      <c r="F949" s="4" t="s">
        <v>58</v>
      </c>
      <c r="G949" s="4" t="s">
        <v>58</v>
      </c>
      <c r="H949" s="4" t="s">
        <v>58</v>
      </c>
      <c r="I949" s="4" t="s">
        <v>58</v>
      </c>
      <c r="J949" s="4" t="s">
        <v>58</v>
      </c>
      <c r="K949" s="4" t="s">
        <v>58</v>
      </c>
      <c r="L949" s="4" t="s">
        <v>58</v>
      </c>
      <c r="M949" s="4" t="s">
        <v>58</v>
      </c>
      <c r="N949" s="4" t="s">
        <v>58</v>
      </c>
      <c r="O949" s="4" t="s">
        <v>58</v>
      </c>
      <c r="P949" s="4" t="s">
        <v>58</v>
      </c>
      <c r="Q949" s="4" t="s">
        <v>58</v>
      </c>
      <c r="R949" s="4" t="s">
        <v>58</v>
      </c>
      <c r="S949" s="4" t="s">
        <v>58</v>
      </c>
      <c r="T949" s="4" t="s">
        <v>58</v>
      </c>
      <c r="U949" s="4" t="s">
        <v>58</v>
      </c>
      <c r="V949" s="4" t="s">
        <v>58</v>
      </c>
      <c r="W949" s="4">
        <v>10</v>
      </c>
      <c r="X949" s="4" t="s">
        <v>1024</v>
      </c>
      <c r="Y949" s="4" t="s">
        <v>78</v>
      </c>
      <c r="Z949" s="4" t="s">
        <v>78</v>
      </c>
      <c r="AD949" s="4">
        <f>IF(F949="","",VLOOKUP(F949,List!$B$1:$C$6,2,0))</f>
        <v>5</v>
      </c>
      <c r="AE949" s="4">
        <f>IF(G949="","",VLOOKUP(G949,List!$B$1:$C$6,2,0))</f>
        <v>5</v>
      </c>
      <c r="AF949" s="4">
        <f>IF(H949="","",VLOOKUP(H949,List!$B$1:$C$6,2,0))</f>
        <v>5</v>
      </c>
      <c r="AG949" s="4">
        <f>IF(I949="","",VLOOKUP(I949,List!$B$1:$C$6,2,0))</f>
        <v>5</v>
      </c>
      <c r="AH949" s="4">
        <f>IF(J949="","",VLOOKUP(J949,List!$B$1:$C$6,2,0))</f>
        <v>5</v>
      </c>
      <c r="AI949" s="4">
        <f>IF(K949="","",VLOOKUP(K949,List!$B$1:$C$6,2,0))</f>
        <v>5</v>
      </c>
      <c r="AJ949" s="4">
        <f>IF(L949="","",VLOOKUP(L949,List!$B$1:$C$6,2,0))</f>
        <v>5</v>
      </c>
      <c r="AK949" s="4">
        <f>IF(M949="","",VLOOKUP(M949,List!$B$1:$C$6,2,0))</f>
        <v>5</v>
      </c>
      <c r="AL949" s="4">
        <f>IF(N949="","",VLOOKUP(N949,List!$B$1:$C$6,2,0))</f>
        <v>5</v>
      </c>
      <c r="AM949" s="4">
        <f>IF(O949="","",VLOOKUP(O949,List!$B$1:$C$6,2,0))</f>
        <v>5</v>
      </c>
      <c r="AN949" s="4">
        <f>IF(P949="","",VLOOKUP(P949,List!$B$1:$C$6,2,0))</f>
        <v>5</v>
      </c>
      <c r="AO949" s="4">
        <f>IF(Q949="","",VLOOKUP(Q949,List!$B$1:$C$6,2,0))</f>
        <v>5</v>
      </c>
      <c r="AP949" s="4">
        <f>IF(R949="","",VLOOKUP(R949,List!$B$1:$C$6,2,0))</f>
        <v>5</v>
      </c>
      <c r="AQ949" s="4">
        <f>IF(S949="","",VLOOKUP(S949,List!$B$1:$C$6,2,0))</f>
        <v>5</v>
      </c>
      <c r="AR949" s="4">
        <f>IF(T949="","",VLOOKUP(T949,List!$B$1:$C$6,2,0))</f>
        <v>5</v>
      </c>
      <c r="AS949" s="4">
        <f>IF(U949="","",VLOOKUP(U949,List!$B$1:$C$6,2,0))</f>
        <v>5</v>
      </c>
      <c r="AT949" s="4">
        <f>IF(V949="","",VLOOKUP(V949,List!$B$1:$C$6,2,0))</f>
        <v>5</v>
      </c>
    </row>
    <row r="950" spans="1:46" ht="34.9" customHeight="1" x14ac:dyDescent="0.3">
      <c r="A950" s="4" t="s">
        <v>1233</v>
      </c>
      <c r="B950" s="4" t="s">
        <v>365</v>
      </c>
      <c r="C950" s="16" t="s">
        <v>55</v>
      </c>
      <c r="D950" s="4">
        <v>17</v>
      </c>
      <c r="E950" s="4" t="s">
        <v>8</v>
      </c>
      <c r="F950" s="4" t="s">
        <v>59</v>
      </c>
      <c r="G950" s="4" t="s">
        <v>58</v>
      </c>
      <c r="H950" s="4" t="s">
        <v>58</v>
      </c>
      <c r="I950" s="4" t="s">
        <v>59</v>
      </c>
      <c r="J950" s="4" t="s">
        <v>58</v>
      </c>
      <c r="K950" s="4" t="s">
        <v>59</v>
      </c>
      <c r="L950" s="4" t="s">
        <v>58</v>
      </c>
      <c r="M950" s="4" t="s">
        <v>59</v>
      </c>
      <c r="N950" s="4" t="s">
        <v>59</v>
      </c>
      <c r="O950" s="4" t="s">
        <v>58</v>
      </c>
      <c r="P950" s="4" t="s">
        <v>59</v>
      </c>
      <c r="Q950" s="4" t="s">
        <v>59</v>
      </c>
      <c r="R950" s="4" t="s">
        <v>58</v>
      </c>
      <c r="S950" s="4" t="s">
        <v>59</v>
      </c>
      <c r="T950" s="4" t="s">
        <v>59</v>
      </c>
      <c r="U950" s="4" t="s">
        <v>58</v>
      </c>
      <c r="V950" s="4" t="s">
        <v>58</v>
      </c>
      <c r="W950" s="4">
        <v>9</v>
      </c>
      <c r="X950" s="4" t="s">
        <v>1025</v>
      </c>
      <c r="Y950" s="4" t="s">
        <v>1026</v>
      </c>
      <c r="Z950" s="4" t="s">
        <v>1027</v>
      </c>
      <c r="AD950" s="4">
        <f>IF(F950="","",VLOOKUP(F950,List!$B$1:$C$6,2,0))</f>
        <v>4</v>
      </c>
      <c r="AE950" s="4">
        <f>IF(G950="","",VLOOKUP(G950,List!$B$1:$C$6,2,0))</f>
        <v>5</v>
      </c>
      <c r="AF950" s="4">
        <f>IF(H950="","",VLOOKUP(H950,List!$B$1:$C$6,2,0))</f>
        <v>5</v>
      </c>
      <c r="AG950" s="4">
        <f>IF(I950="","",VLOOKUP(I950,List!$B$1:$C$6,2,0))</f>
        <v>4</v>
      </c>
      <c r="AH950" s="4">
        <f>IF(J950="","",VLOOKUP(J950,List!$B$1:$C$6,2,0))</f>
        <v>5</v>
      </c>
      <c r="AI950" s="4">
        <f>IF(K950="","",VLOOKUP(K950,List!$B$1:$C$6,2,0))</f>
        <v>4</v>
      </c>
      <c r="AJ950" s="4">
        <f>IF(L950="","",VLOOKUP(L950,List!$B$1:$C$6,2,0))</f>
        <v>5</v>
      </c>
      <c r="AK950" s="4">
        <f>IF(M950="","",VLOOKUP(M950,List!$B$1:$C$6,2,0))</f>
        <v>4</v>
      </c>
      <c r="AL950" s="4">
        <f>IF(N950="","",VLOOKUP(N950,List!$B$1:$C$6,2,0))</f>
        <v>4</v>
      </c>
      <c r="AM950" s="4">
        <f>IF(O950="","",VLOOKUP(O950,List!$B$1:$C$6,2,0))</f>
        <v>5</v>
      </c>
      <c r="AN950" s="4">
        <f>IF(P950="","",VLOOKUP(P950,List!$B$1:$C$6,2,0))</f>
        <v>4</v>
      </c>
      <c r="AO950" s="4">
        <f>IF(Q950="","",VLOOKUP(Q950,List!$B$1:$C$6,2,0))</f>
        <v>4</v>
      </c>
      <c r="AP950" s="4">
        <f>IF(R950="","",VLOOKUP(R950,List!$B$1:$C$6,2,0))</f>
        <v>5</v>
      </c>
      <c r="AQ950" s="4">
        <f>IF(S950="","",VLOOKUP(S950,List!$B$1:$C$6,2,0))</f>
        <v>4</v>
      </c>
      <c r="AR950" s="4">
        <f>IF(T950="","",VLOOKUP(T950,List!$B$1:$C$6,2,0))</f>
        <v>4</v>
      </c>
      <c r="AS950" s="4">
        <f>IF(U950="","",VLOOKUP(U950,List!$B$1:$C$6,2,0))</f>
        <v>5</v>
      </c>
      <c r="AT950" s="4">
        <f>IF(V950="","",VLOOKUP(V950,List!$B$1:$C$6,2,0))</f>
        <v>5</v>
      </c>
    </row>
    <row r="951" spans="1:46" ht="34.9" customHeight="1" x14ac:dyDescent="0.3">
      <c r="A951" s="4" t="s">
        <v>1233</v>
      </c>
      <c r="B951" s="4" t="s">
        <v>365</v>
      </c>
      <c r="C951" s="16" t="s">
        <v>55</v>
      </c>
      <c r="D951" s="4">
        <v>18</v>
      </c>
      <c r="E951" s="4" t="s">
        <v>1194</v>
      </c>
      <c r="F951" s="4" t="s">
        <v>58</v>
      </c>
      <c r="G951" s="4" t="s">
        <v>58</v>
      </c>
      <c r="H951" s="4" t="s">
        <v>58</v>
      </c>
      <c r="I951" s="4" t="s">
        <v>58</v>
      </c>
      <c r="J951" s="4" t="s">
        <v>58</v>
      </c>
      <c r="K951" s="4" t="s">
        <v>58</v>
      </c>
      <c r="L951" s="4" t="s">
        <v>58</v>
      </c>
      <c r="M951" s="4" t="s">
        <v>58</v>
      </c>
      <c r="N951" s="4" t="s">
        <v>58</v>
      </c>
      <c r="O951" s="4" t="s">
        <v>58</v>
      </c>
      <c r="P951" s="4" t="s">
        <v>58</v>
      </c>
      <c r="Q951" s="4" t="s">
        <v>58</v>
      </c>
      <c r="R951" s="4" t="s">
        <v>58</v>
      </c>
      <c r="S951" s="4" t="s">
        <v>58</v>
      </c>
      <c r="T951" s="4" t="s">
        <v>58</v>
      </c>
      <c r="U951" s="4" t="s">
        <v>58</v>
      </c>
      <c r="V951" s="4" t="s">
        <v>58</v>
      </c>
      <c r="W951" s="4">
        <v>10</v>
      </c>
      <c r="X951" s="4" t="s">
        <v>1028</v>
      </c>
      <c r="Y951" s="4" t="s">
        <v>76</v>
      </c>
      <c r="Z951" s="4" t="s">
        <v>67</v>
      </c>
      <c r="AD951" s="4">
        <f>IF(F951="","",VLOOKUP(F951,List!$B$1:$C$6,2,0))</f>
        <v>5</v>
      </c>
      <c r="AE951" s="4">
        <f>IF(G951="","",VLOOKUP(G951,List!$B$1:$C$6,2,0))</f>
        <v>5</v>
      </c>
      <c r="AF951" s="4">
        <f>IF(H951="","",VLOOKUP(H951,List!$B$1:$C$6,2,0))</f>
        <v>5</v>
      </c>
      <c r="AG951" s="4">
        <f>IF(I951="","",VLOOKUP(I951,List!$B$1:$C$6,2,0))</f>
        <v>5</v>
      </c>
      <c r="AH951" s="4">
        <f>IF(J951="","",VLOOKUP(J951,List!$B$1:$C$6,2,0))</f>
        <v>5</v>
      </c>
      <c r="AI951" s="4">
        <f>IF(K951="","",VLOOKUP(K951,List!$B$1:$C$6,2,0))</f>
        <v>5</v>
      </c>
      <c r="AJ951" s="4">
        <f>IF(L951="","",VLOOKUP(L951,List!$B$1:$C$6,2,0))</f>
        <v>5</v>
      </c>
      <c r="AK951" s="4">
        <f>IF(M951="","",VLOOKUP(M951,List!$B$1:$C$6,2,0))</f>
        <v>5</v>
      </c>
      <c r="AL951" s="4">
        <f>IF(N951="","",VLOOKUP(N951,List!$B$1:$C$6,2,0))</f>
        <v>5</v>
      </c>
      <c r="AM951" s="4">
        <f>IF(O951="","",VLOOKUP(O951,List!$B$1:$C$6,2,0))</f>
        <v>5</v>
      </c>
      <c r="AN951" s="4">
        <f>IF(P951="","",VLOOKUP(P951,List!$B$1:$C$6,2,0))</f>
        <v>5</v>
      </c>
      <c r="AO951" s="4">
        <f>IF(Q951="","",VLOOKUP(Q951,List!$B$1:$C$6,2,0))</f>
        <v>5</v>
      </c>
      <c r="AP951" s="4">
        <f>IF(R951="","",VLOOKUP(R951,List!$B$1:$C$6,2,0))</f>
        <v>5</v>
      </c>
      <c r="AQ951" s="4">
        <f>IF(S951="","",VLOOKUP(S951,List!$B$1:$C$6,2,0))</f>
        <v>5</v>
      </c>
      <c r="AR951" s="4">
        <f>IF(T951="","",VLOOKUP(T951,List!$B$1:$C$6,2,0))</f>
        <v>5</v>
      </c>
      <c r="AS951" s="4">
        <f>IF(U951="","",VLOOKUP(U951,List!$B$1:$C$6,2,0))</f>
        <v>5</v>
      </c>
      <c r="AT951" s="4">
        <f>IF(V951="","",VLOOKUP(V951,List!$B$1:$C$6,2,0))</f>
        <v>5</v>
      </c>
    </row>
    <row r="952" spans="1:46" ht="34.9" customHeight="1" x14ac:dyDescent="0.3">
      <c r="A952" s="4" t="s">
        <v>1233</v>
      </c>
      <c r="B952" s="4" t="s">
        <v>365</v>
      </c>
      <c r="C952" s="16" t="s">
        <v>55</v>
      </c>
      <c r="D952" s="4">
        <v>19</v>
      </c>
      <c r="E952" s="4" t="s">
        <v>1196</v>
      </c>
      <c r="F952" s="4" t="s">
        <v>58</v>
      </c>
      <c r="G952" s="4" t="s">
        <v>58</v>
      </c>
      <c r="H952" s="4" t="s">
        <v>58</v>
      </c>
      <c r="I952" s="4" t="s">
        <v>58</v>
      </c>
      <c r="J952" s="4" t="s">
        <v>58</v>
      </c>
      <c r="K952" s="4" t="s">
        <v>58</v>
      </c>
      <c r="L952" s="4" t="s">
        <v>58</v>
      </c>
      <c r="M952" s="4" t="s">
        <v>58</v>
      </c>
      <c r="N952" s="4" t="s">
        <v>58</v>
      </c>
      <c r="O952" s="4" t="s">
        <v>58</v>
      </c>
      <c r="P952" s="4" t="s">
        <v>58</v>
      </c>
      <c r="Q952" s="4" t="s">
        <v>58</v>
      </c>
      <c r="R952" s="4" t="s">
        <v>58</v>
      </c>
      <c r="S952" s="4" t="s">
        <v>58</v>
      </c>
      <c r="T952" s="4" t="s">
        <v>58</v>
      </c>
      <c r="U952" s="4" t="s">
        <v>58</v>
      </c>
      <c r="V952" s="4" t="s">
        <v>58</v>
      </c>
      <c r="W952" s="4">
        <v>9</v>
      </c>
      <c r="X952" s="4" t="s">
        <v>1029</v>
      </c>
      <c r="Y952" s="4" t="s">
        <v>1030</v>
      </c>
      <c r="Z952" s="4" t="s">
        <v>1031</v>
      </c>
      <c r="AD952" s="4">
        <f>IF(F952="","",VLOOKUP(F952,List!$B$1:$C$6,2,0))</f>
        <v>5</v>
      </c>
      <c r="AE952" s="4">
        <f>IF(G952="","",VLOOKUP(G952,List!$B$1:$C$6,2,0))</f>
        <v>5</v>
      </c>
      <c r="AF952" s="4">
        <f>IF(H952="","",VLOOKUP(H952,List!$B$1:$C$6,2,0))</f>
        <v>5</v>
      </c>
      <c r="AG952" s="4">
        <f>IF(I952="","",VLOOKUP(I952,List!$B$1:$C$6,2,0))</f>
        <v>5</v>
      </c>
      <c r="AH952" s="4">
        <f>IF(J952="","",VLOOKUP(J952,List!$B$1:$C$6,2,0))</f>
        <v>5</v>
      </c>
      <c r="AI952" s="4">
        <f>IF(K952="","",VLOOKUP(K952,List!$B$1:$C$6,2,0))</f>
        <v>5</v>
      </c>
      <c r="AJ952" s="4">
        <f>IF(L952="","",VLOOKUP(L952,List!$B$1:$C$6,2,0))</f>
        <v>5</v>
      </c>
      <c r="AK952" s="4">
        <f>IF(M952="","",VLOOKUP(M952,List!$B$1:$C$6,2,0))</f>
        <v>5</v>
      </c>
      <c r="AL952" s="4">
        <f>IF(N952="","",VLOOKUP(N952,List!$B$1:$C$6,2,0))</f>
        <v>5</v>
      </c>
      <c r="AM952" s="4">
        <f>IF(O952="","",VLOOKUP(O952,List!$B$1:$C$6,2,0))</f>
        <v>5</v>
      </c>
      <c r="AN952" s="4">
        <f>IF(P952="","",VLOOKUP(P952,List!$B$1:$C$6,2,0))</f>
        <v>5</v>
      </c>
      <c r="AO952" s="4">
        <f>IF(Q952="","",VLOOKUP(Q952,List!$B$1:$C$6,2,0))</f>
        <v>5</v>
      </c>
      <c r="AP952" s="4">
        <f>IF(R952="","",VLOOKUP(R952,List!$B$1:$C$6,2,0))</f>
        <v>5</v>
      </c>
      <c r="AQ952" s="4">
        <f>IF(S952="","",VLOOKUP(S952,List!$B$1:$C$6,2,0))</f>
        <v>5</v>
      </c>
      <c r="AR952" s="4">
        <f>IF(T952="","",VLOOKUP(T952,List!$B$1:$C$6,2,0))</f>
        <v>5</v>
      </c>
      <c r="AS952" s="4">
        <f>IF(U952="","",VLOOKUP(U952,List!$B$1:$C$6,2,0))</f>
        <v>5</v>
      </c>
      <c r="AT952" s="4">
        <f>IF(V952="","",VLOOKUP(V952,List!$B$1:$C$6,2,0))</f>
        <v>5</v>
      </c>
    </row>
    <row r="953" spans="1:46" ht="34.9" customHeight="1" x14ac:dyDescent="0.3">
      <c r="A953" s="4" t="s">
        <v>1233</v>
      </c>
      <c r="B953" s="4" t="s">
        <v>365</v>
      </c>
      <c r="C953" s="16" t="s">
        <v>55</v>
      </c>
      <c r="D953" s="4">
        <v>20</v>
      </c>
      <c r="E953" s="4" t="s">
        <v>1194</v>
      </c>
      <c r="F953" s="4" t="s">
        <v>73</v>
      </c>
      <c r="G953" s="4" t="s">
        <v>73</v>
      </c>
      <c r="H953" s="4" t="s">
        <v>73</v>
      </c>
      <c r="I953" s="4" t="s">
        <v>73</v>
      </c>
      <c r="J953" s="4" t="s">
        <v>73</v>
      </c>
      <c r="K953" s="4" t="s">
        <v>73</v>
      </c>
      <c r="L953" s="4" t="s">
        <v>73</v>
      </c>
      <c r="M953" s="4" t="s">
        <v>73</v>
      </c>
      <c r="N953" s="4" t="s">
        <v>73</v>
      </c>
      <c r="O953" s="4" t="s">
        <v>73</v>
      </c>
      <c r="P953" s="4" t="s">
        <v>73</v>
      </c>
      <c r="Q953" s="4" t="s">
        <v>73</v>
      </c>
      <c r="R953" s="4" t="s">
        <v>73</v>
      </c>
      <c r="S953" s="4" t="s">
        <v>73</v>
      </c>
      <c r="T953" s="4" t="s">
        <v>73</v>
      </c>
      <c r="U953" s="4" t="s">
        <v>73</v>
      </c>
      <c r="V953" s="4" t="s">
        <v>73</v>
      </c>
      <c r="W953" s="4">
        <v>10</v>
      </c>
      <c r="X953" s="4" t="s">
        <v>1032</v>
      </c>
      <c r="Y953" s="4" t="s">
        <v>447</v>
      </c>
      <c r="Z953" s="4" t="s">
        <v>1033</v>
      </c>
      <c r="AA953" s="4" t="s">
        <v>1048</v>
      </c>
      <c r="AB953" s="4" t="s">
        <v>690</v>
      </c>
      <c r="AC953" s="4" t="s">
        <v>1126</v>
      </c>
      <c r="AD953" s="4">
        <f>IF(F953="","",VLOOKUP(F953,List!$B$1:$C$6,2,0))</f>
        <v>1</v>
      </c>
      <c r="AE953" s="4">
        <f>IF(G953="","",VLOOKUP(G953,List!$B$1:$C$6,2,0))</f>
        <v>1</v>
      </c>
      <c r="AF953" s="4">
        <f>IF(H953="","",VLOOKUP(H953,List!$B$1:$C$6,2,0))</f>
        <v>1</v>
      </c>
      <c r="AG953" s="4">
        <f>IF(I953="","",VLOOKUP(I953,List!$B$1:$C$6,2,0))</f>
        <v>1</v>
      </c>
      <c r="AH953" s="4">
        <f>IF(J953="","",VLOOKUP(J953,List!$B$1:$C$6,2,0))</f>
        <v>1</v>
      </c>
      <c r="AI953" s="4">
        <f>IF(K953="","",VLOOKUP(K953,List!$B$1:$C$6,2,0))</f>
        <v>1</v>
      </c>
      <c r="AJ953" s="4">
        <f>IF(L953="","",VLOOKUP(L953,List!$B$1:$C$6,2,0))</f>
        <v>1</v>
      </c>
      <c r="AK953" s="4">
        <f>IF(M953="","",VLOOKUP(M953,List!$B$1:$C$6,2,0))</f>
        <v>1</v>
      </c>
      <c r="AL953" s="4">
        <f>IF(N953="","",VLOOKUP(N953,List!$B$1:$C$6,2,0))</f>
        <v>1</v>
      </c>
      <c r="AM953" s="4">
        <f>IF(O953="","",VLOOKUP(O953,List!$B$1:$C$6,2,0))</f>
        <v>1</v>
      </c>
      <c r="AN953" s="4">
        <f>IF(P953="","",VLOOKUP(P953,List!$B$1:$C$6,2,0))</f>
        <v>1</v>
      </c>
      <c r="AO953" s="4">
        <f>IF(Q953="","",VLOOKUP(Q953,List!$B$1:$C$6,2,0))</f>
        <v>1</v>
      </c>
      <c r="AP953" s="4">
        <f>IF(R953="","",VLOOKUP(R953,List!$B$1:$C$6,2,0))</f>
        <v>1</v>
      </c>
      <c r="AQ953" s="4">
        <f>IF(S953="","",VLOOKUP(S953,List!$B$1:$C$6,2,0))</f>
        <v>1</v>
      </c>
      <c r="AR953" s="4">
        <f>IF(T953="","",VLOOKUP(T953,List!$B$1:$C$6,2,0))</f>
        <v>1</v>
      </c>
      <c r="AS953" s="4">
        <f>IF(U953="","",VLOOKUP(U953,List!$B$1:$C$6,2,0))</f>
        <v>1</v>
      </c>
      <c r="AT953" s="4">
        <f>IF(V953="","",VLOOKUP(V953,List!$B$1:$C$6,2,0))</f>
        <v>1</v>
      </c>
    </row>
    <row r="954" spans="1:46" ht="34.9" customHeight="1" x14ac:dyDescent="0.3">
      <c r="A954" s="4" t="s">
        <v>1233</v>
      </c>
      <c r="B954" s="4" t="s">
        <v>365</v>
      </c>
      <c r="C954" s="16" t="s">
        <v>55</v>
      </c>
      <c r="D954" s="4">
        <v>21</v>
      </c>
      <c r="E954" s="4" t="s">
        <v>9</v>
      </c>
      <c r="F954" s="4" t="s">
        <v>58</v>
      </c>
      <c r="G954" s="4" t="s">
        <v>58</v>
      </c>
      <c r="H954" s="4" t="s">
        <v>58</v>
      </c>
      <c r="I954" s="4" t="s">
        <v>58</v>
      </c>
      <c r="J954" s="4" t="s">
        <v>58</v>
      </c>
      <c r="K954" s="4" t="s">
        <v>58</v>
      </c>
      <c r="L954" s="4" t="s">
        <v>58</v>
      </c>
      <c r="M954" s="4" t="s">
        <v>58</v>
      </c>
      <c r="N954" s="4" t="s">
        <v>58</v>
      </c>
      <c r="O954" s="4" t="s">
        <v>58</v>
      </c>
      <c r="P954" s="4" t="s">
        <v>58</v>
      </c>
      <c r="Q954" s="4" t="s">
        <v>58</v>
      </c>
      <c r="R954" s="4" t="s">
        <v>58</v>
      </c>
      <c r="S954" s="4" t="s">
        <v>58</v>
      </c>
      <c r="T954" s="4" t="s">
        <v>58</v>
      </c>
      <c r="U954" s="4" t="s">
        <v>58</v>
      </c>
      <c r="V954" s="4" t="s">
        <v>58</v>
      </c>
      <c r="W954" s="4">
        <v>10</v>
      </c>
      <c r="X954" s="4" t="s">
        <v>61</v>
      </c>
      <c r="Y954" s="4" t="s">
        <v>67</v>
      </c>
      <c r="Z954" s="4" t="s">
        <v>67</v>
      </c>
      <c r="AD954" s="4">
        <f>IF(F954="","",VLOOKUP(F954,List!$B$1:$C$6,2,0))</f>
        <v>5</v>
      </c>
      <c r="AE954" s="4">
        <f>IF(G954="","",VLOOKUP(G954,List!$B$1:$C$6,2,0))</f>
        <v>5</v>
      </c>
      <c r="AF954" s="4">
        <f>IF(H954="","",VLOOKUP(H954,List!$B$1:$C$6,2,0))</f>
        <v>5</v>
      </c>
      <c r="AG954" s="4">
        <f>IF(I954="","",VLOOKUP(I954,List!$B$1:$C$6,2,0))</f>
        <v>5</v>
      </c>
      <c r="AH954" s="4">
        <f>IF(J954="","",VLOOKUP(J954,List!$B$1:$C$6,2,0))</f>
        <v>5</v>
      </c>
      <c r="AI954" s="4">
        <f>IF(K954="","",VLOOKUP(K954,List!$B$1:$C$6,2,0))</f>
        <v>5</v>
      </c>
      <c r="AJ954" s="4">
        <f>IF(L954="","",VLOOKUP(L954,List!$B$1:$C$6,2,0))</f>
        <v>5</v>
      </c>
      <c r="AK954" s="4">
        <f>IF(M954="","",VLOOKUP(M954,List!$B$1:$C$6,2,0))</f>
        <v>5</v>
      </c>
      <c r="AL954" s="4">
        <f>IF(N954="","",VLOOKUP(N954,List!$B$1:$C$6,2,0))</f>
        <v>5</v>
      </c>
      <c r="AM954" s="4">
        <f>IF(O954="","",VLOOKUP(O954,List!$B$1:$C$6,2,0))</f>
        <v>5</v>
      </c>
      <c r="AN954" s="4">
        <f>IF(P954="","",VLOOKUP(P954,List!$B$1:$C$6,2,0))</f>
        <v>5</v>
      </c>
      <c r="AO954" s="4">
        <f>IF(Q954="","",VLOOKUP(Q954,List!$B$1:$C$6,2,0))</f>
        <v>5</v>
      </c>
      <c r="AP954" s="4">
        <f>IF(R954="","",VLOOKUP(R954,List!$B$1:$C$6,2,0))</f>
        <v>5</v>
      </c>
      <c r="AQ954" s="4">
        <f>IF(S954="","",VLOOKUP(S954,List!$B$1:$C$6,2,0))</f>
        <v>5</v>
      </c>
      <c r="AR954" s="4">
        <f>IF(T954="","",VLOOKUP(T954,List!$B$1:$C$6,2,0))</f>
        <v>5</v>
      </c>
      <c r="AS954" s="4">
        <f>IF(U954="","",VLOOKUP(U954,List!$B$1:$C$6,2,0))</f>
        <v>5</v>
      </c>
      <c r="AT954" s="4">
        <f>IF(V954="","",VLOOKUP(V954,List!$B$1:$C$6,2,0))</f>
        <v>5</v>
      </c>
    </row>
    <row r="955" spans="1:46" ht="34.9" customHeight="1" x14ac:dyDescent="0.3">
      <c r="A955" s="4" t="s">
        <v>1233</v>
      </c>
      <c r="B955" s="4" t="s">
        <v>365</v>
      </c>
      <c r="C955" s="16" t="s">
        <v>55</v>
      </c>
      <c r="D955" s="4">
        <v>22</v>
      </c>
      <c r="E955" s="4" t="s">
        <v>6</v>
      </c>
      <c r="F955" s="4" t="s">
        <v>58</v>
      </c>
      <c r="G955" s="4" t="s">
        <v>58</v>
      </c>
      <c r="H955" s="4" t="s">
        <v>58</v>
      </c>
      <c r="I955" s="4" t="s">
        <v>58</v>
      </c>
      <c r="J955" s="4" t="s">
        <v>58</v>
      </c>
      <c r="K955" s="4" t="s">
        <v>58</v>
      </c>
      <c r="L955" s="4" t="s">
        <v>58</v>
      </c>
      <c r="M955" s="4" t="s">
        <v>58</v>
      </c>
      <c r="N955" s="4" t="s">
        <v>58</v>
      </c>
      <c r="O955" s="4" t="s">
        <v>58</v>
      </c>
      <c r="P955" s="4" t="s">
        <v>58</v>
      </c>
      <c r="Q955" s="4" t="s">
        <v>58</v>
      </c>
      <c r="R955" s="4" t="s">
        <v>58</v>
      </c>
      <c r="S955" s="4" t="s">
        <v>59</v>
      </c>
      <c r="T955" s="4" t="s">
        <v>58</v>
      </c>
      <c r="U955" s="4" t="s">
        <v>58</v>
      </c>
      <c r="V955" s="4" t="s">
        <v>58</v>
      </c>
      <c r="W955" s="4">
        <v>9</v>
      </c>
      <c r="X955" s="4" t="s">
        <v>61</v>
      </c>
      <c r="Y955" s="4" t="s">
        <v>76</v>
      </c>
      <c r="Z955" s="4" t="s">
        <v>76</v>
      </c>
      <c r="AD955" s="4">
        <f>IF(F955="","",VLOOKUP(F955,List!$B$1:$C$6,2,0))</f>
        <v>5</v>
      </c>
      <c r="AE955" s="4">
        <f>IF(G955="","",VLOOKUP(G955,List!$B$1:$C$6,2,0))</f>
        <v>5</v>
      </c>
      <c r="AF955" s="4">
        <f>IF(H955="","",VLOOKUP(H955,List!$B$1:$C$6,2,0))</f>
        <v>5</v>
      </c>
      <c r="AG955" s="4">
        <f>IF(I955="","",VLOOKUP(I955,List!$B$1:$C$6,2,0))</f>
        <v>5</v>
      </c>
      <c r="AH955" s="4">
        <f>IF(J955="","",VLOOKUP(J955,List!$B$1:$C$6,2,0))</f>
        <v>5</v>
      </c>
      <c r="AI955" s="4">
        <f>IF(K955="","",VLOOKUP(K955,List!$B$1:$C$6,2,0))</f>
        <v>5</v>
      </c>
      <c r="AJ955" s="4">
        <f>IF(L955="","",VLOOKUP(L955,List!$B$1:$C$6,2,0))</f>
        <v>5</v>
      </c>
      <c r="AK955" s="4">
        <f>IF(M955="","",VLOOKUP(M955,List!$B$1:$C$6,2,0))</f>
        <v>5</v>
      </c>
      <c r="AL955" s="4">
        <f>IF(N955="","",VLOOKUP(N955,List!$B$1:$C$6,2,0))</f>
        <v>5</v>
      </c>
      <c r="AM955" s="4">
        <f>IF(O955="","",VLOOKUP(O955,List!$B$1:$C$6,2,0))</f>
        <v>5</v>
      </c>
      <c r="AN955" s="4">
        <f>IF(P955="","",VLOOKUP(P955,List!$B$1:$C$6,2,0))</f>
        <v>5</v>
      </c>
      <c r="AO955" s="4">
        <f>IF(Q955="","",VLOOKUP(Q955,List!$B$1:$C$6,2,0))</f>
        <v>5</v>
      </c>
      <c r="AP955" s="4">
        <f>IF(R955="","",VLOOKUP(R955,List!$B$1:$C$6,2,0))</f>
        <v>5</v>
      </c>
      <c r="AQ955" s="4">
        <f>IF(S955="","",VLOOKUP(S955,List!$B$1:$C$6,2,0))</f>
        <v>4</v>
      </c>
      <c r="AR955" s="4">
        <f>IF(T955="","",VLOOKUP(T955,List!$B$1:$C$6,2,0))</f>
        <v>5</v>
      </c>
      <c r="AS955" s="4">
        <f>IF(U955="","",VLOOKUP(U955,List!$B$1:$C$6,2,0))</f>
        <v>5</v>
      </c>
      <c r="AT955" s="4">
        <f>IF(V955="","",VLOOKUP(V955,List!$B$1:$C$6,2,0))</f>
        <v>5</v>
      </c>
    </row>
    <row r="956" spans="1:46" ht="34.9" customHeight="1" x14ac:dyDescent="0.3">
      <c r="A956" s="4" t="s">
        <v>1233</v>
      </c>
      <c r="B956" s="4" t="s">
        <v>365</v>
      </c>
      <c r="C956" s="16" t="s">
        <v>55</v>
      </c>
      <c r="D956" s="4">
        <v>23</v>
      </c>
      <c r="E956" s="4" t="s">
        <v>1194</v>
      </c>
      <c r="F956" s="4" t="s">
        <v>58</v>
      </c>
      <c r="G956" s="4" t="s">
        <v>58</v>
      </c>
      <c r="H956" s="4" t="s">
        <v>59</v>
      </c>
      <c r="I956" s="4" t="s">
        <v>58</v>
      </c>
      <c r="J956" s="4" t="s">
        <v>58</v>
      </c>
      <c r="K956" s="4" t="s">
        <v>58</v>
      </c>
      <c r="L956" s="4" t="s">
        <v>58</v>
      </c>
      <c r="M956" s="4" t="s">
        <v>59</v>
      </c>
      <c r="N956" s="4" t="s">
        <v>59</v>
      </c>
      <c r="O956" s="4" t="s">
        <v>59</v>
      </c>
      <c r="P956" s="4" t="s">
        <v>58</v>
      </c>
      <c r="Q956" s="4" t="s">
        <v>58</v>
      </c>
      <c r="R956" s="4" t="s">
        <v>58</v>
      </c>
      <c r="S956" s="4" t="s">
        <v>58</v>
      </c>
      <c r="T956" s="4" t="s">
        <v>59</v>
      </c>
      <c r="U956" s="4" t="s">
        <v>58</v>
      </c>
      <c r="V956" s="4" t="s">
        <v>58</v>
      </c>
      <c r="W956" s="4">
        <v>8</v>
      </c>
      <c r="X956" s="4" t="s">
        <v>1034</v>
      </c>
      <c r="Y956" s="4" t="s">
        <v>138</v>
      </c>
      <c r="Z956" s="4" t="s">
        <v>67</v>
      </c>
      <c r="AD956" s="4">
        <f>IF(F956="","",VLOOKUP(F956,List!$B$1:$C$6,2,0))</f>
        <v>5</v>
      </c>
      <c r="AE956" s="4">
        <f>IF(G956="","",VLOOKUP(G956,List!$B$1:$C$6,2,0))</f>
        <v>5</v>
      </c>
      <c r="AF956" s="4">
        <f>IF(H956="","",VLOOKUP(H956,List!$B$1:$C$6,2,0))</f>
        <v>4</v>
      </c>
      <c r="AG956" s="4">
        <f>IF(I956="","",VLOOKUP(I956,List!$B$1:$C$6,2,0))</f>
        <v>5</v>
      </c>
      <c r="AH956" s="4">
        <f>IF(J956="","",VLOOKUP(J956,List!$B$1:$C$6,2,0))</f>
        <v>5</v>
      </c>
      <c r="AI956" s="4">
        <f>IF(K956="","",VLOOKUP(K956,List!$B$1:$C$6,2,0))</f>
        <v>5</v>
      </c>
      <c r="AJ956" s="4">
        <f>IF(L956="","",VLOOKUP(L956,List!$B$1:$C$6,2,0))</f>
        <v>5</v>
      </c>
      <c r="AK956" s="4">
        <f>IF(M956="","",VLOOKUP(M956,List!$B$1:$C$6,2,0))</f>
        <v>4</v>
      </c>
      <c r="AL956" s="4">
        <f>IF(N956="","",VLOOKUP(N956,List!$B$1:$C$6,2,0))</f>
        <v>4</v>
      </c>
      <c r="AM956" s="4">
        <f>IF(O956="","",VLOOKUP(O956,List!$B$1:$C$6,2,0))</f>
        <v>4</v>
      </c>
      <c r="AN956" s="4">
        <f>IF(P956="","",VLOOKUP(P956,List!$B$1:$C$6,2,0))</f>
        <v>5</v>
      </c>
      <c r="AO956" s="4">
        <f>IF(Q956="","",VLOOKUP(Q956,List!$B$1:$C$6,2,0))</f>
        <v>5</v>
      </c>
      <c r="AP956" s="4">
        <f>IF(R956="","",VLOOKUP(R956,List!$B$1:$C$6,2,0))</f>
        <v>5</v>
      </c>
      <c r="AQ956" s="4">
        <f>IF(S956="","",VLOOKUP(S956,List!$B$1:$C$6,2,0))</f>
        <v>5</v>
      </c>
      <c r="AR956" s="4">
        <f>IF(T956="","",VLOOKUP(T956,List!$B$1:$C$6,2,0))</f>
        <v>4</v>
      </c>
      <c r="AS956" s="4">
        <f>IF(U956="","",VLOOKUP(U956,List!$B$1:$C$6,2,0))</f>
        <v>5</v>
      </c>
      <c r="AT956" s="4">
        <f>IF(V956="","",VLOOKUP(V956,List!$B$1:$C$6,2,0))</f>
        <v>5</v>
      </c>
    </row>
    <row r="957" spans="1:46" ht="34.9" customHeight="1" x14ac:dyDescent="0.3">
      <c r="A957" s="4" t="s">
        <v>1233</v>
      </c>
      <c r="B957" s="4" t="s">
        <v>365</v>
      </c>
      <c r="C957" s="16" t="s">
        <v>55</v>
      </c>
      <c r="D957" s="4">
        <v>24</v>
      </c>
      <c r="E957" s="4" t="s">
        <v>1194</v>
      </c>
      <c r="F957" s="4" t="s">
        <v>73</v>
      </c>
      <c r="G957" s="4" t="s">
        <v>73</v>
      </c>
      <c r="H957" s="4" t="s">
        <v>73</v>
      </c>
      <c r="I957" s="4" t="s">
        <v>73</v>
      </c>
      <c r="J957" s="4" t="s">
        <v>73</v>
      </c>
      <c r="K957" s="4" t="s">
        <v>73</v>
      </c>
      <c r="L957" s="4" t="s">
        <v>73</v>
      </c>
      <c r="M957" s="4" t="s">
        <v>73</v>
      </c>
      <c r="N957" s="4" t="s">
        <v>73</v>
      </c>
      <c r="O957" s="4" t="s">
        <v>73</v>
      </c>
      <c r="P957" s="4" t="s">
        <v>73</v>
      </c>
      <c r="Q957" s="4" t="s">
        <v>73</v>
      </c>
      <c r="R957" s="4" t="s">
        <v>73</v>
      </c>
      <c r="S957" s="4" t="s">
        <v>73</v>
      </c>
      <c r="T957" s="4" t="s">
        <v>73</v>
      </c>
      <c r="U957" s="4" t="s">
        <v>73</v>
      </c>
      <c r="V957" s="4" t="s">
        <v>73</v>
      </c>
      <c r="W957" s="4">
        <v>10</v>
      </c>
      <c r="X957" s="4" t="s">
        <v>61</v>
      </c>
      <c r="Y957" s="4" t="s">
        <v>85</v>
      </c>
      <c r="Z957" s="4" t="s">
        <v>85</v>
      </c>
      <c r="AD957" s="4">
        <f>IF(F957="","",VLOOKUP(F957,List!$B$1:$C$6,2,0))</f>
        <v>1</v>
      </c>
      <c r="AE957" s="4">
        <f>IF(G957="","",VLOOKUP(G957,List!$B$1:$C$6,2,0))</f>
        <v>1</v>
      </c>
      <c r="AF957" s="4">
        <f>IF(H957="","",VLOOKUP(H957,List!$B$1:$C$6,2,0))</f>
        <v>1</v>
      </c>
      <c r="AG957" s="4">
        <f>IF(I957="","",VLOOKUP(I957,List!$B$1:$C$6,2,0))</f>
        <v>1</v>
      </c>
      <c r="AH957" s="4">
        <f>IF(J957="","",VLOOKUP(J957,List!$B$1:$C$6,2,0))</f>
        <v>1</v>
      </c>
      <c r="AI957" s="4">
        <f>IF(K957="","",VLOOKUP(K957,List!$B$1:$C$6,2,0))</f>
        <v>1</v>
      </c>
      <c r="AJ957" s="4">
        <f>IF(L957="","",VLOOKUP(L957,List!$B$1:$C$6,2,0))</f>
        <v>1</v>
      </c>
      <c r="AK957" s="4">
        <f>IF(M957="","",VLOOKUP(M957,List!$B$1:$C$6,2,0))</f>
        <v>1</v>
      </c>
      <c r="AL957" s="4">
        <f>IF(N957="","",VLOOKUP(N957,List!$B$1:$C$6,2,0))</f>
        <v>1</v>
      </c>
      <c r="AM957" s="4">
        <f>IF(O957="","",VLOOKUP(O957,List!$B$1:$C$6,2,0))</f>
        <v>1</v>
      </c>
      <c r="AN957" s="4">
        <f>IF(P957="","",VLOOKUP(P957,List!$B$1:$C$6,2,0))</f>
        <v>1</v>
      </c>
      <c r="AO957" s="4">
        <f>IF(Q957="","",VLOOKUP(Q957,List!$B$1:$C$6,2,0))</f>
        <v>1</v>
      </c>
      <c r="AP957" s="4">
        <f>IF(R957="","",VLOOKUP(R957,List!$B$1:$C$6,2,0))</f>
        <v>1</v>
      </c>
      <c r="AQ957" s="4">
        <f>IF(S957="","",VLOOKUP(S957,List!$B$1:$C$6,2,0))</f>
        <v>1</v>
      </c>
      <c r="AR957" s="4">
        <f>IF(T957="","",VLOOKUP(T957,List!$B$1:$C$6,2,0))</f>
        <v>1</v>
      </c>
      <c r="AS957" s="4">
        <f>IF(U957="","",VLOOKUP(U957,List!$B$1:$C$6,2,0))</f>
        <v>1</v>
      </c>
      <c r="AT957" s="4">
        <f>IF(V957="","",VLOOKUP(V957,List!$B$1:$C$6,2,0))</f>
        <v>1</v>
      </c>
    </row>
    <row r="958" spans="1:46" ht="34.9" customHeight="1" x14ac:dyDescent="0.3">
      <c r="A958" s="4" t="s">
        <v>1233</v>
      </c>
      <c r="B958" s="4" t="s">
        <v>365</v>
      </c>
      <c r="C958" s="16" t="s">
        <v>55</v>
      </c>
      <c r="D958" s="4">
        <v>25</v>
      </c>
      <c r="E958" s="4" t="s">
        <v>3</v>
      </c>
      <c r="F958" s="4" t="s">
        <v>58</v>
      </c>
      <c r="G958" s="4" t="s">
        <v>58</v>
      </c>
      <c r="H958" s="4" t="s">
        <v>59</v>
      </c>
      <c r="I958" s="4" t="s">
        <v>58</v>
      </c>
      <c r="J958" s="4" t="s">
        <v>59</v>
      </c>
      <c r="K958" s="4" t="s">
        <v>59</v>
      </c>
      <c r="L958" s="4" t="s">
        <v>58</v>
      </c>
      <c r="M958" s="4" t="s">
        <v>58</v>
      </c>
      <c r="N958" s="4" t="s">
        <v>58</v>
      </c>
      <c r="O958" s="4" t="s">
        <v>58</v>
      </c>
      <c r="P958" s="4" t="s">
        <v>58</v>
      </c>
      <c r="Q958" s="4" t="s">
        <v>60</v>
      </c>
      <c r="R958" s="4" t="s">
        <v>60</v>
      </c>
      <c r="S958" s="4" t="s">
        <v>59</v>
      </c>
      <c r="T958" s="4" t="s">
        <v>59</v>
      </c>
      <c r="U958" s="4" t="s">
        <v>59</v>
      </c>
      <c r="V958" s="4" t="s">
        <v>59</v>
      </c>
      <c r="W958" s="4">
        <v>8</v>
      </c>
      <c r="X958" s="4" t="s">
        <v>1035</v>
      </c>
      <c r="Y958" s="4" t="s">
        <v>255</v>
      </c>
      <c r="Z958" s="4" t="s">
        <v>255</v>
      </c>
      <c r="AD958" s="4">
        <f>IF(F958="","",VLOOKUP(F958,List!$B$1:$C$6,2,0))</f>
        <v>5</v>
      </c>
      <c r="AE958" s="4">
        <f>IF(G958="","",VLOOKUP(G958,List!$B$1:$C$6,2,0))</f>
        <v>5</v>
      </c>
      <c r="AF958" s="4">
        <f>IF(H958="","",VLOOKUP(H958,List!$B$1:$C$6,2,0))</f>
        <v>4</v>
      </c>
      <c r="AG958" s="4">
        <f>IF(I958="","",VLOOKUP(I958,List!$B$1:$C$6,2,0))</f>
        <v>5</v>
      </c>
      <c r="AH958" s="4">
        <f>IF(J958="","",VLOOKUP(J958,List!$B$1:$C$6,2,0))</f>
        <v>4</v>
      </c>
      <c r="AI958" s="4">
        <f>IF(K958="","",VLOOKUP(K958,List!$B$1:$C$6,2,0))</f>
        <v>4</v>
      </c>
      <c r="AJ958" s="4">
        <f>IF(L958="","",VLOOKUP(L958,List!$B$1:$C$6,2,0))</f>
        <v>5</v>
      </c>
      <c r="AK958" s="4">
        <f>IF(M958="","",VLOOKUP(M958,List!$B$1:$C$6,2,0))</f>
        <v>5</v>
      </c>
      <c r="AL958" s="4">
        <f>IF(N958="","",VLOOKUP(N958,List!$B$1:$C$6,2,0))</f>
        <v>5</v>
      </c>
      <c r="AM958" s="4">
        <f>IF(O958="","",VLOOKUP(O958,List!$B$1:$C$6,2,0))</f>
        <v>5</v>
      </c>
      <c r="AN958" s="4">
        <f>IF(P958="","",VLOOKUP(P958,List!$B$1:$C$6,2,0))</f>
        <v>5</v>
      </c>
      <c r="AO958" s="4">
        <f>IF(Q958="","",VLOOKUP(Q958,List!$B$1:$C$6,2,0))</f>
        <v>3</v>
      </c>
      <c r="AP958" s="4">
        <f>IF(R958="","",VLOOKUP(R958,List!$B$1:$C$6,2,0))</f>
        <v>3</v>
      </c>
      <c r="AQ958" s="4">
        <f>IF(S958="","",VLOOKUP(S958,List!$B$1:$C$6,2,0))</f>
        <v>4</v>
      </c>
      <c r="AR958" s="4">
        <f>IF(T958="","",VLOOKUP(T958,List!$B$1:$C$6,2,0))</f>
        <v>4</v>
      </c>
      <c r="AS958" s="4">
        <f>IF(U958="","",VLOOKUP(U958,List!$B$1:$C$6,2,0))</f>
        <v>4</v>
      </c>
      <c r="AT958" s="4">
        <f>IF(V958="","",VLOOKUP(V958,List!$B$1:$C$6,2,0))</f>
        <v>4</v>
      </c>
    </row>
    <row r="959" spans="1:46" ht="34.9" customHeight="1" x14ac:dyDescent="0.3">
      <c r="A959" s="4" t="s">
        <v>1233</v>
      </c>
      <c r="B959" s="4" t="s">
        <v>365</v>
      </c>
      <c r="C959" s="16" t="s">
        <v>55</v>
      </c>
      <c r="D959" s="4">
        <v>26</v>
      </c>
      <c r="E959" s="4" t="s">
        <v>1196</v>
      </c>
      <c r="F959" s="4" t="s">
        <v>58</v>
      </c>
      <c r="G959" s="4" t="s">
        <v>58</v>
      </c>
      <c r="H959" s="4" t="s">
        <v>58</v>
      </c>
      <c r="I959" s="4" t="s">
        <v>58</v>
      </c>
      <c r="J959" s="4" t="s">
        <v>58</v>
      </c>
      <c r="K959" s="4" t="s">
        <v>58</v>
      </c>
      <c r="L959" s="4" t="s">
        <v>58</v>
      </c>
      <c r="M959" s="4" t="s">
        <v>58</v>
      </c>
      <c r="N959" s="4" t="s">
        <v>58</v>
      </c>
      <c r="O959" s="4" t="s">
        <v>58</v>
      </c>
      <c r="P959" s="4" t="s">
        <v>58</v>
      </c>
      <c r="Q959" s="4" t="s">
        <v>58</v>
      </c>
      <c r="R959" s="4" t="s">
        <v>58</v>
      </c>
      <c r="S959" s="4" t="s">
        <v>58</v>
      </c>
      <c r="T959" s="4" t="s">
        <v>58</v>
      </c>
      <c r="U959" s="4" t="s">
        <v>59</v>
      </c>
      <c r="V959" s="4" t="s">
        <v>59</v>
      </c>
      <c r="W959" s="4">
        <v>9</v>
      </c>
      <c r="X959" s="4" t="s">
        <v>1036</v>
      </c>
      <c r="Y959" s="4" t="s">
        <v>67</v>
      </c>
      <c r="Z959" s="4" t="s">
        <v>1037</v>
      </c>
      <c r="AD959" s="4">
        <f>IF(F959="","",VLOOKUP(F959,List!$B$1:$C$6,2,0))</f>
        <v>5</v>
      </c>
      <c r="AE959" s="4">
        <f>IF(G959="","",VLOOKUP(G959,List!$B$1:$C$6,2,0))</f>
        <v>5</v>
      </c>
      <c r="AF959" s="4">
        <f>IF(H959="","",VLOOKUP(H959,List!$B$1:$C$6,2,0))</f>
        <v>5</v>
      </c>
      <c r="AG959" s="4">
        <f>IF(I959="","",VLOOKUP(I959,List!$B$1:$C$6,2,0))</f>
        <v>5</v>
      </c>
      <c r="AH959" s="4">
        <f>IF(J959="","",VLOOKUP(J959,List!$B$1:$C$6,2,0))</f>
        <v>5</v>
      </c>
      <c r="AI959" s="4">
        <f>IF(K959="","",VLOOKUP(K959,List!$B$1:$C$6,2,0))</f>
        <v>5</v>
      </c>
      <c r="AJ959" s="4">
        <f>IF(L959="","",VLOOKUP(L959,List!$B$1:$C$6,2,0))</f>
        <v>5</v>
      </c>
      <c r="AK959" s="4">
        <f>IF(M959="","",VLOOKUP(M959,List!$B$1:$C$6,2,0))</f>
        <v>5</v>
      </c>
      <c r="AL959" s="4">
        <f>IF(N959="","",VLOOKUP(N959,List!$B$1:$C$6,2,0))</f>
        <v>5</v>
      </c>
      <c r="AM959" s="4">
        <f>IF(O959="","",VLOOKUP(O959,List!$B$1:$C$6,2,0))</f>
        <v>5</v>
      </c>
      <c r="AN959" s="4">
        <f>IF(P959="","",VLOOKUP(P959,List!$B$1:$C$6,2,0))</f>
        <v>5</v>
      </c>
      <c r="AO959" s="4">
        <f>IF(Q959="","",VLOOKUP(Q959,List!$B$1:$C$6,2,0))</f>
        <v>5</v>
      </c>
      <c r="AP959" s="4">
        <f>IF(R959="","",VLOOKUP(R959,List!$B$1:$C$6,2,0))</f>
        <v>5</v>
      </c>
      <c r="AQ959" s="4">
        <f>IF(S959="","",VLOOKUP(S959,List!$B$1:$C$6,2,0))</f>
        <v>5</v>
      </c>
      <c r="AR959" s="4">
        <f>IF(T959="","",VLOOKUP(T959,List!$B$1:$C$6,2,0))</f>
        <v>5</v>
      </c>
      <c r="AS959" s="4">
        <f>IF(U959="","",VLOOKUP(U959,List!$B$1:$C$6,2,0))</f>
        <v>4</v>
      </c>
      <c r="AT959" s="4">
        <f>IF(V959="","",VLOOKUP(V959,List!$B$1:$C$6,2,0))</f>
        <v>4</v>
      </c>
    </row>
    <row r="960" spans="1:46" ht="34.9" customHeight="1" x14ac:dyDescent="0.3">
      <c r="A960" s="4" t="s">
        <v>1233</v>
      </c>
      <c r="B960" s="4" t="s">
        <v>365</v>
      </c>
      <c r="C960" s="16" t="s">
        <v>55</v>
      </c>
      <c r="D960" s="4">
        <v>27</v>
      </c>
      <c r="E960" s="4" t="s">
        <v>1196</v>
      </c>
      <c r="F960" s="4" t="s">
        <v>58</v>
      </c>
      <c r="G960" s="4" t="s">
        <v>58</v>
      </c>
      <c r="H960" s="4" t="s">
        <v>58</v>
      </c>
      <c r="I960" s="4" t="s">
        <v>58</v>
      </c>
      <c r="J960" s="4" t="s">
        <v>58</v>
      </c>
      <c r="K960" s="4" t="s">
        <v>58</v>
      </c>
      <c r="L960" s="4" t="s">
        <v>58</v>
      </c>
      <c r="M960" s="4" t="s">
        <v>58</v>
      </c>
      <c r="N960" s="4" t="s">
        <v>58</v>
      </c>
      <c r="O960" s="4" t="s">
        <v>58</v>
      </c>
      <c r="P960" s="4" t="s">
        <v>58</v>
      </c>
      <c r="Q960" s="4" t="s">
        <v>58</v>
      </c>
      <c r="R960" s="4" t="s">
        <v>58</v>
      </c>
      <c r="S960" s="4" t="s">
        <v>58</v>
      </c>
      <c r="T960" s="4" t="s">
        <v>58</v>
      </c>
      <c r="U960" s="4" t="s">
        <v>58</v>
      </c>
      <c r="V960" s="4" t="s">
        <v>58</v>
      </c>
      <c r="W960" s="4">
        <v>10</v>
      </c>
      <c r="X960" s="4" t="s">
        <v>1038</v>
      </c>
      <c r="Y960" s="4" t="s">
        <v>1039</v>
      </c>
      <c r="Z960" s="4" t="s">
        <v>1038</v>
      </c>
      <c r="AD960" s="4">
        <f>IF(F960="","",VLOOKUP(F960,List!$B$1:$C$6,2,0))</f>
        <v>5</v>
      </c>
      <c r="AE960" s="4">
        <f>IF(G960="","",VLOOKUP(G960,List!$B$1:$C$6,2,0))</f>
        <v>5</v>
      </c>
      <c r="AF960" s="4">
        <f>IF(H960="","",VLOOKUP(H960,List!$B$1:$C$6,2,0))</f>
        <v>5</v>
      </c>
      <c r="AG960" s="4">
        <f>IF(I960="","",VLOOKUP(I960,List!$B$1:$C$6,2,0))</f>
        <v>5</v>
      </c>
      <c r="AH960" s="4">
        <f>IF(J960="","",VLOOKUP(J960,List!$B$1:$C$6,2,0))</f>
        <v>5</v>
      </c>
      <c r="AI960" s="4">
        <f>IF(K960="","",VLOOKUP(K960,List!$B$1:$C$6,2,0))</f>
        <v>5</v>
      </c>
      <c r="AJ960" s="4">
        <f>IF(L960="","",VLOOKUP(L960,List!$B$1:$C$6,2,0))</f>
        <v>5</v>
      </c>
      <c r="AK960" s="4">
        <f>IF(M960="","",VLOOKUP(M960,List!$B$1:$C$6,2,0))</f>
        <v>5</v>
      </c>
      <c r="AL960" s="4">
        <f>IF(N960="","",VLOOKUP(N960,List!$B$1:$C$6,2,0))</f>
        <v>5</v>
      </c>
      <c r="AM960" s="4">
        <f>IF(O960="","",VLOOKUP(O960,List!$B$1:$C$6,2,0))</f>
        <v>5</v>
      </c>
      <c r="AN960" s="4">
        <f>IF(P960="","",VLOOKUP(P960,List!$B$1:$C$6,2,0))</f>
        <v>5</v>
      </c>
      <c r="AO960" s="4">
        <f>IF(Q960="","",VLOOKUP(Q960,List!$B$1:$C$6,2,0))</f>
        <v>5</v>
      </c>
      <c r="AP960" s="4">
        <f>IF(R960="","",VLOOKUP(R960,List!$B$1:$C$6,2,0))</f>
        <v>5</v>
      </c>
      <c r="AQ960" s="4">
        <f>IF(S960="","",VLOOKUP(S960,List!$B$1:$C$6,2,0))</f>
        <v>5</v>
      </c>
      <c r="AR960" s="4">
        <f>IF(T960="","",VLOOKUP(T960,List!$B$1:$C$6,2,0))</f>
        <v>5</v>
      </c>
      <c r="AS960" s="4">
        <f>IF(U960="","",VLOOKUP(U960,List!$B$1:$C$6,2,0))</f>
        <v>5</v>
      </c>
      <c r="AT960" s="4">
        <f>IF(V960="","",VLOOKUP(V960,List!$B$1:$C$6,2,0))</f>
        <v>5</v>
      </c>
    </row>
    <row r="961" spans="1:46" ht="34.9" customHeight="1" x14ac:dyDescent="0.3">
      <c r="A961" s="4" t="s">
        <v>1233</v>
      </c>
      <c r="B961" s="4" t="s">
        <v>365</v>
      </c>
      <c r="C961" s="16" t="s">
        <v>55</v>
      </c>
      <c r="D961" s="4">
        <v>28</v>
      </c>
      <c r="E961" s="4" t="s">
        <v>1194</v>
      </c>
      <c r="F961" s="4" t="s">
        <v>58</v>
      </c>
      <c r="G961" s="4" t="s">
        <v>58</v>
      </c>
      <c r="H961" s="4" t="s">
        <v>58</v>
      </c>
      <c r="I961" s="4" t="s">
        <v>58</v>
      </c>
      <c r="J961" s="4" t="s">
        <v>58</v>
      </c>
      <c r="K961" s="4" t="s">
        <v>58</v>
      </c>
      <c r="L961" s="4" t="s">
        <v>58</v>
      </c>
      <c r="M961" s="4" t="s">
        <v>58</v>
      </c>
      <c r="N961" s="4" t="s">
        <v>58</v>
      </c>
      <c r="O961" s="4" t="s">
        <v>58</v>
      </c>
      <c r="P961" s="4" t="s">
        <v>73</v>
      </c>
      <c r="Q961" s="4" t="s">
        <v>58</v>
      </c>
      <c r="R961" s="4" t="s">
        <v>58</v>
      </c>
      <c r="S961" s="4" t="s">
        <v>58</v>
      </c>
      <c r="T961" s="4" t="s">
        <v>58</v>
      </c>
      <c r="U961" s="4" t="s">
        <v>58</v>
      </c>
      <c r="V961" s="4" t="s">
        <v>58</v>
      </c>
      <c r="W961" s="4">
        <v>10</v>
      </c>
      <c r="X961" s="4" t="s">
        <v>61</v>
      </c>
      <c r="Y961" s="4" t="s">
        <v>76</v>
      </c>
      <c r="Z961" s="4" t="s">
        <v>135</v>
      </c>
      <c r="AD961" s="4">
        <f>IF(F961="","",VLOOKUP(F961,List!$B$1:$C$6,2,0))</f>
        <v>5</v>
      </c>
      <c r="AE961" s="4">
        <f>IF(G961="","",VLOOKUP(G961,List!$B$1:$C$6,2,0))</f>
        <v>5</v>
      </c>
      <c r="AF961" s="4">
        <f>IF(H961="","",VLOOKUP(H961,List!$B$1:$C$6,2,0))</f>
        <v>5</v>
      </c>
      <c r="AG961" s="4">
        <f>IF(I961="","",VLOOKUP(I961,List!$B$1:$C$6,2,0))</f>
        <v>5</v>
      </c>
      <c r="AH961" s="4">
        <f>IF(J961="","",VLOOKUP(J961,List!$B$1:$C$6,2,0))</f>
        <v>5</v>
      </c>
      <c r="AI961" s="4">
        <f>IF(K961="","",VLOOKUP(K961,List!$B$1:$C$6,2,0))</f>
        <v>5</v>
      </c>
      <c r="AJ961" s="4">
        <f>IF(L961="","",VLOOKUP(L961,List!$B$1:$C$6,2,0))</f>
        <v>5</v>
      </c>
      <c r="AK961" s="4">
        <f>IF(M961="","",VLOOKUP(M961,List!$B$1:$C$6,2,0))</f>
        <v>5</v>
      </c>
      <c r="AL961" s="4">
        <f>IF(N961="","",VLOOKUP(N961,List!$B$1:$C$6,2,0))</f>
        <v>5</v>
      </c>
      <c r="AM961" s="4">
        <f>IF(O961="","",VLOOKUP(O961,List!$B$1:$C$6,2,0))</f>
        <v>5</v>
      </c>
      <c r="AN961" s="4">
        <f>IF(P961="","",VLOOKUP(P961,List!$B$1:$C$6,2,0))</f>
        <v>1</v>
      </c>
      <c r="AO961" s="4">
        <f>IF(Q961="","",VLOOKUP(Q961,List!$B$1:$C$6,2,0))</f>
        <v>5</v>
      </c>
      <c r="AP961" s="4">
        <f>IF(R961="","",VLOOKUP(R961,List!$B$1:$C$6,2,0))</f>
        <v>5</v>
      </c>
      <c r="AQ961" s="4">
        <f>IF(S961="","",VLOOKUP(S961,List!$B$1:$C$6,2,0))</f>
        <v>5</v>
      </c>
      <c r="AR961" s="4">
        <f>IF(T961="","",VLOOKUP(T961,List!$B$1:$C$6,2,0))</f>
        <v>5</v>
      </c>
      <c r="AS961" s="4">
        <f>IF(U961="","",VLOOKUP(U961,List!$B$1:$C$6,2,0))</f>
        <v>5</v>
      </c>
      <c r="AT961" s="4">
        <f>IF(V961="","",VLOOKUP(V961,List!$B$1:$C$6,2,0))</f>
        <v>5</v>
      </c>
    </row>
    <row r="962" spans="1:46" ht="34.9" customHeight="1" x14ac:dyDescent="0.3">
      <c r="A962" s="4" t="s">
        <v>1233</v>
      </c>
      <c r="B962" s="4" t="s">
        <v>365</v>
      </c>
      <c r="C962" s="16" t="s">
        <v>55</v>
      </c>
      <c r="D962" s="4">
        <v>29</v>
      </c>
      <c r="E962" s="4" t="s">
        <v>1194</v>
      </c>
      <c r="F962" s="4" t="s">
        <v>58</v>
      </c>
      <c r="G962" s="4" t="s">
        <v>58</v>
      </c>
      <c r="H962" s="4" t="s">
        <v>58</v>
      </c>
      <c r="I962" s="4" t="s">
        <v>58</v>
      </c>
      <c r="J962" s="4" t="s">
        <v>58</v>
      </c>
      <c r="K962" s="4" t="s">
        <v>58</v>
      </c>
      <c r="L962" s="4" t="s">
        <v>58</v>
      </c>
      <c r="M962" s="4" t="s">
        <v>58</v>
      </c>
      <c r="N962" s="4" t="s">
        <v>58</v>
      </c>
      <c r="O962" s="4" t="s">
        <v>58</v>
      </c>
      <c r="P962" s="4" t="s">
        <v>58</v>
      </c>
      <c r="Q962" s="4" t="s">
        <v>58</v>
      </c>
      <c r="R962" s="4" t="s">
        <v>58</v>
      </c>
      <c r="S962" s="4" t="s">
        <v>58</v>
      </c>
      <c r="T962" s="4" t="s">
        <v>58</v>
      </c>
      <c r="U962" s="4" t="s">
        <v>58</v>
      </c>
      <c r="V962" s="4" t="s">
        <v>58</v>
      </c>
      <c r="W962" s="4">
        <v>10</v>
      </c>
      <c r="X962" s="4" t="s">
        <v>1040</v>
      </c>
      <c r="Y962" s="4" t="s">
        <v>67</v>
      </c>
      <c r="Z962" s="4" t="s">
        <v>1041</v>
      </c>
      <c r="AA962" s="4" t="s">
        <v>1041</v>
      </c>
      <c r="AB962" s="4" t="s">
        <v>1041</v>
      </c>
      <c r="AC962" s="4" t="s">
        <v>1121</v>
      </c>
      <c r="AD962" s="4">
        <f>IF(F962="","",VLOOKUP(F962,List!$B$1:$C$6,2,0))</f>
        <v>5</v>
      </c>
      <c r="AE962" s="4">
        <f>IF(G962="","",VLOOKUP(G962,List!$B$1:$C$6,2,0))</f>
        <v>5</v>
      </c>
      <c r="AF962" s="4">
        <f>IF(H962="","",VLOOKUP(H962,List!$B$1:$C$6,2,0))</f>
        <v>5</v>
      </c>
      <c r="AG962" s="4">
        <f>IF(I962="","",VLOOKUP(I962,List!$B$1:$C$6,2,0))</f>
        <v>5</v>
      </c>
      <c r="AH962" s="4">
        <f>IF(J962="","",VLOOKUP(J962,List!$B$1:$C$6,2,0))</f>
        <v>5</v>
      </c>
      <c r="AI962" s="4">
        <f>IF(K962="","",VLOOKUP(K962,List!$B$1:$C$6,2,0))</f>
        <v>5</v>
      </c>
      <c r="AJ962" s="4">
        <f>IF(L962="","",VLOOKUP(L962,List!$B$1:$C$6,2,0))</f>
        <v>5</v>
      </c>
      <c r="AK962" s="4">
        <f>IF(M962="","",VLOOKUP(M962,List!$B$1:$C$6,2,0))</f>
        <v>5</v>
      </c>
      <c r="AL962" s="4">
        <f>IF(N962="","",VLOOKUP(N962,List!$B$1:$C$6,2,0))</f>
        <v>5</v>
      </c>
      <c r="AM962" s="4">
        <f>IF(O962="","",VLOOKUP(O962,List!$B$1:$C$6,2,0))</f>
        <v>5</v>
      </c>
      <c r="AN962" s="4">
        <f>IF(P962="","",VLOOKUP(P962,List!$B$1:$C$6,2,0))</f>
        <v>5</v>
      </c>
      <c r="AO962" s="4">
        <f>IF(Q962="","",VLOOKUP(Q962,List!$B$1:$C$6,2,0))</f>
        <v>5</v>
      </c>
      <c r="AP962" s="4">
        <f>IF(R962="","",VLOOKUP(R962,List!$B$1:$C$6,2,0))</f>
        <v>5</v>
      </c>
      <c r="AQ962" s="4">
        <f>IF(S962="","",VLOOKUP(S962,List!$B$1:$C$6,2,0))</f>
        <v>5</v>
      </c>
      <c r="AR962" s="4">
        <f>IF(T962="","",VLOOKUP(T962,List!$B$1:$C$6,2,0))</f>
        <v>5</v>
      </c>
      <c r="AS962" s="4">
        <f>IF(U962="","",VLOOKUP(U962,List!$B$1:$C$6,2,0))</f>
        <v>5</v>
      </c>
      <c r="AT962" s="4">
        <f>IF(V962="","",VLOOKUP(V962,List!$B$1:$C$6,2,0))</f>
        <v>5</v>
      </c>
    </row>
    <row r="963" spans="1:46" ht="34.9" customHeight="1" x14ac:dyDescent="0.3">
      <c r="A963" s="4" t="s">
        <v>1233</v>
      </c>
      <c r="B963" s="4" t="s">
        <v>365</v>
      </c>
      <c r="C963" s="16" t="s">
        <v>55</v>
      </c>
      <c r="D963" s="4">
        <v>30</v>
      </c>
      <c r="E963" s="4" t="s">
        <v>1194</v>
      </c>
      <c r="F963" s="4" t="s">
        <v>73</v>
      </c>
      <c r="G963" s="4" t="s">
        <v>58</v>
      </c>
      <c r="H963" s="4" t="s">
        <v>58</v>
      </c>
      <c r="I963" s="4" t="s">
        <v>58</v>
      </c>
      <c r="J963" s="4" t="s">
        <v>58</v>
      </c>
      <c r="K963" s="4" t="s">
        <v>58</v>
      </c>
      <c r="L963" s="4" t="s">
        <v>58</v>
      </c>
      <c r="M963" s="4" t="s">
        <v>58</v>
      </c>
      <c r="N963" s="4" t="s">
        <v>58</v>
      </c>
      <c r="O963" s="4" t="s">
        <v>58</v>
      </c>
      <c r="P963" s="4" t="s">
        <v>58</v>
      </c>
      <c r="Q963" s="4" t="s">
        <v>58</v>
      </c>
      <c r="R963" s="4" t="s">
        <v>58</v>
      </c>
      <c r="S963" s="4" t="s">
        <v>58</v>
      </c>
      <c r="T963" s="4" t="s">
        <v>58</v>
      </c>
      <c r="U963" s="4" t="s">
        <v>58</v>
      </c>
      <c r="V963" s="4" t="s">
        <v>58</v>
      </c>
      <c r="W963" s="4">
        <v>10</v>
      </c>
      <c r="X963" s="4" t="s">
        <v>301</v>
      </c>
      <c r="Y963" s="4" t="s">
        <v>85</v>
      </c>
      <c r="Z963" s="4" t="s">
        <v>85</v>
      </c>
      <c r="AD963" s="4">
        <f>IF(F963="","",VLOOKUP(F963,List!$B$1:$C$6,2,0))</f>
        <v>1</v>
      </c>
      <c r="AE963" s="4">
        <f>IF(G963="","",VLOOKUP(G963,List!$B$1:$C$6,2,0))</f>
        <v>5</v>
      </c>
      <c r="AF963" s="4">
        <f>IF(H963="","",VLOOKUP(H963,List!$B$1:$C$6,2,0))</f>
        <v>5</v>
      </c>
      <c r="AG963" s="4">
        <f>IF(I963="","",VLOOKUP(I963,List!$B$1:$C$6,2,0))</f>
        <v>5</v>
      </c>
      <c r="AH963" s="4">
        <f>IF(J963="","",VLOOKUP(J963,List!$B$1:$C$6,2,0))</f>
        <v>5</v>
      </c>
      <c r="AI963" s="4">
        <f>IF(K963="","",VLOOKUP(K963,List!$B$1:$C$6,2,0))</f>
        <v>5</v>
      </c>
      <c r="AJ963" s="4">
        <f>IF(L963="","",VLOOKUP(L963,List!$B$1:$C$6,2,0))</f>
        <v>5</v>
      </c>
      <c r="AK963" s="4">
        <f>IF(M963="","",VLOOKUP(M963,List!$B$1:$C$6,2,0))</f>
        <v>5</v>
      </c>
      <c r="AL963" s="4">
        <f>IF(N963="","",VLOOKUP(N963,List!$B$1:$C$6,2,0))</f>
        <v>5</v>
      </c>
      <c r="AM963" s="4">
        <f>IF(O963="","",VLOOKUP(O963,List!$B$1:$C$6,2,0))</f>
        <v>5</v>
      </c>
      <c r="AN963" s="4">
        <f>IF(P963="","",VLOOKUP(P963,List!$B$1:$C$6,2,0))</f>
        <v>5</v>
      </c>
      <c r="AO963" s="4">
        <f>IF(Q963="","",VLOOKUP(Q963,List!$B$1:$C$6,2,0))</f>
        <v>5</v>
      </c>
      <c r="AP963" s="4">
        <f>IF(R963="","",VLOOKUP(R963,List!$B$1:$C$6,2,0))</f>
        <v>5</v>
      </c>
      <c r="AQ963" s="4">
        <f>IF(S963="","",VLOOKUP(S963,List!$B$1:$C$6,2,0))</f>
        <v>5</v>
      </c>
      <c r="AR963" s="4">
        <f>IF(T963="","",VLOOKUP(T963,List!$B$1:$C$6,2,0))</f>
        <v>5</v>
      </c>
      <c r="AS963" s="4">
        <f>IF(U963="","",VLOOKUP(U963,List!$B$1:$C$6,2,0))</f>
        <v>5</v>
      </c>
      <c r="AT963" s="4">
        <f>IF(V963="","",VLOOKUP(V963,List!$B$1:$C$6,2,0))</f>
        <v>5</v>
      </c>
    </row>
    <row r="964" spans="1:46" ht="34.9" customHeight="1" x14ac:dyDescent="0.3">
      <c r="A964" s="4" t="s">
        <v>1233</v>
      </c>
      <c r="B964" s="4" t="s">
        <v>365</v>
      </c>
      <c r="C964" s="16" t="s">
        <v>55</v>
      </c>
      <c r="D964" s="4">
        <v>31</v>
      </c>
      <c r="E964" s="4" t="s">
        <v>5</v>
      </c>
      <c r="F964" s="4" t="s">
        <v>58</v>
      </c>
      <c r="G964" s="4" t="s">
        <v>58</v>
      </c>
      <c r="H964" s="4" t="s">
        <v>58</v>
      </c>
      <c r="I964" s="4" t="s">
        <v>58</v>
      </c>
      <c r="J964" s="4" t="s">
        <v>58</v>
      </c>
      <c r="K964" s="4" t="s">
        <v>58</v>
      </c>
      <c r="L964" s="4" t="s">
        <v>58</v>
      </c>
      <c r="M964" s="4" t="s">
        <v>58</v>
      </c>
      <c r="N964" s="4" t="s">
        <v>58</v>
      </c>
      <c r="O964" s="4" t="s">
        <v>58</v>
      </c>
      <c r="P964" s="4" t="s">
        <v>58</v>
      </c>
      <c r="Q964" s="4" t="s">
        <v>58</v>
      </c>
      <c r="R964" s="4" t="s">
        <v>58</v>
      </c>
      <c r="S964" s="4" t="s">
        <v>58</v>
      </c>
      <c r="T964" s="4" t="s">
        <v>58</v>
      </c>
      <c r="U964" s="4" t="s">
        <v>58</v>
      </c>
      <c r="V964" s="4" t="s">
        <v>58</v>
      </c>
      <c r="W964" s="4">
        <v>10</v>
      </c>
      <c r="X964" s="4" t="s">
        <v>1042</v>
      </c>
      <c r="Y964" s="4" t="s">
        <v>78</v>
      </c>
      <c r="Z964" s="4" t="s">
        <v>78</v>
      </c>
      <c r="AD964" s="4">
        <f>IF(F964="","",VLOOKUP(F964,List!$B$1:$C$6,2,0))</f>
        <v>5</v>
      </c>
      <c r="AE964" s="4">
        <f>IF(G964="","",VLOOKUP(G964,List!$B$1:$C$6,2,0))</f>
        <v>5</v>
      </c>
      <c r="AF964" s="4">
        <f>IF(H964="","",VLOOKUP(H964,List!$B$1:$C$6,2,0))</f>
        <v>5</v>
      </c>
      <c r="AG964" s="4">
        <f>IF(I964="","",VLOOKUP(I964,List!$B$1:$C$6,2,0))</f>
        <v>5</v>
      </c>
      <c r="AH964" s="4">
        <f>IF(J964="","",VLOOKUP(J964,List!$B$1:$C$6,2,0))</f>
        <v>5</v>
      </c>
      <c r="AI964" s="4">
        <f>IF(K964="","",VLOOKUP(K964,List!$B$1:$C$6,2,0))</f>
        <v>5</v>
      </c>
      <c r="AJ964" s="4">
        <f>IF(L964="","",VLOOKUP(L964,List!$B$1:$C$6,2,0))</f>
        <v>5</v>
      </c>
      <c r="AK964" s="4">
        <f>IF(M964="","",VLOOKUP(M964,List!$B$1:$C$6,2,0))</f>
        <v>5</v>
      </c>
      <c r="AL964" s="4">
        <f>IF(N964="","",VLOOKUP(N964,List!$B$1:$C$6,2,0))</f>
        <v>5</v>
      </c>
      <c r="AM964" s="4">
        <f>IF(O964="","",VLOOKUP(O964,List!$B$1:$C$6,2,0))</f>
        <v>5</v>
      </c>
      <c r="AN964" s="4">
        <f>IF(P964="","",VLOOKUP(P964,List!$B$1:$C$6,2,0))</f>
        <v>5</v>
      </c>
      <c r="AO964" s="4">
        <f>IF(Q964="","",VLOOKUP(Q964,List!$B$1:$C$6,2,0))</f>
        <v>5</v>
      </c>
      <c r="AP964" s="4">
        <f>IF(R964="","",VLOOKUP(R964,List!$B$1:$C$6,2,0))</f>
        <v>5</v>
      </c>
      <c r="AQ964" s="4">
        <f>IF(S964="","",VLOOKUP(S964,List!$B$1:$C$6,2,0))</f>
        <v>5</v>
      </c>
      <c r="AR964" s="4">
        <f>IF(T964="","",VLOOKUP(T964,List!$B$1:$C$6,2,0))</f>
        <v>5</v>
      </c>
      <c r="AS964" s="4">
        <f>IF(U964="","",VLOOKUP(U964,List!$B$1:$C$6,2,0))</f>
        <v>5</v>
      </c>
      <c r="AT964" s="4">
        <f>IF(V964="","",VLOOKUP(V964,List!$B$1:$C$6,2,0))</f>
        <v>5</v>
      </c>
    </row>
    <row r="965" spans="1:46" ht="34.9" customHeight="1" x14ac:dyDescent="0.3">
      <c r="A965" s="4" t="s">
        <v>1233</v>
      </c>
      <c r="B965" s="4" t="s">
        <v>365</v>
      </c>
      <c r="C965" s="16" t="s">
        <v>55</v>
      </c>
      <c r="D965" s="4">
        <v>32</v>
      </c>
      <c r="E965" s="4" t="s">
        <v>1194</v>
      </c>
      <c r="F965" s="4" t="s">
        <v>59</v>
      </c>
      <c r="G965" s="4" t="s">
        <v>59</v>
      </c>
      <c r="H965" s="4" t="s">
        <v>59</v>
      </c>
      <c r="I965" s="4" t="s">
        <v>59</v>
      </c>
      <c r="J965" s="4" t="s">
        <v>59</v>
      </c>
      <c r="K965" s="4" t="s">
        <v>59</v>
      </c>
      <c r="L965" s="4" t="s">
        <v>58</v>
      </c>
      <c r="M965" s="4" t="s">
        <v>58</v>
      </c>
      <c r="N965" s="4" t="s">
        <v>59</v>
      </c>
      <c r="O965" s="4" t="s">
        <v>60</v>
      </c>
      <c r="P965" s="4" t="s">
        <v>59</v>
      </c>
      <c r="Q965" s="4" t="s">
        <v>59</v>
      </c>
      <c r="R965" s="4" t="s">
        <v>59</v>
      </c>
      <c r="S965" s="4" t="s">
        <v>59</v>
      </c>
      <c r="T965" s="4" t="s">
        <v>59</v>
      </c>
      <c r="U965" s="4" t="s">
        <v>59</v>
      </c>
      <c r="V965" s="4" t="s">
        <v>59</v>
      </c>
      <c r="W965" s="4">
        <v>8</v>
      </c>
      <c r="X965" s="4" t="s">
        <v>67</v>
      </c>
      <c r="Y965" s="4" t="s">
        <v>67</v>
      </c>
      <c r="Z965" s="4" t="s">
        <v>67</v>
      </c>
      <c r="AD965" s="4">
        <f>IF(F965="","",VLOOKUP(F965,List!$B$1:$C$6,2,0))</f>
        <v>4</v>
      </c>
      <c r="AE965" s="4">
        <f>IF(G965="","",VLOOKUP(G965,List!$B$1:$C$6,2,0))</f>
        <v>4</v>
      </c>
      <c r="AF965" s="4">
        <f>IF(H965="","",VLOOKUP(H965,List!$B$1:$C$6,2,0))</f>
        <v>4</v>
      </c>
      <c r="AG965" s="4">
        <f>IF(I965="","",VLOOKUP(I965,List!$B$1:$C$6,2,0))</f>
        <v>4</v>
      </c>
      <c r="AH965" s="4">
        <f>IF(J965="","",VLOOKUP(J965,List!$B$1:$C$6,2,0))</f>
        <v>4</v>
      </c>
      <c r="AI965" s="4">
        <f>IF(K965="","",VLOOKUP(K965,List!$B$1:$C$6,2,0))</f>
        <v>4</v>
      </c>
      <c r="AJ965" s="4">
        <f>IF(L965="","",VLOOKUP(L965,List!$B$1:$C$6,2,0))</f>
        <v>5</v>
      </c>
      <c r="AK965" s="4">
        <f>IF(M965="","",VLOOKUP(M965,List!$B$1:$C$6,2,0))</f>
        <v>5</v>
      </c>
      <c r="AL965" s="4">
        <f>IF(N965="","",VLOOKUP(N965,List!$B$1:$C$6,2,0))</f>
        <v>4</v>
      </c>
      <c r="AM965" s="4">
        <f>IF(O965="","",VLOOKUP(O965,List!$B$1:$C$6,2,0))</f>
        <v>3</v>
      </c>
      <c r="AN965" s="4">
        <f>IF(P965="","",VLOOKUP(P965,List!$B$1:$C$6,2,0))</f>
        <v>4</v>
      </c>
      <c r="AO965" s="4">
        <f>IF(Q965="","",VLOOKUP(Q965,List!$B$1:$C$6,2,0))</f>
        <v>4</v>
      </c>
      <c r="AP965" s="4">
        <f>IF(R965="","",VLOOKUP(R965,List!$B$1:$C$6,2,0))</f>
        <v>4</v>
      </c>
      <c r="AQ965" s="4">
        <f>IF(S965="","",VLOOKUP(S965,List!$B$1:$C$6,2,0))</f>
        <v>4</v>
      </c>
      <c r="AR965" s="4">
        <f>IF(T965="","",VLOOKUP(T965,List!$B$1:$C$6,2,0))</f>
        <v>4</v>
      </c>
      <c r="AS965" s="4">
        <f>IF(U965="","",VLOOKUP(U965,List!$B$1:$C$6,2,0))</f>
        <v>4</v>
      </c>
      <c r="AT965" s="4">
        <f>IF(V965="","",VLOOKUP(V965,List!$B$1:$C$6,2,0))</f>
        <v>4</v>
      </c>
    </row>
    <row r="966" spans="1:46" ht="34.9" customHeight="1" x14ac:dyDescent="0.3">
      <c r="A966" s="4" t="s">
        <v>1233</v>
      </c>
      <c r="B966" s="4" t="s">
        <v>365</v>
      </c>
      <c r="C966" s="16" t="s">
        <v>55</v>
      </c>
      <c r="D966" s="4">
        <v>33</v>
      </c>
      <c r="E966" s="4" t="s">
        <v>6</v>
      </c>
      <c r="F966" s="4" t="s">
        <v>58</v>
      </c>
      <c r="G966" s="4" t="s">
        <v>58</v>
      </c>
      <c r="H966" s="4" t="s">
        <v>58</v>
      </c>
      <c r="I966" s="4" t="s">
        <v>59</v>
      </c>
      <c r="J966" s="4" t="s">
        <v>58</v>
      </c>
      <c r="K966" s="4" t="s">
        <v>58</v>
      </c>
      <c r="L966" s="4" t="s">
        <v>58</v>
      </c>
      <c r="M966" s="4" t="s">
        <v>59</v>
      </c>
      <c r="N966" s="4" t="s">
        <v>59</v>
      </c>
      <c r="O966" s="4" t="s">
        <v>58</v>
      </c>
      <c r="P966" s="4" t="s">
        <v>58</v>
      </c>
      <c r="Q966" s="4" t="s">
        <v>59</v>
      </c>
      <c r="R966" s="4" t="s">
        <v>58</v>
      </c>
      <c r="S966" s="4" t="s">
        <v>58</v>
      </c>
      <c r="T966" s="4" t="s">
        <v>58</v>
      </c>
      <c r="U966" s="4" t="s">
        <v>58</v>
      </c>
      <c r="V966" s="4" t="s">
        <v>58</v>
      </c>
      <c r="W966" s="4">
        <v>10</v>
      </c>
      <c r="X966" s="4" t="s">
        <v>1043</v>
      </c>
      <c r="Y966" s="4" t="s">
        <v>67</v>
      </c>
      <c r="Z966" s="4" t="s">
        <v>67</v>
      </c>
      <c r="AD966" s="4">
        <f>IF(F966="","",VLOOKUP(F966,List!$B$1:$C$6,2,0))</f>
        <v>5</v>
      </c>
      <c r="AE966" s="4">
        <f>IF(G966="","",VLOOKUP(G966,List!$B$1:$C$6,2,0))</f>
        <v>5</v>
      </c>
      <c r="AF966" s="4">
        <f>IF(H966="","",VLOOKUP(H966,List!$B$1:$C$6,2,0))</f>
        <v>5</v>
      </c>
      <c r="AG966" s="4">
        <f>IF(I966="","",VLOOKUP(I966,List!$B$1:$C$6,2,0))</f>
        <v>4</v>
      </c>
      <c r="AH966" s="4">
        <f>IF(J966="","",VLOOKUP(J966,List!$B$1:$C$6,2,0))</f>
        <v>5</v>
      </c>
      <c r="AI966" s="4">
        <f>IF(K966="","",VLOOKUP(K966,List!$B$1:$C$6,2,0))</f>
        <v>5</v>
      </c>
      <c r="AJ966" s="4">
        <f>IF(L966="","",VLOOKUP(L966,List!$B$1:$C$6,2,0))</f>
        <v>5</v>
      </c>
      <c r="AK966" s="4">
        <f>IF(M966="","",VLOOKUP(M966,List!$B$1:$C$6,2,0))</f>
        <v>4</v>
      </c>
      <c r="AL966" s="4">
        <f>IF(N966="","",VLOOKUP(N966,List!$B$1:$C$6,2,0))</f>
        <v>4</v>
      </c>
      <c r="AM966" s="4">
        <f>IF(O966="","",VLOOKUP(O966,List!$B$1:$C$6,2,0))</f>
        <v>5</v>
      </c>
      <c r="AN966" s="4">
        <f>IF(P966="","",VLOOKUP(P966,List!$B$1:$C$6,2,0))</f>
        <v>5</v>
      </c>
      <c r="AO966" s="4">
        <f>IF(Q966="","",VLOOKUP(Q966,List!$B$1:$C$6,2,0))</f>
        <v>4</v>
      </c>
      <c r="AP966" s="4">
        <f>IF(R966="","",VLOOKUP(R966,List!$B$1:$C$6,2,0))</f>
        <v>5</v>
      </c>
      <c r="AQ966" s="4">
        <f>IF(S966="","",VLOOKUP(S966,List!$B$1:$C$6,2,0))</f>
        <v>5</v>
      </c>
      <c r="AR966" s="4">
        <f>IF(T966="","",VLOOKUP(T966,List!$B$1:$C$6,2,0))</f>
        <v>5</v>
      </c>
      <c r="AS966" s="4">
        <f>IF(U966="","",VLOOKUP(U966,List!$B$1:$C$6,2,0))</f>
        <v>5</v>
      </c>
      <c r="AT966" s="4">
        <f>IF(V966="","",VLOOKUP(V966,List!$B$1:$C$6,2,0))</f>
        <v>5</v>
      </c>
    </row>
    <row r="967" spans="1:46" ht="34.9" customHeight="1" x14ac:dyDescent="0.3">
      <c r="A967" s="4" t="s">
        <v>1233</v>
      </c>
      <c r="B967" s="4" t="s">
        <v>365</v>
      </c>
      <c r="C967" s="16" t="s">
        <v>55</v>
      </c>
      <c r="D967" s="4">
        <v>34</v>
      </c>
      <c r="E967" s="4" t="s">
        <v>1194</v>
      </c>
      <c r="F967" s="4" t="s">
        <v>58</v>
      </c>
      <c r="G967" s="4" t="s">
        <v>58</v>
      </c>
      <c r="H967" s="4" t="s">
        <v>58</v>
      </c>
      <c r="I967" s="4" t="s">
        <v>58</v>
      </c>
      <c r="J967" s="4" t="s">
        <v>58</v>
      </c>
      <c r="K967" s="4" t="s">
        <v>58</v>
      </c>
      <c r="L967" s="4" t="s">
        <v>58</v>
      </c>
      <c r="M967" s="4" t="s">
        <v>58</v>
      </c>
      <c r="N967" s="4" t="s">
        <v>58</v>
      </c>
      <c r="O967" s="4" t="s">
        <v>58</v>
      </c>
      <c r="P967" s="4" t="s">
        <v>58</v>
      </c>
      <c r="Q967" s="4" t="s">
        <v>58</v>
      </c>
      <c r="R967" s="4" t="s">
        <v>58</v>
      </c>
      <c r="S967" s="4" t="s">
        <v>58</v>
      </c>
      <c r="T967" s="4" t="s">
        <v>58</v>
      </c>
      <c r="U967" s="4" t="s">
        <v>58</v>
      </c>
      <c r="V967" s="4" t="s">
        <v>58</v>
      </c>
      <c r="W967" s="4">
        <v>10</v>
      </c>
      <c r="X967" s="4" t="s">
        <v>1044</v>
      </c>
      <c r="Y967" s="4" t="s">
        <v>67</v>
      </c>
      <c r="Z967" s="4" t="s">
        <v>67</v>
      </c>
      <c r="AD967" s="4">
        <f>IF(F967="","",VLOOKUP(F967,List!$B$1:$C$6,2,0))</f>
        <v>5</v>
      </c>
      <c r="AE967" s="4">
        <f>IF(G967="","",VLOOKUP(G967,List!$B$1:$C$6,2,0))</f>
        <v>5</v>
      </c>
      <c r="AF967" s="4">
        <f>IF(H967="","",VLOOKUP(H967,List!$B$1:$C$6,2,0))</f>
        <v>5</v>
      </c>
      <c r="AG967" s="4">
        <f>IF(I967="","",VLOOKUP(I967,List!$B$1:$C$6,2,0))</f>
        <v>5</v>
      </c>
      <c r="AH967" s="4">
        <f>IF(J967="","",VLOOKUP(J967,List!$B$1:$C$6,2,0))</f>
        <v>5</v>
      </c>
      <c r="AI967" s="4">
        <f>IF(K967="","",VLOOKUP(K967,List!$B$1:$C$6,2,0))</f>
        <v>5</v>
      </c>
      <c r="AJ967" s="4">
        <f>IF(L967="","",VLOOKUP(L967,List!$B$1:$C$6,2,0))</f>
        <v>5</v>
      </c>
      <c r="AK967" s="4">
        <f>IF(M967="","",VLOOKUP(M967,List!$B$1:$C$6,2,0))</f>
        <v>5</v>
      </c>
      <c r="AL967" s="4">
        <f>IF(N967="","",VLOOKUP(N967,List!$B$1:$C$6,2,0))</f>
        <v>5</v>
      </c>
      <c r="AM967" s="4">
        <f>IF(O967="","",VLOOKUP(O967,List!$B$1:$C$6,2,0))</f>
        <v>5</v>
      </c>
      <c r="AN967" s="4">
        <f>IF(P967="","",VLOOKUP(P967,List!$B$1:$C$6,2,0))</f>
        <v>5</v>
      </c>
      <c r="AO967" s="4">
        <f>IF(Q967="","",VLOOKUP(Q967,List!$B$1:$C$6,2,0))</f>
        <v>5</v>
      </c>
      <c r="AP967" s="4">
        <f>IF(R967="","",VLOOKUP(R967,List!$B$1:$C$6,2,0))</f>
        <v>5</v>
      </c>
      <c r="AQ967" s="4">
        <f>IF(S967="","",VLOOKUP(S967,List!$B$1:$C$6,2,0))</f>
        <v>5</v>
      </c>
      <c r="AR967" s="4">
        <f>IF(T967="","",VLOOKUP(T967,List!$B$1:$C$6,2,0))</f>
        <v>5</v>
      </c>
      <c r="AS967" s="4">
        <f>IF(U967="","",VLOOKUP(U967,List!$B$1:$C$6,2,0))</f>
        <v>5</v>
      </c>
      <c r="AT967" s="4">
        <f>IF(V967="","",VLOOKUP(V967,List!$B$1:$C$6,2,0))</f>
        <v>5</v>
      </c>
    </row>
    <row r="968" spans="1:46" ht="34.9" customHeight="1" x14ac:dyDescent="0.3">
      <c r="A968" s="4" t="s">
        <v>1233</v>
      </c>
      <c r="B968" s="4" t="s">
        <v>365</v>
      </c>
      <c r="C968" s="16" t="s">
        <v>55</v>
      </c>
      <c r="D968" s="4">
        <v>35</v>
      </c>
      <c r="E968" s="4" t="s">
        <v>1196</v>
      </c>
      <c r="F968" s="4" t="s">
        <v>58</v>
      </c>
      <c r="G968" s="4" t="s">
        <v>58</v>
      </c>
      <c r="H968" s="4" t="s">
        <v>58</v>
      </c>
      <c r="I968" s="4" t="s">
        <v>58</v>
      </c>
      <c r="J968" s="4" t="s">
        <v>58</v>
      </c>
      <c r="K968" s="4" t="s">
        <v>58</v>
      </c>
      <c r="L968" s="4" t="s">
        <v>58</v>
      </c>
      <c r="M968" s="4" t="s">
        <v>58</v>
      </c>
      <c r="N968" s="4" t="s">
        <v>58</v>
      </c>
      <c r="O968" s="4" t="s">
        <v>58</v>
      </c>
      <c r="P968" s="4" t="s">
        <v>58</v>
      </c>
      <c r="Q968" s="4" t="s">
        <v>58</v>
      </c>
      <c r="R968" s="4" t="s">
        <v>58</v>
      </c>
      <c r="S968" s="4" t="s">
        <v>59</v>
      </c>
      <c r="T968" s="4" t="s">
        <v>58</v>
      </c>
      <c r="U968" s="4" t="s">
        <v>58</v>
      </c>
      <c r="V968" s="4" t="s">
        <v>58</v>
      </c>
      <c r="W968" s="4">
        <v>10</v>
      </c>
      <c r="X968" s="4" t="s">
        <v>1045</v>
      </c>
      <c r="Y968" s="4" t="s">
        <v>67</v>
      </c>
      <c r="Z968" s="4" t="s">
        <v>67</v>
      </c>
      <c r="AD968" s="4">
        <f>IF(F968="","",VLOOKUP(F968,List!$B$1:$C$6,2,0))</f>
        <v>5</v>
      </c>
      <c r="AE968" s="4">
        <f>IF(G968="","",VLOOKUP(G968,List!$B$1:$C$6,2,0))</f>
        <v>5</v>
      </c>
      <c r="AF968" s="4">
        <f>IF(H968="","",VLOOKUP(H968,List!$B$1:$C$6,2,0))</f>
        <v>5</v>
      </c>
      <c r="AG968" s="4">
        <f>IF(I968="","",VLOOKUP(I968,List!$B$1:$C$6,2,0))</f>
        <v>5</v>
      </c>
      <c r="AH968" s="4">
        <f>IF(J968="","",VLOOKUP(J968,List!$B$1:$C$6,2,0))</f>
        <v>5</v>
      </c>
      <c r="AI968" s="4">
        <f>IF(K968="","",VLOOKUP(K968,List!$B$1:$C$6,2,0))</f>
        <v>5</v>
      </c>
      <c r="AJ968" s="4">
        <f>IF(L968="","",VLOOKUP(L968,List!$B$1:$C$6,2,0))</f>
        <v>5</v>
      </c>
      <c r="AK968" s="4">
        <f>IF(M968="","",VLOOKUP(M968,List!$B$1:$C$6,2,0))</f>
        <v>5</v>
      </c>
      <c r="AL968" s="4">
        <f>IF(N968="","",VLOOKUP(N968,List!$B$1:$C$6,2,0))</f>
        <v>5</v>
      </c>
      <c r="AM968" s="4">
        <f>IF(O968="","",VLOOKUP(O968,List!$B$1:$C$6,2,0))</f>
        <v>5</v>
      </c>
      <c r="AN968" s="4">
        <f>IF(P968="","",VLOOKUP(P968,List!$B$1:$C$6,2,0))</f>
        <v>5</v>
      </c>
      <c r="AO968" s="4">
        <f>IF(Q968="","",VLOOKUP(Q968,List!$B$1:$C$6,2,0))</f>
        <v>5</v>
      </c>
      <c r="AP968" s="4">
        <f>IF(R968="","",VLOOKUP(R968,List!$B$1:$C$6,2,0))</f>
        <v>5</v>
      </c>
      <c r="AQ968" s="4">
        <f>IF(S968="","",VLOOKUP(S968,List!$B$1:$C$6,2,0))</f>
        <v>4</v>
      </c>
      <c r="AR968" s="4">
        <f>IF(T968="","",VLOOKUP(T968,List!$B$1:$C$6,2,0))</f>
        <v>5</v>
      </c>
      <c r="AS968" s="4">
        <f>IF(U968="","",VLOOKUP(U968,List!$B$1:$C$6,2,0))</f>
        <v>5</v>
      </c>
      <c r="AT968" s="4">
        <f>IF(V968="","",VLOOKUP(V968,List!$B$1:$C$6,2,0))</f>
        <v>5</v>
      </c>
    </row>
    <row r="969" spans="1:46" ht="34.9" customHeight="1" x14ac:dyDescent="0.3">
      <c r="A969" s="4" t="s">
        <v>1233</v>
      </c>
      <c r="B969" s="4" t="s">
        <v>365</v>
      </c>
      <c r="C969" s="16" t="s">
        <v>55</v>
      </c>
      <c r="D969" s="4">
        <v>36</v>
      </c>
      <c r="E969" s="4" t="s">
        <v>7</v>
      </c>
      <c r="F969" s="4" t="s">
        <v>58</v>
      </c>
      <c r="G969" s="4" t="s">
        <v>58</v>
      </c>
      <c r="H969" s="4" t="s">
        <v>58</v>
      </c>
      <c r="I969" s="4" t="s">
        <v>59</v>
      </c>
      <c r="J969" s="4" t="s">
        <v>59</v>
      </c>
      <c r="K969" s="4" t="s">
        <v>59</v>
      </c>
      <c r="L969" s="4" t="s">
        <v>58</v>
      </c>
      <c r="M969" s="4" t="s">
        <v>58</v>
      </c>
      <c r="N969" s="4" t="s">
        <v>58</v>
      </c>
      <c r="O969" s="4" t="s">
        <v>59</v>
      </c>
      <c r="P969" s="4" t="s">
        <v>59</v>
      </c>
      <c r="Q969" s="4" t="s">
        <v>59</v>
      </c>
      <c r="R969" s="4" t="s">
        <v>59</v>
      </c>
      <c r="S969" s="4" t="s">
        <v>59</v>
      </c>
      <c r="T969" s="4" t="s">
        <v>58</v>
      </c>
      <c r="U969" s="4" t="s">
        <v>58</v>
      </c>
      <c r="V969" s="4" t="s">
        <v>58</v>
      </c>
      <c r="W969" s="4">
        <v>9</v>
      </c>
      <c r="X969" s="4" t="s">
        <v>1046</v>
      </c>
      <c r="Y969" s="4" t="s">
        <v>67</v>
      </c>
      <c r="Z969" s="4" t="s">
        <v>67</v>
      </c>
      <c r="AD969" s="4">
        <f>IF(F969="","",VLOOKUP(F969,List!$B$1:$C$6,2,0))</f>
        <v>5</v>
      </c>
      <c r="AE969" s="4">
        <f>IF(G969="","",VLOOKUP(G969,List!$B$1:$C$6,2,0))</f>
        <v>5</v>
      </c>
      <c r="AF969" s="4">
        <f>IF(H969="","",VLOOKUP(H969,List!$B$1:$C$6,2,0))</f>
        <v>5</v>
      </c>
      <c r="AG969" s="4">
        <f>IF(I969="","",VLOOKUP(I969,List!$B$1:$C$6,2,0))</f>
        <v>4</v>
      </c>
      <c r="AH969" s="4">
        <f>IF(J969="","",VLOOKUP(J969,List!$B$1:$C$6,2,0))</f>
        <v>4</v>
      </c>
      <c r="AI969" s="4">
        <f>IF(K969="","",VLOOKUP(K969,List!$B$1:$C$6,2,0))</f>
        <v>4</v>
      </c>
      <c r="AJ969" s="4">
        <f>IF(L969="","",VLOOKUP(L969,List!$B$1:$C$6,2,0))</f>
        <v>5</v>
      </c>
      <c r="AK969" s="4">
        <f>IF(M969="","",VLOOKUP(M969,List!$B$1:$C$6,2,0))</f>
        <v>5</v>
      </c>
      <c r="AL969" s="4">
        <f>IF(N969="","",VLOOKUP(N969,List!$B$1:$C$6,2,0))</f>
        <v>5</v>
      </c>
      <c r="AM969" s="4">
        <f>IF(O969="","",VLOOKUP(O969,List!$B$1:$C$6,2,0))</f>
        <v>4</v>
      </c>
      <c r="AN969" s="4">
        <f>IF(P969="","",VLOOKUP(P969,List!$B$1:$C$6,2,0))</f>
        <v>4</v>
      </c>
      <c r="AO969" s="4">
        <f>IF(Q969="","",VLOOKUP(Q969,List!$B$1:$C$6,2,0))</f>
        <v>4</v>
      </c>
      <c r="AP969" s="4">
        <f>IF(R969="","",VLOOKUP(R969,List!$B$1:$C$6,2,0))</f>
        <v>4</v>
      </c>
      <c r="AQ969" s="4">
        <f>IF(S969="","",VLOOKUP(S969,List!$B$1:$C$6,2,0))</f>
        <v>4</v>
      </c>
      <c r="AR969" s="4">
        <f>IF(T969="","",VLOOKUP(T969,List!$B$1:$C$6,2,0))</f>
        <v>5</v>
      </c>
      <c r="AS969" s="4">
        <f>IF(U969="","",VLOOKUP(U969,List!$B$1:$C$6,2,0))</f>
        <v>5</v>
      </c>
      <c r="AT969" s="4">
        <f>IF(V969="","",VLOOKUP(V969,List!$B$1:$C$6,2,0))</f>
        <v>5</v>
      </c>
    </row>
    <row r="970" spans="1:46" ht="34.9" customHeight="1" x14ac:dyDescent="0.3">
      <c r="A970" s="4" t="s">
        <v>1233</v>
      </c>
      <c r="B970" s="4" t="s">
        <v>365</v>
      </c>
      <c r="C970" s="16" t="s">
        <v>55</v>
      </c>
      <c r="D970" s="4">
        <v>37</v>
      </c>
      <c r="E970" s="4" t="s">
        <v>1196</v>
      </c>
      <c r="F970" s="4" t="s">
        <v>58</v>
      </c>
      <c r="G970" s="4" t="s">
        <v>58</v>
      </c>
      <c r="H970" s="4" t="s">
        <v>58</v>
      </c>
      <c r="I970" s="4" t="s">
        <v>58</v>
      </c>
      <c r="J970" s="4" t="s">
        <v>58</v>
      </c>
      <c r="K970" s="4" t="s">
        <v>58</v>
      </c>
      <c r="L970" s="4" t="s">
        <v>58</v>
      </c>
      <c r="M970" s="4" t="s">
        <v>58</v>
      </c>
      <c r="N970" s="4" t="s">
        <v>58</v>
      </c>
      <c r="O970" s="4" t="s">
        <v>58</v>
      </c>
      <c r="P970" s="4" t="s">
        <v>58</v>
      </c>
      <c r="Q970" s="4" t="s">
        <v>58</v>
      </c>
      <c r="R970" s="4" t="s">
        <v>58</v>
      </c>
      <c r="S970" s="4" t="s">
        <v>58</v>
      </c>
      <c r="T970" s="4" t="s">
        <v>58</v>
      </c>
      <c r="U970" s="4" t="s">
        <v>58</v>
      </c>
      <c r="V970" s="4" t="s">
        <v>58</v>
      </c>
      <c r="W970" s="4">
        <v>10</v>
      </c>
      <c r="X970" s="4" t="s">
        <v>1047</v>
      </c>
      <c r="Y970" s="4" t="s">
        <v>67</v>
      </c>
      <c r="Z970" s="4" t="s">
        <v>67</v>
      </c>
      <c r="AD970" s="4">
        <f>IF(F970="","",VLOOKUP(F970,List!$B$1:$C$6,2,0))</f>
        <v>5</v>
      </c>
      <c r="AE970" s="4">
        <f>IF(G970="","",VLOOKUP(G970,List!$B$1:$C$6,2,0))</f>
        <v>5</v>
      </c>
      <c r="AF970" s="4">
        <f>IF(H970="","",VLOOKUP(H970,List!$B$1:$C$6,2,0))</f>
        <v>5</v>
      </c>
      <c r="AG970" s="4">
        <f>IF(I970="","",VLOOKUP(I970,List!$B$1:$C$6,2,0))</f>
        <v>5</v>
      </c>
      <c r="AH970" s="4">
        <f>IF(J970="","",VLOOKUP(J970,List!$B$1:$C$6,2,0))</f>
        <v>5</v>
      </c>
      <c r="AI970" s="4">
        <f>IF(K970="","",VLOOKUP(K970,List!$B$1:$C$6,2,0))</f>
        <v>5</v>
      </c>
      <c r="AJ970" s="4">
        <f>IF(L970="","",VLOOKUP(L970,List!$B$1:$C$6,2,0))</f>
        <v>5</v>
      </c>
      <c r="AK970" s="4">
        <f>IF(M970="","",VLOOKUP(M970,List!$B$1:$C$6,2,0))</f>
        <v>5</v>
      </c>
      <c r="AL970" s="4">
        <f>IF(N970="","",VLOOKUP(N970,List!$B$1:$C$6,2,0))</f>
        <v>5</v>
      </c>
      <c r="AM970" s="4">
        <f>IF(O970="","",VLOOKUP(O970,List!$B$1:$C$6,2,0))</f>
        <v>5</v>
      </c>
      <c r="AN970" s="4">
        <f>IF(P970="","",VLOOKUP(P970,List!$B$1:$C$6,2,0))</f>
        <v>5</v>
      </c>
      <c r="AO970" s="4">
        <f>IF(Q970="","",VLOOKUP(Q970,List!$B$1:$C$6,2,0))</f>
        <v>5</v>
      </c>
      <c r="AP970" s="4">
        <f>IF(R970="","",VLOOKUP(R970,List!$B$1:$C$6,2,0))</f>
        <v>5</v>
      </c>
      <c r="AQ970" s="4">
        <f>IF(S970="","",VLOOKUP(S970,List!$B$1:$C$6,2,0))</f>
        <v>5</v>
      </c>
      <c r="AR970" s="4">
        <f>IF(T970="","",VLOOKUP(T970,List!$B$1:$C$6,2,0))</f>
        <v>5</v>
      </c>
      <c r="AS970" s="4">
        <f>IF(U970="","",VLOOKUP(U970,List!$B$1:$C$6,2,0))</f>
        <v>5</v>
      </c>
      <c r="AT970" s="4">
        <f>IF(V970="","",VLOOKUP(V970,List!$B$1:$C$6,2,0))</f>
        <v>5</v>
      </c>
    </row>
    <row r="971" spans="1:46" ht="34.9" customHeight="1" x14ac:dyDescent="0.3">
      <c r="A971" s="4" t="s">
        <v>1234</v>
      </c>
      <c r="B971" s="4" t="s">
        <v>375</v>
      </c>
      <c r="C971" s="16" t="s">
        <v>57</v>
      </c>
      <c r="D971" s="4">
        <v>1</v>
      </c>
      <c r="E971" s="4" t="s">
        <v>1194</v>
      </c>
      <c r="F971" s="4" t="s">
        <v>73</v>
      </c>
      <c r="G971" s="4" t="s">
        <v>58</v>
      </c>
      <c r="H971" s="4" t="s">
        <v>58</v>
      </c>
      <c r="I971" s="4" t="s">
        <v>58</v>
      </c>
      <c r="J971" s="4" t="s">
        <v>58</v>
      </c>
      <c r="K971" s="4" t="s">
        <v>58</v>
      </c>
      <c r="L971" s="4" t="s">
        <v>58</v>
      </c>
      <c r="M971" s="4" t="s">
        <v>58</v>
      </c>
      <c r="N971" s="4" t="s">
        <v>58</v>
      </c>
      <c r="O971" s="4" t="s">
        <v>58</v>
      </c>
      <c r="P971" s="4" t="s">
        <v>58</v>
      </c>
      <c r="Q971" s="4" t="s">
        <v>58</v>
      </c>
      <c r="R971" s="4" t="s">
        <v>58</v>
      </c>
      <c r="S971" s="4" t="s">
        <v>58</v>
      </c>
      <c r="T971" s="4" t="s">
        <v>58</v>
      </c>
      <c r="U971" s="4" t="s">
        <v>58</v>
      </c>
      <c r="V971" s="4" t="s">
        <v>58</v>
      </c>
      <c r="W971" s="4">
        <v>10</v>
      </c>
      <c r="X971" s="4" t="s">
        <v>1051</v>
      </c>
      <c r="Y971" s="4" t="s">
        <v>78</v>
      </c>
      <c r="Z971" s="4" t="s">
        <v>67</v>
      </c>
      <c r="AD971" s="4">
        <f>IF(F971="","",VLOOKUP(F971,List!$B$1:$C$6,2,0))</f>
        <v>1</v>
      </c>
      <c r="AE971" s="4">
        <f>IF(G971="","",VLOOKUP(G971,List!$B$1:$C$6,2,0))</f>
        <v>5</v>
      </c>
      <c r="AF971" s="4">
        <f>IF(H971="","",VLOOKUP(H971,List!$B$1:$C$6,2,0))</f>
        <v>5</v>
      </c>
      <c r="AG971" s="4">
        <f>IF(I971="","",VLOOKUP(I971,List!$B$1:$C$6,2,0))</f>
        <v>5</v>
      </c>
      <c r="AH971" s="4">
        <f>IF(J971="","",VLOOKUP(J971,List!$B$1:$C$6,2,0))</f>
        <v>5</v>
      </c>
      <c r="AI971" s="4">
        <f>IF(K971="","",VLOOKUP(K971,List!$B$1:$C$6,2,0))</f>
        <v>5</v>
      </c>
      <c r="AJ971" s="4">
        <f>IF(L971="","",VLOOKUP(L971,List!$B$1:$C$6,2,0))</f>
        <v>5</v>
      </c>
      <c r="AK971" s="4">
        <f>IF(M971="","",VLOOKUP(M971,List!$B$1:$C$6,2,0))</f>
        <v>5</v>
      </c>
      <c r="AL971" s="4">
        <f>IF(N971="","",VLOOKUP(N971,List!$B$1:$C$6,2,0))</f>
        <v>5</v>
      </c>
      <c r="AM971" s="4">
        <f>IF(O971="","",VLOOKUP(O971,List!$B$1:$C$6,2,0))</f>
        <v>5</v>
      </c>
      <c r="AN971" s="4">
        <f>IF(P971="","",VLOOKUP(P971,List!$B$1:$C$6,2,0))</f>
        <v>5</v>
      </c>
      <c r="AO971" s="4">
        <f>IF(Q971="","",VLOOKUP(Q971,List!$B$1:$C$6,2,0))</f>
        <v>5</v>
      </c>
      <c r="AP971" s="4">
        <f>IF(R971="","",VLOOKUP(R971,List!$B$1:$C$6,2,0))</f>
        <v>5</v>
      </c>
      <c r="AQ971" s="4">
        <f>IF(S971="","",VLOOKUP(S971,List!$B$1:$C$6,2,0))</f>
        <v>5</v>
      </c>
      <c r="AR971" s="4">
        <f>IF(T971="","",VLOOKUP(T971,List!$B$1:$C$6,2,0))</f>
        <v>5</v>
      </c>
      <c r="AS971" s="4">
        <f>IF(U971="","",VLOOKUP(U971,List!$B$1:$C$6,2,0))</f>
        <v>5</v>
      </c>
      <c r="AT971" s="4">
        <f>IF(V971="","",VLOOKUP(V971,List!$B$1:$C$6,2,0))</f>
        <v>5</v>
      </c>
    </row>
    <row r="972" spans="1:46" ht="34.9" customHeight="1" x14ac:dyDescent="0.3">
      <c r="A972" s="4" t="s">
        <v>1234</v>
      </c>
      <c r="B972" s="4" t="s">
        <v>375</v>
      </c>
      <c r="C972" s="16" t="s">
        <v>57</v>
      </c>
      <c r="D972" s="4">
        <v>2</v>
      </c>
      <c r="E972" s="4" t="s">
        <v>1194</v>
      </c>
      <c r="F972" s="4" t="s">
        <v>59</v>
      </c>
      <c r="G972" s="4" t="s">
        <v>59</v>
      </c>
      <c r="H972" s="4" t="s">
        <v>59</v>
      </c>
      <c r="I972" s="4" t="s">
        <v>59</v>
      </c>
      <c r="J972" s="4" t="s">
        <v>59</v>
      </c>
      <c r="K972" s="4" t="s">
        <v>59</v>
      </c>
      <c r="L972" s="4" t="s">
        <v>59</v>
      </c>
      <c r="M972" s="4" t="s">
        <v>59</v>
      </c>
      <c r="N972" s="4" t="s">
        <v>59</v>
      </c>
      <c r="O972" s="4" t="s">
        <v>59</v>
      </c>
      <c r="P972" s="4" t="s">
        <v>59</v>
      </c>
      <c r="Q972" s="4" t="s">
        <v>59</v>
      </c>
      <c r="R972" s="4" t="s">
        <v>59</v>
      </c>
      <c r="S972" s="4" t="s">
        <v>59</v>
      </c>
      <c r="T972" s="4" t="s">
        <v>59</v>
      </c>
      <c r="U972" s="4" t="s">
        <v>59</v>
      </c>
      <c r="V972" s="4" t="s">
        <v>59</v>
      </c>
      <c r="W972" s="4">
        <v>8</v>
      </c>
      <c r="X972" s="4" t="s">
        <v>1052</v>
      </c>
      <c r="Y972" s="4" t="s">
        <v>67</v>
      </c>
      <c r="Z972" s="4" t="s">
        <v>67</v>
      </c>
      <c r="AD972" s="4">
        <f>IF(F972="","",VLOOKUP(F972,List!$B$1:$C$6,2,0))</f>
        <v>4</v>
      </c>
      <c r="AE972" s="4">
        <f>IF(G972="","",VLOOKUP(G972,List!$B$1:$C$6,2,0))</f>
        <v>4</v>
      </c>
      <c r="AF972" s="4">
        <f>IF(H972="","",VLOOKUP(H972,List!$B$1:$C$6,2,0))</f>
        <v>4</v>
      </c>
      <c r="AG972" s="4">
        <f>IF(I972="","",VLOOKUP(I972,List!$B$1:$C$6,2,0))</f>
        <v>4</v>
      </c>
      <c r="AH972" s="4">
        <f>IF(J972="","",VLOOKUP(J972,List!$B$1:$C$6,2,0))</f>
        <v>4</v>
      </c>
      <c r="AI972" s="4">
        <f>IF(K972="","",VLOOKUP(K972,List!$B$1:$C$6,2,0))</f>
        <v>4</v>
      </c>
      <c r="AJ972" s="4">
        <f>IF(L972="","",VLOOKUP(L972,List!$B$1:$C$6,2,0))</f>
        <v>4</v>
      </c>
      <c r="AK972" s="4">
        <f>IF(M972="","",VLOOKUP(M972,List!$B$1:$C$6,2,0))</f>
        <v>4</v>
      </c>
      <c r="AL972" s="4">
        <f>IF(N972="","",VLOOKUP(N972,List!$B$1:$C$6,2,0))</f>
        <v>4</v>
      </c>
      <c r="AM972" s="4">
        <f>IF(O972="","",VLOOKUP(O972,List!$B$1:$C$6,2,0))</f>
        <v>4</v>
      </c>
      <c r="AN972" s="4">
        <f>IF(P972="","",VLOOKUP(P972,List!$B$1:$C$6,2,0))</f>
        <v>4</v>
      </c>
      <c r="AO972" s="4">
        <f>IF(Q972="","",VLOOKUP(Q972,List!$B$1:$C$6,2,0))</f>
        <v>4</v>
      </c>
      <c r="AP972" s="4">
        <f>IF(R972="","",VLOOKUP(R972,List!$B$1:$C$6,2,0))</f>
        <v>4</v>
      </c>
      <c r="AQ972" s="4">
        <f>IF(S972="","",VLOOKUP(S972,List!$B$1:$C$6,2,0))</f>
        <v>4</v>
      </c>
      <c r="AR972" s="4">
        <f>IF(T972="","",VLOOKUP(T972,List!$B$1:$C$6,2,0))</f>
        <v>4</v>
      </c>
      <c r="AS972" s="4">
        <f>IF(U972="","",VLOOKUP(U972,List!$B$1:$C$6,2,0))</f>
        <v>4</v>
      </c>
      <c r="AT972" s="4">
        <f>IF(V972="","",VLOOKUP(V972,List!$B$1:$C$6,2,0))</f>
        <v>4</v>
      </c>
    </row>
    <row r="973" spans="1:46" ht="34.9" customHeight="1" x14ac:dyDescent="0.3">
      <c r="A973" s="4" t="s">
        <v>1234</v>
      </c>
      <c r="B973" s="4" t="s">
        <v>375</v>
      </c>
      <c r="C973" s="16" t="s">
        <v>57</v>
      </c>
      <c r="D973" s="4">
        <v>3</v>
      </c>
      <c r="E973" s="4" t="s">
        <v>1194</v>
      </c>
      <c r="F973" s="4" t="s">
        <v>58</v>
      </c>
      <c r="G973" s="4" t="s">
        <v>58</v>
      </c>
      <c r="H973" s="4" t="s">
        <v>58</v>
      </c>
      <c r="I973" s="4" t="s">
        <v>58</v>
      </c>
      <c r="J973" s="4" t="s">
        <v>58</v>
      </c>
      <c r="K973" s="4" t="s">
        <v>58</v>
      </c>
      <c r="L973" s="4" t="s">
        <v>58</v>
      </c>
      <c r="M973" s="4" t="s">
        <v>58</v>
      </c>
      <c r="N973" s="4" t="s">
        <v>58</v>
      </c>
      <c r="O973" s="4" t="s">
        <v>58</v>
      </c>
      <c r="P973" s="4" t="s">
        <v>58</v>
      </c>
      <c r="Q973" s="4" t="s">
        <v>58</v>
      </c>
      <c r="R973" s="4" t="s">
        <v>58</v>
      </c>
      <c r="S973" s="4" t="s">
        <v>58</v>
      </c>
      <c r="T973" s="4" t="s">
        <v>58</v>
      </c>
      <c r="U973" s="4" t="s">
        <v>58</v>
      </c>
      <c r="V973" s="4" t="s">
        <v>58</v>
      </c>
      <c r="W973" s="4">
        <v>10</v>
      </c>
      <c r="X973" s="4" t="s">
        <v>1053</v>
      </c>
      <c r="Y973" s="4" t="s">
        <v>185</v>
      </c>
      <c r="Z973" s="4" t="s">
        <v>185</v>
      </c>
      <c r="AD973" s="4">
        <f>IF(F973="","",VLOOKUP(F973,List!$B$1:$C$6,2,0))</f>
        <v>5</v>
      </c>
      <c r="AE973" s="4">
        <f>IF(G973="","",VLOOKUP(G973,List!$B$1:$C$6,2,0))</f>
        <v>5</v>
      </c>
      <c r="AF973" s="4">
        <f>IF(H973="","",VLOOKUP(H973,List!$B$1:$C$6,2,0))</f>
        <v>5</v>
      </c>
      <c r="AG973" s="4">
        <f>IF(I973="","",VLOOKUP(I973,List!$B$1:$C$6,2,0))</f>
        <v>5</v>
      </c>
      <c r="AH973" s="4">
        <f>IF(J973="","",VLOOKUP(J973,List!$B$1:$C$6,2,0))</f>
        <v>5</v>
      </c>
      <c r="AI973" s="4">
        <f>IF(K973="","",VLOOKUP(K973,List!$B$1:$C$6,2,0))</f>
        <v>5</v>
      </c>
      <c r="AJ973" s="4">
        <f>IF(L973="","",VLOOKUP(L973,List!$B$1:$C$6,2,0))</f>
        <v>5</v>
      </c>
      <c r="AK973" s="4">
        <f>IF(M973="","",VLOOKUP(M973,List!$B$1:$C$6,2,0))</f>
        <v>5</v>
      </c>
      <c r="AL973" s="4">
        <f>IF(N973="","",VLOOKUP(N973,List!$B$1:$C$6,2,0))</f>
        <v>5</v>
      </c>
      <c r="AM973" s="4">
        <f>IF(O973="","",VLOOKUP(O973,List!$B$1:$C$6,2,0))</f>
        <v>5</v>
      </c>
      <c r="AN973" s="4">
        <f>IF(P973="","",VLOOKUP(P973,List!$B$1:$C$6,2,0))</f>
        <v>5</v>
      </c>
      <c r="AO973" s="4">
        <f>IF(Q973="","",VLOOKUP(Q973,List!$B$1:$C$6,2,0))</f>
        <v>5</v>
      </c>
      <c r="AP973" s="4">
        <f>IF(R973="","",VLOOKUP(R973,List!$B$1:$C$6,2,0))</f>
        <v>5</v>
      </c>
      <c r="AQ973" s="4">
        <f>IF(S973="","",VLOOKUP(S973,List!$B$1:$C$6,2,0))</f>
        <v>5</v>
      </c>
      <c r="AR973" s="4">
        <f>IF(T973="","",VLOOKUP(T973,List!$B$1:$C$6,2,0))</f>
        <v>5</v>
      </c>
      <c r="AS973" s="4">
        <f>IF(U973="","",VLOOKUP(U973,List!$B$1:$C$6,2,0))</f>
        <v>5</v>
      </c>
      <c r="AT973" s="4">
        <f>IF(V973="","",VLOOKUP(V973,List!$B$1:$C$6,2,0))</f>
        <v>5</v>
      </c>
    </row>
    <row r="974" spans="1:46" ht="34.9" customHeight="1" x14ac:dyDescent="0.3">
      <c r="A974" s="4" t="s">
        <v>1234</v>
      </c>
      <c r="B974" s="4" t="s">
        <v>375</v>
      </c>
      <c r="C974" s="16" t="s">
        <v>57</v>
      </c>
      <c r="D974" s="4">
        <v>4</v>
      </c>
      <c r="E974" s="4" t="s">
        <v>1194</v>
      </c>
      <c r="F974" s="4" t="s">
        <v>58</v>
      </c>
      <c r="G974" s="4" t="s">
        <v>58</v>
      </c>
      <c r="H974" s="4" t="s">
        <v>58</v>
      </c>
      <c r="I974" s="4" t="s">
        <v>58</v>
      </c>
      <c r="J974" s="4" t="s">
        <v>58</v>
      </c>
      <c r="K974" s="4" t="s">
        <v>58</v>
      </c>
      <c r="L974" s="4" t="s">
        <v>58</v>
      </c>
      <c r="M974" s="4" t="s">
        <v>58</v>
      </c>
      <c r="N974" s="4" t="s">
        <v>58</v>
      </c>
      <c r="O974" s="4" t="s">
        <v>58</v>
      </c>
      <c r="P974" s="4" t="s">
        <v>58</v>
      </c>
      <c r="Q974" s="4" t="s">
        <v>58</v>
      </c>
      <c r="R974" s="4" t="s">
        <v>58</v>
      </c>
      <c r="S974" s="4" t="s">
        <v>58</v>
      </c>
      <c r="T974" s="4" t="s">
        <v>58</v>
      </c>
      <c r="U974" s="4" t="s">
        <v>58</v>
      </c>
      <c r="V974" s="4" t="s">
        <v>58</v>
      </c>
      <c r="W974" s="4">
        <v>10</v>
      </c>
      <c r="X974" s="4" t="s">
        <v>1054</v>
      </c>
      <c r="Y974" s="4" t="s">
        <v>89</v>
      </c>
      <c r="Z974" s="4" t="s">
        <v>89</v>
      </c>
      <c r="AD974" s="4">
        <f>IF(F974="","",VLOOKUP(F974,List!$B$1:$C$6,2,0))</f>
        <v>5</v>
      </c>
      <c r="AE974" s="4">
        <f>IF(G974="","",VLOOKUP(G974,List!$B$1:$C$6,2,0))</f>
        <v>5</v>
      </c>
      <c r="AF974" s="4">
        <f>IF(H974="","",VLOOKUP(H974,List!$B$1:$C$6,2,0))</f>
        <v>5</v>
      </c>
      <c r="AG974" s="4">
        <f>IF(I974="","",VLOOKUP(I974,List!$B$1:$C$6,2,0))</f>
        <v>5</v>
      </c>
      <c r="AH974" s="4">
        <f>IF(J974="","",VLOOKUP(J974,List!$B$1:$C$6,2,0))</f>
        <v>5</v>
      </c>
      <c r="AI974" s="4">
        <f>IF(K974="","",VLOOKUP(K974,List!$B$1:$C$6,2,0))</f>
        <v>5</v>
      </c>
      <c r="AJ974" s="4">
        <f>IF(L974="","",VLOOKUP(L974,List!$B$1:$C$6,2,0))</f>
        <v>5</v>
      </c>
      <c r="AK974" s="4">
        <f>IF(M974="","",VLOOKUP(M974,List!$B$1:$C$6,2,0))</f>
        <v>5</v>
      </c>
      <c r="AL974" s="4">
        <f>IF(N974="","",VLOOKUP(N974,List!$B$1:$C$6,2,0))</f>
        <v>5</v>
      </c>
      <c r="AM974" s="4">
        <f>IF(O974="","",VLOOKUP(O974,List!$B$1:$C$6,2,0))</f>
        <v>5</v>
      </c>
      <c r="AN974" s="4">
        <f>IF(P974="","",VLOOKUP(P974,List!$B$1:$C$6,2,0))</f>
        <v>5</v>
      </c>
      <c r="AO974" s="4">
        <f>IF(Q974="","",VLOOKUP(Q974,List!$B$1:$C$6,2,0))</f>
        <v>5</v>
      </c>
      <c r="AP974" s="4">
        <f>IF(R974="","",VLOOKUP(R974,List!$B$1:$C$6,2,0))</f>
        <v>5</v>
      </c>
      <c r="AQ974" s="4">
        <f>IF(S974="","",VLOOKUP(S974,List!$B$1:$C$6,2,0))</f>
        <v>5</v>
      </c>
      <c r="AR974" s="4">
        <f>IF(T974="","",VLOOKUP(T974,List!$B$1:$C$6,2,0))</f>
        <v>5</v>
      </c>
      <c r="AS974" s="4">
        <f>IF(U974="","",VLOOKUP(U974,List!$B$1:$C$6,2,0))</f>
        <v>5</v>
      </c>
      <c r="AT974" s="4">
        <f>IF(V974="","",VLOOKUP(V974,List!$B$1:$C$6,2,0))</f>
        <v>5</v>
      </c>
    </row>
    <row r="975" spans="1:46" ht="34.9" customHeight="1" x14ac:dyDescent="0.3">
      <c r="A975" s="4" t="s">
        <v>1234</v>
      </c>
      <c r="B975" s="4" t="s">
        <v>375</v>
      </c>
      <c r="C975" s="16" t="s">
        <v>57</v>
      </c>
      <c r="D975" s="4">
        <v>5</v>
      </c>
      <c r="E975" s="4" t="s">
        <v>1194</v>
      </c>
      <c r="F975" s="4" t="s">
        <v>58</v>
      </c>
      <c r="G975" s="4" t="s">
        <v>58</v>
      </c>
      <c r="H975" s="4" t="s">
        <v>58</v>
      </c>
      <c r="I975" s="4" t="s">
        <v>58</v>
      </c>
      <c r="J975" s="4" t="s">
        <v>58</v>
      </c>
      <c r="K975" s="4" t="s">
        <v>58</v>
      </c>
      <c r="L975" s="4" t="s">
        <v>58</v>
      </c>
      <c r="M975" s="4" t="s">
        <v>58</v>
      </c>
      <c r="N975" s="4" t="s">
        <v>58</v>
      </c>
      <c r="O975" s="4" t="s">
        <v>58</v>
      </c>
      <c r="P975" s="4" t="s">
        <v>58</v>
      </c>
      <c r="Q975" s="4" t="s">
        <v>58</v>
      </c>
      <c r="R975" s="4" t="s">
        <v>58</v>
      </c>
      <c r="S975" s="4" t="s">
        <v>58</v>
      </c>
      <c r="T975" s="4" t="s">
        <v>58</v>
      </c>
      <c r="U975" s="4" t="s">
        <v>58</v>
      </c>
      <c r="V975" s="4" t="s">
        <v>59</v>
      </c>
      <c r="W975" s="4">
        <v>10</v>
      </c>
      <c r="X975" s="4" t="s">
        <v>678</v>
      </c>
      <c r="Y975" s="4" t="s">
        <v>1055</v>
      </c>
      <c r="Z975" s="4" t="s">
        <v>1056</v>
      </c>
      <c r="AD975" s="4">
        <f>IF(F975="","",VLOOKUP(F975,List!$B$1:$C$6,2,0))</f>
        <v>5</v>
      </c>
      <c r="AE975" s="4">
        <f>IF(G975="","",VLOOKUP(G975,List!$B$1:$C$6,2,0))</f>
        <v>5</v>
      </c>
      <c r="AF975" s="4">
        <f>IF(H975="","",VLOOKUP(H975,List!$B$1:$C$6,2,0))</f>
        <v>5</v>
      </c>
      <c r="AG975" s="4">
        <f>IF(I975="","",VLOOKUP(I975,List!$B$1:$C$6,2,0))</f>
        <v>5</v>
      </c>
      <c r="AH975" s="4">
        <f>IF(J975="","",VLOOKUP(J975,List!$B$1:$C$6,2,0))</f>
        <v>5</v>
      </c>
      <c r="AI975" s="4">
        <f>IF(K975="","",VLOOKUP(K975,List!$B$1:$C$6,2,0))</f>
        <v>5</v>
      </c>
      <c r="AJ975" s="4">
        <f>IF(L975="","",VLOOKUP(L975,List!$B$1:$C$6,2,0))</f>
        <v>5</v>
      </c>
      <c r="AK975" s="4">
        <f>IF(M975="","",VLOOKUP(M975,List!$B$1:$C$6,2,0))</f>
        <v>5</v>
      </c>
      <c r="AL975" s="4">
        <f>IF(N975="","",VLOOKUP(N975,List!$B$1:$C$6,2,0))</f>
        <v>5</v>
      </c>
      <c r="AM975" s="4">
        <f>IF(O975="","",VLOOKUP(O975,List!$B$1:$C$6,2,0))</f>
        <v>5</v>
      </c>
      <c r="AN975" s="4">
        <f>IF(P975="","",VLOOKUP(P975,List!$B$1:$C$6,2,0))</f>
        <v>5</v>
      </c>
      <c r="AO975" s="4">
        <f>IF(Q975="","",VLOOKUP(Q975,List!$B$1:$C$6,2,0))</f>
        <v>5</v>
      </c>
      <c r="AP975" s="4">
        <f>IF(R975="","",VLOOKUP(R975,List!$B$1:$C$6,2,0))</f>
        <v>5</v>
      </c>
      <c r="AQ975" s="4">
        <f>IF(S975="","",VLOOKUP(S975,List!$B$1:$C$6,2,0))</f>
        <v>5</v>
      </c>
      <c r="AR975" s="4">
        <f>IF(T975="","",VLOOKUP(T975,List!$B$1:$C$6,2,0))</f>
        <v>5</v>
      </c>
      <c r="AS975" s="4">
        <f>IF(U975="","",VLOOKUP(U975,List!$B$1:$C$6,2,0))</f>
        <v>5</v>
      </c>
      <c r="AT975" s="4">
        <f>IF(V975="","",VLOOKUP(V975,List!$B$1:$C$6,2,0))</f>
        <v>4</v>
      </c>
    </row>
    <row r="976" spans="1:46" ht="34.9" customHeight="1" x14ac:dyDescent="0.3">
      <c r="A976" s="4" t="s">
        <v>1234</v>
      </c>
      <c r="B976" s="4" t="s">
        <v>375</v>
      </c>
      <c r="C976" s="16" t="s">
        <v>57</v>
      </c>
      <c r="D976" s="4">
        <v>6</v>
      </c>
      <c r="E976" s="4" t="s">
        <v>1196</v>
      </c>
      <c r="F976" s="4" t="s">
        <v>58</v>
      </c>
      <c r="G976" s="4" t="s">
        <v>58</v>
      </c>
      <c r="H976" s="4" t="s">
        <v>58</v>
      </c>
      <c r="I976" s="4" t="s">
        <v>58</v>
      </c>
      <c r="J976" s="4" t="s">
        <v>58</v>
      </c>
      <c r="K976" s="4" t="s">
        <v>58</v>
      </c>
      <c r="L976" s="4" t="s">
        <v>58</v>
      </c>
      <c r="M976" s="4" t="s">
        <v>58</v>
      </c>
      <c r="N976" s="4" t="s">
        <v>58</v>
      </c>
      <c r="O976" s="4" t="s">
        <v>58</v>
      </c>
      <c r="P976" s="4" t="s">
        <v>58</v>
      </c>
      <c r="Q976" s="4" t="s">
        <v>58</v>
      </c>
      <c r="R976" s="4" t="s">
        <v>58</v>
      </c>
      <c r="S976" s="4" t="s">
        <v>58</v>
      </c>
      <c r="T976" s="4" t="s">
        <v>58</v>
      </c>
      <c r="U976" s="4" t="s">
        <v>58</v>
      </c>
      <c r="V976" s="4" t="s">
        <v>58</v>
      </c>
      <c r="W976" s="4">
        <v>10</v>
      </c>
      <c r="X976" s="4" t="s">
        <v>1054</v>
      </c>
      <c r="Y976" s="4" t="s">
        <v>89</v>
      </c>
      <c r="Z976" s="4" t="s">
        <v>89</v>
      </c>
      <c r="AD976" s="4">
        <f>IF(F976="","",VLOOKUP(F976,List!$B$1:$C$6,2,0))</f>
        <v>5</v>
      </c>
      <c r="AE976" s="4">
        <f>IF(G976="","",VLOOKUP(G976,List!$B$1:$C$6,2,0))</f>
        <v>5</v>
      </c>
      <c r="AF976" s="4">
        <f>IF(H976="","",VLOOKUP(H976,List!$B$1:$C$6,2,0))</f>
        <v>5</v>
      </c>
      <c r="AG976" s="4">
        <f>IF(I976="","",VLOOKUP(I976,List!$B$1:$C$6,2,0))</f>
        <v>5</v>
      </c>
      <c r="AH976" s="4">
        <f>IF(J976="","",VLOOKUP(J976,List!$B$1:$C$6,2,0))</f>
        <v>5</v>
      </c>
      <c r="AI976" s="4">
        <f>IF(K976="","",VLOOKUP(K976,List!$B$1:$C$6,2,0))</f>
        <v>5</v>
      </c>
      <c r="AJ976" s="4">
        <f>IF(L976="","",VLOOKUP(L976,List!$B$1:$C$6,2,0))</f>
        <v>5</v>
      </c>
      <c r="AK976" s="4">
        <f>IF(M976="","",VLOOKUP(M976,List!$B$1:$C$6,2,0))</f>
        <v>5</v>
      </c>
      <c r="AL976" s="4">
        <f>IF(N976="","",VLOOKUP(N976,List!$B$1:$C$6,2,0))</f>
        <v>5</v>
      </c>
      <c r="AM976" s="4">
        <f>IF(O976="","",VLOOKUP(O976,List!$B$1:$C$6,2,0))</f>
        <v>5</v>
      </c>
      <c r="AN976" s="4">
        <f>IF(P976="","",VLOOKUP(P976,List!$B$1:$C$6,2,0))</f>
        <v>5</v>
      </c>
      <c r="AO976" s="4">
        <f>IF(Q976="","",VLOOKUP(Q976,List!$B$1:$C$6,2,0))</f>
        <v>5</v>
      </c>
      <c r="AP976" s="4">
        <f>IF(R976="","",VLOOKUP(R976,List!$B$1:$C$6,2,0))</f>
        <v>5</v>
      </c>
      <c r="AQ976" s="4">
        <f>IF(S976="","",VLOOKUP(S976,List!$B$1:$C$6,2,0))</f>
        <v>5</v>
      </c>
      <c r="AR976" s="4">
        <f>IF(T976="","",VLOOKUP(T976,List!$B$1:$C$6,2,0))</f>
        <v>5</v>
      </c>
      <c r="AS976" s="4">
        <f>IF(U976="","",VLOOKUP(U976,List!$B$1:$C$6,2,0))</f>
        <v>5</v>
      </c>
      <c r="AT976" s="4">
        <f>IF(V976="","",VLOOKUP(V976,List!$B$1:$C$6,2,0))</f>
        <v>5</v>
      </c>
    </row>
    <row r="977" spans="1:46" ht="34.9" customHeight="1" x14ac:dyDescent="0.3">
      <c r="A977" s="4" t="s">
        <v>1234</v>
      </c>
      <c r="B977" s="4" t="s">
        <v>375</v>
      </c>
      <c r="C977" s="16" t="s">
        <v>57</v>
      </c>
      <c r="D977" s="4">
        <v>7</v>
      </c>
      <c r="E977" s="4" t="s">
        <v>1194</v>
      </c>
      <c r="F977" s="4" t="s">
        <v>58</v>
      </c>
      <c r="G977" s="4" t="s">
        <v>58</v>
      </c>
      <c r="H977" s="4" t="s">
        <v>58</v>
      </c>
      <c r="I977" s="4" t="s">
        <v>58</v>
      </c>
      <c r="J977" s="4" t="s">
        <v>58</v>
      </c>
      <c r="K977" s="4" t="s">
        <v>58</v>
      </c>
      <c r="L977" s="4" t="s">
        <v>58</v>
      </c>
      <c r="M977" s="4" t="s">
        <v>58</v>
      </c>
      <c r="N977" s="4" t="s">
        <v>58</v>
      </c>
      <c r="O977" s="4" t="s">
        <v>58</v>
      </c>
      <c r="P977" s="4" t="s">
        <v>58</v>
      </c>
      <c r="Q977" s="4" t="s">
        <v>58</v>
      </c>
      <c r="R977" s="4" t="s">
        <v>58</v>
      </c>
      <c r="S977" s="4" t="s">
        <v>58</v>
      </c>
      <c r="T977" s="4" t="s">
        <v>58</v>
      </c>
      <c r="U977" s="4" t="s">
        <v>58</v>
      </c>
      <c r="V977" s="4" t="s">
        <v>58</v>
      </c>
      <c r="W977" s="4">
        <v>10</v>
      </c>
      <c r="X977" s="4" t="s">
        <v>1057</v>
      </c>
      <c r="Y977" s="4" t="s">
        <v>1058</v>
      </c>
      <c r="Z977" s="4" t="s">
        <v>1056</v>
      </c>
      <c r="AD977" s="4">
        <f>IF(F977="","",VLOOKUP(F977,List!$B$1:$C$6,2,0))</f>
        <v>5</v>
      </c>
      <c r="AE977" s="4">
        <f>IF(G977="","",VLOOKUP(G977,List!$B$1:$C$6,2,0))</f>
        <v>5</v>
      </c>
      <c r="AF977" s="4">
        <f>IF(H977="","",VLOOKUP(H977,List!$B$1:$C$6,2,0))</f>
        <v>5</v>
      </c>
      <c r="AG977" s="4">
        <f>IF(I977="","",VLOOKUP(I977,List!$B$1:$C$6,2,0))</f>
        <v>5</v>
      </c>
      <c r="AH977" s="4">
        <f>IF(J977="","",VLOOKUP(J977,List!$B$1:$C$6,2,0))</f>
        <v>5</v>
      </c>
      <c r="AI977" s="4">
        <f>IF(K977="","",VLOOKUP(K977,List!$B$1:$C$6,2,0))</f>
        <v>5</v>
      </c>
      <c r="AJ977" s="4">
        <f>IF(L977="","",VLOOKUP(L977,List!$B$1:$C$6,2,0))</f>
        <v>5</v>
      </c>
      <c r="AK977" s="4">
        <f>IF(M977="","",VLOOKUP(M977,List!$B$1:$C$6,2,0))</f>
        <v>5</v>
      </c>
      <c r="AL977" s="4">
        <f>IF(N977="","",VLOOKUP(N977,List!$B$1:$C$6,2,0))</f>
        <v>5</v>
      </c>
      <c r="AM977" s="4">
        <f>IF(O977="","",VLOOKUP(O977,List!$B$1:$C$6,2,0))</f>
        <v>5</v>
      </c>
      <c r="AN977" s="4">
        <f>IF(P977="","",VLOOKUP(P977,List!$B$1:$C$6,2,0))</f>
        <v>5</v>
      </c>
      <c r="AO977" s="4">
        <f>IF(Q977="","",VLOOKUP(Q977,List!$B$1:$C$6,2,0))</f>
        <v>5</v>
      </c>
      <c r="AP977" s="4">
        <f>IF(R977="","",VLOOKUP(R977,List!$B$1:$C$6,2,0))</f>
        <v>5</v>
      </c>
      <c r="AQ977" s="4">
        <f>IF(S977="","",VLOOKUP(S977,List!$B$1:$C$6,2,0))</f>
        <v>5</v>
      </c>
      <c r="AR977" s="4">
        <f>IF(T977="","",VLOOKUP(T977,List!$B$1:$C$6,2,0))</f>
        <v>5</v>
      </c>
      <c r="AS977" s="4">
        <f>IF(U977="","",VLOOKUP(U977,List!$B$1:$C$6,2,0))</f>
        <v>5</v>
      </c>
      <c r="AT977" s="4">
        <f>IF(V977="","",VLOOKUP(V977,List!$B$1:$C$6,2,0))</f>
        <v>5</v>
      </c>
    </row>
    <row r="978" spans="1:46" ht="34.9" customHeight="1" x14ac:dyDescent="0.3">
      <c r="A978" s="4" t="s">
        <v>1234</v>
      </c>
      <c r="B978" s="4" t="s">
        <v>375</v>
      </c>
      <c r="C978" s="16" t="s">
        <v>57</v>
      </c>
      <c r="D978" s="4">
        <v>8</v>
      </c>
      <c r="E978" s="4" t="s">
        <v>1194</v>
      </c>
      <c r="F978" s="4" t="s">
        <v>58</v>
      </c>
      <c r="G978" s="4" t="s">
        <v>58</v>
      </c>
      <c r="H978" s="4" t="s">
        <v>58</v>
      </c>
      <c r="I978" s="4" t="s">
        <v>58</v>
      </c>
      <c r="J978" s="4" t="s">
        <v>58</v>
      </c>
      <c r="K978" s="4" t="s">
        <v>58</v>
      </c>
      <c r="L978" s="4" t="s">
        <v>58</v>
      </c>
      <c r="M978" s="4" t="s">
        <v>58</v>
      </c>
      <c r="N978" s="4" t="s">
        <v>58</v>
      </c>
      <c r="O978" s="4" t="s">
        <v>58</v>
      </c>
      <c r="P978" s="4" t="s">
        <v>58</v>
      </c>
      <c r="Q978" s="4" t="s">
        <v>58</v>
      </c>
      <c r="R978" s="4" t="s">
        <v>58</v>
      </c>
      <c r="S978" s="4" t="s">
        <v>58</v>
      </c>
      <c r="T978" s="4" t="s">
        <v>58</v>
      </c>
      <c r="U978" s="4" t="s">
        <v>58</v>
      </c>
      <c r="V978" s="4" t="s">
        <v>58</v>
      </c>
      <c r="W978" s="4">
        <v>10</v>
      </c>
      <c r="X978" s="4" t="s">
        <v>1059</v>
      </c>
      <c r="Y978" s="4" t="s">
        <v>123</v>
      </c>
      <c r="Z978" s="4" t="s">
        <v>123</v>
      </c>
      <c r="AD978" s="4">
        <f>IF(F978="","",VLOOKUP(F978,List!$B$1:$C$6,2,0))</f>
        <v>5</v>
      </c>
      <c r="AE978" s="4">
        <f>IF(G978="","",VLOOKUP(G978,List!$B$1:$C$6,2,0))</f>
        <v>5</v>
      </c>
      <c r="AF978" s="4">
        <f>IF(H978="","",VLOOKUP(H978,List!$B$1:$C$6,2,0))</f>
        <v>5</v>
      </c>
      <c r="AG978" s="4">
        <f>IF(I978="","",VLOOKUP(I978,List!$B$1:$C$6,2,0))</f>
        <v>5</v>
      </c>
      <c r="AH978" s="4">
        <f>IF(J978="","",VLOOKUP(J978,List!$B$1:$C$6,2,0))</f>
        <v>5</v>
      </c>
      <c r="AI978" s="4">
        <f>IF(K978="","",VLOOKUP(K978,List!$B$1:$C$6,2,0))</f>
        <v>5</v>
      </c>
      <c r="AJ978" s="4">
        <f>IF(L978="","",VLOOKUP(L978,List!$B$1:$C$6,2,0))</f>
        <v>5</v>
      </c>
      <c r="AK978" s="4">
        <f>IF(M978="","",VLOOKUP(M978,List!$B$1:$C$6,2,0))</f>
        <v>5</v>
      </c>
      <c r="AL978" s="4">
        <f>IF(N978="","",VLOOKUP(N978,List!$B$1:$C$6,2,0))</f>
        <v>5</v>
      </c>
      <c r="AM978" s="4">
        <f>IF(O978="","",VLOOKUP(O978,List!$B$1:$C$6,2,0))</f>
        <v>5</v>
      </c>
      <c r="AN978" s="4">
        <f>IF(P978="","",VLOOKUP(P978,List!$B$1:$C$6,2,0))</f>
        <v>5</v>
      </c>
      <c r="AO978" s="4">
        <f>IF(Q978="","",VLOOKUP(Q978,List!$B$1:$C$6,2,0))</f>
        <v>5</v>
      </c>
      <c r="AP978" s="4">
        <f>IF(R978="","",VLOOKUP(R978,List!$B$1:$C$6,2,0))</f>
        <v>5</v>
      </c>
      <c r="AQ978" s="4">
        <f>IF(S978="","",VLOOKUP(S978,List!$B$1:$C$6,2,0))</f>
        <v>5</v>
      </c>
      <c r="AR978" s="4">
        <f>IF(T978="","",VLOOKUP(T978,List!$B$1:$C$6,2,0))</f>
        <v>5</v>
      </c>
      <c r="AS978" s="4">
        <f>IF(U978="","",VLOOKUP(U978,List!$B$1:$C$6,2,0))</f>
        <v>5</v>
      </c>
      <c r="AT978" s="4">
        <f>IF(V978="","",VLOOKUP(V978,List!$B$1:$C$6,2,0))</f>
        <v>5</v>
      </c>
    </row>
    <row r="979" spans="1:46" ht="34.9" customHeight="1" x14ac:dyDescent="0.3">
      <c r="A979" s="4" t="s">
        <v>1234</v>
      </c>
      <c r="B979" s="4" t="s">
        <v>375</v>
      </c>
      <c r="C979" s="16" t="s">
        <v>57</v>
      </c>
      <c r="D979" s="4">
        <v>9</v>
      </c>
      <c r="E979" s="4" t="s">
        <v>1194</v>
      </c>
      <c r="F979" s="4" t="s">
        <v>58</v>
      </c>
      <c r="G979" s="4" t="s">
        <v>58</v>
      </c>
      <c r="H979" s="4" t="s">
        <v>58</v>
      </c>
      <c r="I979" s="4" t="s">
        <v>58</v>
      </c>
      <c r="J979" s="4" t="s">
        <v>58</v>
      </c>
      <c r="K979" s="4" t="s">
        <v>58</v>
      </c>
      <c r="L979" s="4" t="s">
        <v>58</v>
      </c>
      <c r="M979" s="4" t="s">
        <v>58</v>
      </c>
      <c r="N979" s="4" t="s">
        <v>58</v>
      </c>
      <c r="O979" s="4" t="s">
        <v>58</v>
      </c>
      <c r="P979" s="4" t="s">
        <v>58</v>
      </c>
      <c r="Q979" s="4" t="s">
        <v>58</v>
      </c>
      <c r="R979" s="4" t="s">
        <v>58</v>
      </c>
      <c r="S979" s="4" t="s">
        <v>58</v>
      </c>
      <c r="T979" s="4" t="s">
        <v>58</v>
      </c>
      <c r="U979" s="4" t="s">
        <v>58</v>
      </c>
      <c r="V979" s="4" t="s">
        <v>58</v>
      </c>
      <c r="W979" s="4">
        <v>10</v>
      </c>
      <c r="X979" s="4" t="s">
        <v>1060</v>
      </c>
      <c r="Y979" s="4" t="s">
        <v>138</v>
      </c>
      <c r="Z979" s="4" t="s">
        <v>1061</v>
      </c>
      <c r="AA979" s="4" t="s">
        <v>1061</v>
      </c>
      <c r="AB979" s="4" t="s">
        <v>484</v>
      </c>
      <c r="AC979" s="4" t="s">
        <v>1123</v>
      </c>
      <c r="AD979" s="4">
        <f>IF(F979="","",VLOOKUP(F979,List!$B$1:$C$6,2,0))</f>
        <v>5</v>
      </c>
      <c r="AE979" s="4">
        <f>IF(G979="","",VLOOKUP(G979,List!$B$1:$C$6,2,0))</f>
        <v>5</v>
      </c>
      <c r="AF979" s="4">
        <f>IF(H979="","",VLOOKUP(H979,List!$B$1:$C$6,2,0))</f>
        <v>5</v>
      </c>
      <c r="AG979" s="4">
        <f>IF(I979="","",VLOOKUP(I979,List!$B$1:$C$6,2,0))</f>
        <v>5</v>
      </c>
      <c r="AH979" s="4">
        <f>IF(J979="","",VLOOKUP(J979,List!$B$1:$C$6,2,0))</f>
        <v>5</v>
      </c>
      <c r="AI979" s="4">
        <f>IF(K979="","",VLOOKUP(K979,List!$B$1:$C$6,2,0))</f>
        <v>5</v>
      </c>
      <c r="AJ979" s="4">
        <f>IF(L979="","",VLOOKUP(L979,List!$B$1:$C$6,2,0))</f>
        <v>5</v>
      </c>
      <c r="AK979" s="4">
        <f>IF(M979="","",VLOOKUP(M979,List!$B$1:$C$6,2,0))</f>
        <v>5</v>
      </c>
      <c r="AL979" s="4">
        <f>IF(N979="","",VLOOKUP(N979,List!$B$1:$C$6,2,0))</f>
        <v>5</v>
      </c>
      <c r="AM979" s="4">
        <f>IF(O979="","",VLOOKUP(O979,List!$B$1:$C$6,2,0))</f>
        <v>5</v>
      </c>
      <c r="AN979" s="4">
        <f>IF(P979="","",VLOOKUP(P979,List!$B$1:$C$6,2,0))</f>
        <v>5</v>
      </c>
      <c r="AO979" s="4">
        <f>IF(Q979="","",VLOOKUP(Q979,List!$B$1:$C$6,2,0))</f>
        <v>5</v>
      </c>
      <c r="AP979" s="4">
        <f>IF(R979="","",VLOOKUP(R979,List!$B$1:$C$6,2,0))</f>
        <v>5</v>
      </c>
      <c r="AQ979" s="4">
        <f>IF(S979="","",VLOOKUP(S979,List!$B$1:$C$6,2,0))</f>
        <v>5</v>
      </c>
      <c r="AR979" s="4">
        <f>IF(T979="","",VLOOKUP(T979,List!$B$1:$C$6,2,0))</f>
        <v>5</v>
      </c>
      <c r="AS979" s="4">
        <f>IF(U979="","",VLOOKUP(U979,List!$B$1:$C$6,2,0))</f>
        <v>5</v>
      </c>
      <c r="AT979" s="4">
        <f>IF(V979="","",VLOOKUP(V979,List!$B$1:$C$6,2,0))</f>
        <v>5</v>
      </c>
    </row>
    <row r="980" spans="1:46" ht="34.9" customHeight="1" x14ac:dyDescent="0.3">
      <c r="A980" s="4" t="s">
        <v>1234</v>
      </c>
      <c r="B980" s="4" t="s">
        <v>375</v>
      </c>
      <c r="C980" s="16" t="s">
        <v>57</v>
      </c>
      <c r="D980" s="4">
        <v>10</v>
      </c>
      <c r="E980" s="4" t="s">
        <v>1194</v>
      </c>
      <c r="F980" s="4" t="s">
        <v>59</v>
      </c>
      <c r="G980" s="4" t="s">
        <v>59</v>
      </c>
      <c r="H980" s="4" t="s">
        <v>58</v>
      </c>
      <c r="I980" s="4" t="s">
        <v>59</v>
      </c>
      <c r="J980" s="4" t="s">
        <v>59</v>
      </c>
      <c r="K980" s="4" t="s">
        <v>59</v>
      </c>
      <c r="L980" s="4" t="s">
        <v>59</v>
      </c>
      <c r="M980" s="4" t="s">
        <v>59</v>
      </c>
      <c r="N980" s="4" t="s">
        <v>59</v>
      </c>
      <c r="O980" s="4" t="s">
        <v>59</v>
      </c>
      <c r="P980" s="4" t="s">
        <v>59</v>
      </c>
      <c r="Q980" s="4" t="s">
        <v>59</v>
      </c>
      <c r="R980" s="4" t="s">
        <v>59</v>
      </c>
      <c r="S980" s="4" t="s">
        <v>59</v>
      </c>
      <c r="T980" s="4" t="s">
        <v>59</v>
      </c>
      <c r="U980" s="4" t="s">
        <v>58</v>
      </c>
      <c r="V980" s="4" t="s">
        <v>58</v>
      </c>
      <c r="W980" s="4">
        <v>8</v>
      </c>
      <c r="X980" s="4" t="s">
        <v>1062</v>
      </c>
      <c r="Y980" s="4" t="s">
        <v>67</v>
      </c>
      <c r="Z980" s="4" t="s">
        <v>67</v>
      </c>
      <c r="AD980" s="4">
        <f>IF(F980="","",VLOOKUP(F980,List!$B$1:$C$6,2,0))</f>
        <v>4</v>
      </c>
      <c r="AE980" s="4">
        <f>IF(G980="","",VLOOKUP(G980,List!$B$1:$C$6,2,0))</f>
        <v>4</v>
      </c>
      <c r="AF980" s="4">
        <f>IF(H980="","",VLOOKUP(H980,List!$B$1:$C$6,2,0))</f>
        <v>5</v>
      </c>
      <c r="AG980" s="4">
        <f>IF(I980="","",VLOOKUP(I980,List!$B$1:$C$6,2,0))</f>
        <v>4</v>
      </c>
      <c r="AH980" s="4">
        <f>IF(J980="","",VLOOKUP(J980,List!$B$1:$C$6,2,0))</f>
        <v>4</v>
      </c>
      <c r="AI980" s="4">
        <f>IF(K980="","",VLOOKUP(K980,List!$B$1:$C$6,2,0))</f>
        <v>4</v>
      </c>
      <c r="AJ980" s="4">
        <f>IF(L980="","",VLOOKUP(L980,List!$B$1:$C$6,2,0))</f>
        <v>4</v>
      </c>
      <c r="AK980" s="4">
        <f>IF(M980="","",VLOOKUP(M980,List!$B$1:$C$6,2,0))</f>
        <v>4</v>
      </c>
      <c r="AL980" s="4">
        <f>IF(N980="","",VLOOKUP(N980,List!$B$1:$C$6,2,0))</f>
        <v>4</v>
      </c>
      <c r="AM980" s="4">
        <f>IF(O980="","",VLOOKUP(O980,List!$B$1:$C$6,2,0))</f>
        <v>4</v>
      </c>
      <c r="AN980" s="4">
        <f>IF(P980="","",VLOOKUP(P980,List!$B$1:$C$6,2,0))</f>
        <v>4</v>
      </c>
      <c r="AO980" s="4">
        <f>IF(Q980="","",VLOOKUP(Q980,List!$B$1:$C$6,2,0))</f>
        <v>4</v>
      </c>
      <c r="AP980" s="4">
        <f>IF(R980="","",VLOOKUP(R980,List!$B$1:$C$6,2,0))</f>
        <v>4</v>
      </c>
      <c r="AQ980" s="4">
        <f>IF(S980="","",VLOOKUP(S980,List!$B$1:$C$6,2,0))</f>
        <v>4</v>
      </c>
      <c r="AR980" s="4">
        <f>IF(T980="","",VLOOKUP(T980,List!$B$1:$C$6,2,0))</f>
        <v>4</v>
      </c>
      <c r="AS980" s="4">
        <f>IF(U980="","",VLOOKUP(U980,List!$B$1:$C$6,2,0))</f>
        <v>5</v>
      </c>
      <c r="AT980" s="4">
        <f>IF(V980="","",VLOOKUP(V980,List!$B$1:$C$6,2,0))</f>
        <v>5</v>
      </c>
    </row>
    <row r="981" spans="1:46" ht="34.9" customHeight="1" x14ac:dyDescent="0.3">
      <c r="A981" s="4" t="s">
        <v>1234</v>
      </c>
      <c r="B981" s="4" t="s">
        <v>375</v>
      </c>
      <c r="C981" s="16" t="s">
        <v>57</v>
      </c>
      <c r="D981" s="4">
        <v>11</v>
      </c>
      <c r="E981" s="4" t="s">
        <v>1194</v>
      </c>
      <c r="F981" s="4" t="s">
        <v>58</v>
      </c>
      <c r="G981" s="4" t="s">
        <v>58</v>
      </c>
      <c r="H981" s="4" t="s">
        <v>58</v>
      </c>
      <c r="I981" s="4" t="s">
        <v>58</v>
      </c>
      <c r="J981" s="4" t="s">
        <v>58</v>
      </c>
      <c r="K981" s="4" t="s">
        <v>58</v>
      </c>
      <c r="L981" s="4" t="s">
        <v>58</v>
      </c>
      <c r="M981" s="4" t="s">
        <v>58</v>
      </c>
      <c r="N981" s="4" t="s">
        <v>58</v>
      </c>
      <c r="O981" s="4" t="s">
        <v>58</v>
      </c>
      <c r="P981" s="4" t="s">
        <v>58</v>
      </c>
      <c r="Q981" s="4" t="s">
        <v>58</v>
      </c>
      <c r="R981" s="4" t="s">
        <v>58</v>
      </c>
      <c r="S981" s="4" t="s">
        <v>58</v>
      </c>
      <c r="T981" s="4" t="s">
        <v>58</v>
      </c>
      <c r="U981" s="4" t="s">
        <v>58</v>
      </c>
      <c r="V981" s="4" t="s">
        <v>58</v>
      </c>
      <c r="W981" s="4">
        <v>10</v>
      </c>
      <c r="X981" s="4" t="s">
        <v>1063</v>
      </c>
      <c r="Y981" s="4" t="s">
        <v>76</v>
      </c>
      <c r="Z981" s="4" t="s">
        <v>76</v>
      </c>
      <c r="AD981" s="4">
        <f>IF(F981="","",VLOOKUP(F981,List!$B$1:$C$6,2,0))</f>
        <v>5</v>
      </c>
      <c r="AE981" s="4">
        <f>IF(G981="","",VLOOKUP(G981,List!$B$1:$C$6,2,0))</f>
        <v>5</v>
      </c>
      <c r="AF981" s="4">
        <f>IF(H981="","",VLOOKUP(H981,List!$B$1:$C$6,2,0))</f>
        <v>5</v>
      </c>
      <c r="AG981" s="4">
        <f>IF(I981="","",VLOOKUP(I981,List!$B$1:$C$6,2,0))</f>
        <v>5</v>
      </c>
      <c r="AH981" s="4">
        <f>IF(J981="","",VLOOKUP(J981,List!$B$1:$C$6,2,0))</f>
        <v>5</v>
      </c>
      <c r="AI981" s="4">
        <f>IF(K981="","",VLOOKUP(K981,List!$B$1:$C$6,2,0))</f>
        <v>5</v>
      </c>
      <c r="AJ981" s="4">
        <f>IF(L981="","",VLOOKUP(L981,List!$B$1:$C$6,2,0))</f>
        <v>5</v>
      </c>
      <c r="AK981" s="4">
        <f>IF(M981="","",VLOOKUP(M981,List!$B$1:$C$6,2,0))</f>
        <v>5</v>
      </c>
      <c r="AL981" s="4">
        <f>IF(N981="","",VLOOKUP(N981,List!$B$1:$C$6,2,0))</f>
        <v>5</v>
      </c>
      <c r="AM981" s="4">
        <f>IF(O981="","",VLOOKUP(O981,List!$B$1:$C$6,2,0))</f>
        <v>5</v>
      </c>
      <c r="AN981" s="4">
        <f>IF(P981="","",VLOOKUP(P981,List!$B$1:$C$6,2,0))</f>
        <v>5</v>
      </c>
      <c r="AO981" s="4">
        <f>IF(Q981="","",VLOOKUP(Q981,List!$B$1:$C$6,2,0))</f>
        <v>5</v>
      </c>
      <c r="AP981" s="4">
        <f>IF(R981="","",VLOOKUP(R981,List!$B$1:$C$6,2,0))</f>
        <v>5</v>
      </c>
      <c r="AQ981" s="4">
        <f>IF(S981="","",VLOOKUP(S981,List!$B$1:$C$6,2,0))</f>
        <v>5</v>
      </c>
      <c r="AR981" s="4">
        <f>IF(T981="","",VLOOKUP(T981,List!$B$1:$C$6,2,0))</f>
        <v>5</v>
      </c>
      <c r="AS981" s="4">
        <f>IF(U981="","",VLOOKUP(U981,List!$B$1:$C$6,2,0))</f>
        <v>5</v>
      </c>
      <c r="AT981" s="4">
        <f>IF(V981="","",VLOOKUP(V981,List!$B$1:$C$6,2,0))</f>
        <v>5</v>
      </c>
    </row>
    <row r="982" spans="1:46" ht="34.9" customHeight="1" x14ac:dyDescent="0.3">
      <c r="A982" s="4" t="s">
        <v>1234</v>
      </c>
      <c r="B982" s="4" t="s">
        <v>375</v>
      </c>
      <c r="C982" s="16" t="s">
        <v>57</v>
      </c>
      <c r="D982" s="4">
        <v>12</v>
      </c>
      <c r="E982" s="4" t="s">
        <v>1194</v>
      </c>
      <c r="F982" s="4" t="s">
        <v>58</v>
      </c>
      <c r="G982" s="4" t="s">
        <v>58</v>
      </c>
      <c r="H982" s="4" t="s">
        <v>58</v>
      </c>
      <c r="I982" s="4" t="s">
        <v>58</v>
      </c>
      <c r="J982" s="4" t="s">
        <v>58</v>
      </c>
      <c r="K982" s="4" t="s">
        <v>58</v>
      </c>
      <c r="L982" s="4" t="s">
        <v>58</v>
      </c>
      <c r="M982" s="4" t="s">
        <v>58</v>
      </c>
      <c r="N982" s="4" t="s">
        <v>58</v>
      </c>
      <c r="O982" s="4" t="s">
        <v>58</v>
      </c>
      <c r="P982" s="4" t="s">
        <v>58</v>
      </c>
      <c r="Q982" s="4" t="s">
        <v>58</v>
      </c>
      <c r="R982" s="4" t="s">
        <v>58</v>
      </c>
      <c r="S982" s="4" t="s">
        <v>58</v>
      </c>
      <c r="T982" s="4" t="s">
        <v>58</v>
      </c>
      <c r="U982" s="4" t="s">
        <v>58</v>
      </c>
      <c r="V982" s="4" t="s">
        <v>58</v>
      </c>
      <c r="W982" s="4">
        <v>10</v>
      </c>
      <c r="X982" s="4" t="s">
        <v>1064</v>
      </c>
      <c r="Y982" s="4" t="s">
        <v>1065</v>
      </c>
      <c r="Z982" s="4" t="s">
        <v>1066</v>
      </c>
      <c r="AA982" s="4" t="s">
        <v>1066</v>
      </c>
      <c r="AB982" s="4" t="s">
        <v>1168</v>
      </c>
      <c r="AC982" s="4" t="s">
        <v>1125</v>
      </c>
      <c r="AD982" s="4">
        <f>IF(F982="","",VLOOKUP(F982,List!$B$1:$C$6,2,0))</f>
        <v>5</v>
      </c>
      <c r="AE982" s="4">
        <f>IF(G982="","",VLOOKUP(G982,List!$B$1:$C$6,2,0))</f>
        <v>5</v>
      </c>
      <c r="AF982" s="4">
        <f>IF(H982="","",VLOOKUP(H982,List!$B$1:$C$6,2,0))</f>
        <v>5</v>
      </c>
      <c r="AG982" s="4">
        <f>IF(I982="","",VLOOKUP(I982,List!$B$1:$C$6,2,0))</f>
        <v>5</v>
      </c>
      <c r="AH982" s="4">
        <f>IF(J982="","",VLOOKUP(J982,List!$B$1:$C$6,2,0))</f>
        <v>5</v>
      </c>
      <c r="AI982" s="4">
        <f>IF(K982="","",VLOOKUP(K982,List!$B$1:$C$6,2,0))</f>
        <v>5</v>
      </c>
      <c r="AJ982" s="4">
        <f>IF(L982="","",VLOOKUP(L982,List!$B$1:$C$6,2,0))</f>
        <v>5</v>
      </c>
      <c r="AK982" s="4">
        <f>IF(M982="","",VLOOKUP(M982,List!$B$1:$C$6,2,0))</f>
        <v>5</v>
      </c>
      <c r="AL982" s="4">
        <f>IF(N982="","",VLOOKUP(N982,List!$B$1:$C$6,2,0))</f>
        <v>5</v>
      </c>
      <c r="AM982" s="4">
        <f>IF(O982="","",VLOOKUP(O982,List!$B$1:$C$6,2,0))</f>
        <v>5</v>
      </c>
      <c r="AN982" s="4">
        <f>IF(P982="","",VLOOKUP(P982,List!$B$1:$C$6,2,0))</f>
        <v>5</v>
      </c>
      <c r="AO982" s="4">
        <f>IF(Q982="","",VLOOKUP(Q982,List!$B$1:$C$6,2,0))</f>
        <v>5</v>
      </c>
      <c r="AP982" s="4">
        <f>IF(R982="","",VLOOKUP(R982,List!$B$1:$C$6,2,0))</f>
        <v>5</v>
      </c>
      <c r="AQ982" s="4">
        <f>IF(S982="","",VLOOKUP(S982,List!$B$1:$C$6,2,0))</f>
        <v>5</v>
      </c>
      <c r="AR982" s="4">
        <f>IF(T982="","",VLOOKUP(T982,List!$B$1:$C$6,2,0))</f>
        <v>5</v>
      </c>
      <c r="AS982" s="4">
        <f>IF(U982="","",VLOOKUP(U982,List!$B$1:$C$6,2,0))</f>
        <v>5</v>
      </c>
      <c r="AT982" s="4">
        <f>IF(V982="","",VLOOKUP(V982,List!$B$1:$C$6,2,0))</f>
        <v>5</v>
      </c>
    </row>
    <row r="983" spans="1:46" ht="34.9" customHeight="1" x14ac:dyDescent="0.3">
      <c r="A983" s="4" t="s">
        <v>1234</v>
      </c>
      <c r="B983" s="4" t="s">
        <v>375</v>
      </c>
      <c r="C983" s="16" t="s">
        <v>57</v>
      </c>
      <c r="D983" s="4">
        <v>13</v>
      </c>
      <c r="E983" s="4" t="s">
        <v>1194</v>
      </c>
      <c r="F983" s="4" t="s">
        <v>59</v>
      </c>
      <c r="G983" s="4" t="s">
        <v>59</v>
      </c>
      <c r="H983" s="4" t="s">
        <v>59</v>
      </c>
      <c r="I983" s="4" t="s">
        <v>59</v>
      </c>
      <c r="J983" s="4" t="s">
        <v>59</v>
      </c>
      <c r="K983" s="4" t="s">
        <v>59</v>
      </c>
      <c r="L983" s="4" t="s">
        <v>59</v>
      </c>
      <c r="M983" s="4" t="s">
        <v>59</v>
      </c>
      <c r="N983" s="4" t="s">
        <v>59</v>
      </c>
      <c r="O983" s="4" t="s">
        <v>59</v>
      </c>
      <c r="P983" s="4" t="s">
        <v>59</v>
      </c>
      <c r="Q983" s="4" t="s">
        <v>59</v>
      </c>
      <c r="R983" s="4" t="s">
        <v>59</v>
      </c>
      <c r="S983" s="4" t="s">
        <v>59</v>
      </c>
      <c r="T983" s="4" t="s">
        <v>59</v>
      </c>
      <c r="U983" s="4" t="s">
        <v>59</v>
      </c>
      <c r="V983" s="4" t="s">
        <v>59</v>
      </c>
      <c r="W983" s="4">
        <v>10</v>
      </c>
      <c r="X983" s="4" t="s">
        <v>923</v>
      </c>
      <c r="Y983" s="4" t="s">
        <v>1065</v>
      </c>
      <c r="Z983" s="4" t="s">
        <v>67</v>
      </c>
      <c r="AD983" s="4">
        <f>IF(F983="","",VLOOKUP(F983,List!$B$1:$C$6,2,0))</f>
        <v>4</v>
      </c>
      <c r="AE983" s="4">
        <f>IF(G983="","",VLOOKUP(G983,List!$B$1:$C$6,2,0))</f>
        <v>4</v>
      </c>
      <c r="AF983" s="4">
        <f>IF(H983="","",VLOOKUP(H983,List!$B$1:$C$6,2,0))</f>
        <v>4</v>
      </c>
      <c r="AG983" s="4">
        <f>IF(I983="","",VLOOKUP(I983,List!$B$1:$C$6,2,0))</f>
        <v>4</v>
      </c>
      <c r="AH983" s="4">
        <f>IF(J983="","",VLOOKUP(J983,List!$B$1:$C$6,2,0))</f>
        <v>4</v>
      </c>
      <c r="AI983" s="4">
        <f>IF(K983="","",VLOOKUP(K983,List!$B$1:$C$6,2,0))</f>
        <v>4</v>
      </c>
      <c r="AJ983" s="4">
        <f>IF(L983="","",VLOOKUP(L983,List!$B$1:$C$6,2,0))</f>
        <v>4</v>
      </c>
      <c r="AK983" s="4">
        <f>IF(M983="","",VLOOKUP(M983,List!$B$1:$C$6,2,0))</f>
        <v>4</v>
      </c>
      <c r="AL983" s="4">
        <f>IF(N983="","",VLOOKUP(N983,List!$B$1:$C$6,2,0))</f>
        <v>4</v>
      </c>
      <c r="AM983" s="4">
        <f>IF(O983="","",VLOOKUP(O983,List!$B$1:$C$6,2,0))</f>
        <v>4</v>
      </c>
      <c r="AN983" s="4">
        <f>IF(P983="","",VLOOKUP(P983,List!$B$1:$C$6,2,0))</f>
        <v>4</v>
      </c>
      <c r="AO983" s="4">
        <f>IF(Q983="","",VLOOKUP(Q983,List!$B$1:$C$6,2,0))</f>
        <v>4</v>
      </c>
      <c r="AP983" s="4">
        <f>IF(R983="","",VLOOKUP(R983,List!$B$1:$C$6,2,0))</f>
        <v>4</v>
      </c>
      <c r="AQ983" s="4">
        <f>IF(S983="","",VLOOKUP(S983,List!$B$1:$C$6,2,0))</f>
        <v>4</v>
      </c>
      <c r="AR983" s="4">
        <f>IF(T983="","",VLOOKUP(T983,List!$B$1:$C$6,2,0))</f>
        <v>4</v>
      </c>
      <c r="AS983" s="4">
        <f>IF(U983="","",VLOOKUP(U983,List!$B$1:$C$6,2,0))</f>
        <v>4</v>
      </c>
      <c r="AT983" s="4">
        <f>IF(V983="","",VLOOKUP(V983,List!$B$1:$C$6,2,0))</f>
        <v>4</v>
      </c>
    </row>
    <row r="984" spans="1:46" ht="34.9" customHeight="1" x14ac:dyDescent="0.3">
      <c r="A984" s="4" t="s">
        <v>1234</v>
      </c>
      <c r="B984" s="4" t="s">
        <v>375</v>
      </c>
      <c r="C984" s="16" t="s">
        <v>57</v>
      </c>
      <c r="D984" s="4">
        <v>14</v>
      </c>
      <c r="E984" s="4" t="s">
        <v>1194</v>
      </c>
      <c r="F984" s="4" t="s">
        <v>58</v>
      </c>
      <c r="G984" s="4" t="s">
        <v>58</v>
      </c>
      <c r="H984" s="4" t="s">
        <v>58</v>
      </c>
      <c r="I984" s="4" t="s">
        <v>58</v>
      </c>
      <c r="J984" s="4" t="s">
        <v>58</v>
      </c>
      <c r="K984" s="4" t="s">
        <v>58</v>
      </c>
      <c r="L984" s="4" t="s">
        <v>58</v>
      </c>
      <c r="M984" s="4" t="s">
        <v>58</v>
      </c>
      <c r="N984" s="4" t="s">
        <v>58</v>
      </c>
      <c r="O984" s="4" t="s">
        <v>58</v>
      </c>
      <c r="P984" s="4" t="s">
        <v>58</v>
      </c>
      <c r="Q984" s="4" t="s">
        <v>58</v>
      </c>
      <c r="R984" s="4" t="s">
        <v>58</v>
      </c>
      <c r="S984" s="4" t="s">
        <v>58</v>
      </c>
      <c r="T984" s="4" t="s">
        <v>58</v>
      </c>
      <c r="U984" s="4" t="s">
        <v>58</v>
      </c>
      <c r="V984" s="4" t="s">
        <v>58</v>
      </c>
      <c r="W984" s="4">
        <v>10</v>
      </c>
      <c r="X984" s="4" t="s">
        <v>1067</v>
      </c>
      <c r="Y984" s="4" t="s">
        <v>67</v>
      </c>
      <c r="Z984" s="4" t="s">
        <v>67</v>
      </c>
      <c r="AD984" s="4">
        <f>IF(F984="","",VLOOKUP(F984,List!$B$1:$C$6,2,0))</f>
        <v>5</v>
      </c>
      <c r="AE984" s="4">
        <f>IF(G984="","",VLOOKUP(G984,List!$B$1:$C$6,2,0))</f>
        <v>5</v>
      </c>
      <c r="AF984" s="4">
        <f>IF(H984="","",VLOOKUP(H984,List!$B$1:$C$6,2,0))</f>
        <v>5</v>
      </c>
      <c r="AG984" s="4">
        <f>IF(I984="","",VLOOKUP(I984,List!$B$1:$C$6,2,0))</f>
        <v>5</v>
      </c>
      <c r="AH984" s="4">
        <f>IF(J984="","",VLOOKUP(J984,List!$B$1:$C$6,2,0))</f>
        <v>5</v>
      </c>
      <c r="AI984" s="4">
        <f>IF(K984="","",VLOOKUP(K984,List!$B$1:$C$6,2,0))</f>
        <v>5</v>
      </c>
      <c r="AJ984" s="4">
        <f>IF(L984="","",VLOOKUP(L984,List!$B$1:$C$6,2,0))</f>
        <v>5</v>
      </c>
      <c r="AK984" s="4">
        <f>IF(M984="","",VLOOKUP(M984,List!$B$1:$C$6,2,0))</f>
        <v>5</v>
      </c>
      <c r="AL984" s="4">
        <f>IF(N984="","",VLOOKUP(N984,List!$B$1:$C$6,2,0))</f>
        <v>5</v>
      </c>
      <c r="AM984" s="4">
        <f>IF(O984="","",VLOOKUP(O984,List!$B$1:$C$6,2,0))</f>
        <v>5</v>
      </c>
      <c r="AN984" s="4">
        <f>IF(P984="","",VLOOKUP(P984,List!$B$1:$C$6,2,0))</f>
        <v>5</v>
      </c>
      <c r="AO984" s="4">
        <f>IF(Q984="","",VLOOKUP(Q984,List!$B$1:$C$6,2,0))</f>
        <v>5</v>
      </c>
      <c r="AP984" s="4">
        <f>IF(R984="","",VLOOKUP(R984,List!$B$1:$C$6,2,0))</f>
        <v>5</v>
      </c>
      <c r="AQ984" s="4">
        <f>IF(S984="","",VLOOKUP(S984,List!$B$1:$C$6,2,0))</f>
        <v>5</v>
      </c>
      <c r="AR984" s="4">
        <f>IF(T984="","",VLOOKUP(T984,List!$B$1:$C$6,2,0))</f>
        <v>5</v>
      </c>
      <c r="AS984" s="4">
        <f>IF(U984="","",VLOOKUP(U984,List!$B$1:$C$6,2,0))</f>
        <v>5</v>
      </c>
      <c r="AT984" s="4">
        <f>IF(V984="","",VLOOKUP(V984,List!$B$1:$C$6,2,0))</f>
        <v>5</v>
      </c>
    </row>
    <row r="985" spans="1:46" ht="34.9" customHeight="1" x14ac:dyDescent="0.3">
      <c r="A985" s="4" t="s">
        <v>1234</v>
      </c>
      <c r="B985" s="4" t="s">
        <v>375</v>
      </c>
      <c r="C985" s="16" t="s">
        <v>57</v>
      </c>
      <c r="D985" s="4">
        <v>15</v>
      </c>
      <c r="E985" s="4" t="s">
        <v>1194</v>
      </c>
      <c r="F985" s="4" t="s">
        <v>58</v>
      </c>
      <c r="G985" s="4" t="s">
        <v>58</v>
      </c>
      <c r="H985" s="4" t="s">
        <v>58</v>
      </c>
      <c r="I985" s="4" t="s">
        <v>58</v>
      </c>
      <c r="J985" s="4" t="s">
        <v>58</v>
      </c>
      <c r="K985" s="4" t="s">
        <v>58</v>
      </c>
      <c r="L985" s="4" t="s">
        <v>58</v>
      </c>
      <c r="M985" s="4" t="s">
        <v>58</v>
      </c>
      <c r="N985" s="4" t="s">
        <v>58</v>
      </c>
      <c r="O985" s="4" t="s">
        <v>58</v>
      </c>
      <c r="P985" s="4" t="s">
        <v>58</v>
      </c>
      <c r="Q985" s="4" t="s">
        <v>58</v>
      </c>
      <c r="R985" s="4" t="s">
        <v>58</v>
      </c>
      <c r="S985" s="4" t="s">
        <v>58</v>
      </c>
      <c r="T985" s="4" t="s">
        <v>58</v>
      </c>
      <c r="U985" s="4" t="s">
        <v>58</v>
      </c>
      <c r="V985" s="4" t="s">
        <v>58</v>
      </c>
      <c r="W985" s="4">
        <v>10</v>
      </c>
      <c r="X985" s="4" t="s">
        <v>1068</v>
      </c>
      <c r="Y985" s="4" t="s">
        <v>67</v>
      </c>
      <c r="Z985" s="4" t="s">
        <v>1069</v>
      </c>
      <c r="AD985" s="4">
        <f>IF(F985="","",VLOOKUP(F985,List!$B$1:$C$6,2,0))</f>
        <v>5</v>
      </c>
      <c r="AE985" s="4">
        <f>IF(G985="","",VLOOKUP(G985,List!$B$1:$C$6,2,0))</f>
        <v>5</v>
      </c>
      <c r="AF985" s="4">
        <f>IF(H985="","",VLOOKUP(H985,List!$B$1:$C$6,2,0))</f>
        <v>5</v>
      </c>
      <c r="AG985" s="4">
        <f>IF(I985="","",VLOOKUP(I985,List!$B$1:$C$6,2,0))</f>
        <v>5</v>
      </c>
      <c r="AH985" s="4">
        <f>IF(J985="","",VLOOKUP(J985,List!$B$1:$C$6,2,0))</f>
        <v>5</v>
      </c>
      <c r="AI985" s="4">
        <f>IF(K985="","",VLOOKUP(K985,List!$B$1:$C$6,2,0))</f>
        <v>5</v>
      </c>
      <c r="AJ985" s="4">
        <f>IF(L985="","",VLOOKUP(L985,List!$B$1:$C$6,2,0))</f>
        <v>5</v>
      </c>
      <c r="AK985" s="4">
        <f>IF(M985="","",VLOOKUP(M985,List!$B$1:$C$6,2,0))</f>
        <v>5</v>
      </c>
      <c r="AL985" s="4">
        <f>IF(N985="","",VLOOKUP(N985,List!$B$1:$C$6,2,0))</f>
        <v>5</v>
      </c>
      <c r="AM985" s="4">
        <f>IF(O985="","",VLOOKUP(O985,List!$B$1:$C$6,2,0))</f>
        <v>5</v>
      </c>
      <c r="AN985" s="4">
        <f>IF(P985="","",VLOOKUP(P985,List!$B$1:$C$6,2,0))</f>
        <v>5</v>
      </c>
      <c r="AO985" s="4">
        <f>IF(Q985="","",VLOOKUP(Q985,List!$B$1:$C$6,2,0))</f>
        <v>5</v>
      </c>
      <c r="AP985" s="4">
        <f>IF(R985="","",VLOOKUP(R985,List!$B$1:$C$6,2,0))</f>
        <v>5</v>
      </c>
      <c r="AQ985" s="4">
        <f>IF(S985="","",VLOOKUP(S985,List!$B$1:$C$6,2,0))</f>
        <v>5</v>
      </c>
      <c r="AR985" s="4">
        <f>IF(T985="","",VLOOKUP(T985,List!$B$1:$C$6,2,0))</f>
        <v>5</v>
      </c>
      <c r="AS985" s="4">
        <f>IF(U985="","",VLOOKUP(U985,List!$B$1:$C$6,2,0))</f>
        <v>5</v>
      </c>
      <c r="AT985" s="4">
        <f>IF(V985="","",VLOOKUP(V985,List!$B$1:$C$6,2,0))</f>
        <v>5</v>
      </c>
    </row>
    <row r="986" spans="1:46" ht="34.9" customHeight="1" x14ac:dyDescent="0.3">
      <c r="A986" s="4" t="s">
        <v>1234</v>
      </c>
      <c r="B986" s="4" t="s">
        <v>375</v>
      </c>
      <c r="C986" s="16" t="s">
        <v>57</v>
      </c>
      <c r="D986" s="4">
        <v>16</v>
      </c>
      <c r="E986" s="4" t="s">
        <v>1194</v>
      </c>
      <c r="F986" s="4" t="s">
        <v>58</v>
      </c>
      <c r="G986" s="4" t="s">
        <v>58</v>
      </c>
      <c r="H986" s="4" t="s">
        <v>58</v>
      </c>
      <c r="I986" s="4" t="s">
        <v>58</v>
      </c>
      <c r="J986" s="4" t="s">
        <v>58</v>
      </c>
      <c r="K986" s="4" t="s">
        <v>58</v>
      </c>
      <c r="L986" s="4" t="s">
        <v>58</v>
      </c>
      <c r="M986" s="4" t="s">
        <v>58</v>
      </c>
      <c r="N986" s="4" t="s">
        <v>58</v>
      </c>
      <c r="O986" s="4" t="s">
        <v>58</v>
      </c>
      <c r="P986" s="4" t="s">
        <v>58</v>
      </c>
      <c r="Q986" s="4" t="s">
        <v>58</v>
      </c>
      <c r="R986" s="4" t="s">
        <v>58</v>
      </c>
      <c r="S986" s="4" t="s">
        <v>58</v>
      </c>
      <c r="T986" s="4" t="s">
        <v>58</v>
      </c>
      <c r="U986" s="4" t="s">
        <v>58</v>
      </c>
      <c r="V986" s="4" t="s">
        <v>58</v>
      </c>
      <c r="W986" s="4">
        <v>10</v>
      </c>
      <c r="X986" s="4" t="s">
        <v>1070</v>
      </c>
      <c r="Y986" s="4" t="s">
        <v>135</v>
      </c>
      <c r="Z986" s="4" t="s">
        <v>135</v>
      </c>
      <c r="AD986" s="4">
        <f>IF(F986="","",VLOOKUP(F986,List!$B$1:$C$6,2,0))</f>
        <v>5</v>
      </c>
      <c r="AE986" s="4">
        <f>IF(G986="","",VLOOKUP(G986,List!$B$1:$C$6,2,0))</f>
        <v>5</v>
      </c>
      <c r="AF986" s="4">
        <f>IF(H986="","",VLOOKUP(H986,List!$B$1:$C$6,2,0))</f>
        <v>5</v>
      </c>
      <c r="AG986" s="4">
        <f>IF(I986="","",VLOOKUP(I986,List!$B$1:$C$6,2,0))</f>
        <v>5</v>
      </c>
      <c r="AH986" s="4">
        <f>IF(J986="","",VLOOKUP(J986,List!$B$1:$C$6,2,0))</f>
        <v>5</v>
      </c>
      <c r="AI986" s="4">
        <f>IF(K986="","",VLOOKUP(K986,List!$B$1:$C$6,2,0))</f>
        <v>5</v>
      </c>
      <c r="AJ986" s="4">
        <f>IF(L986="","",VLOOKUP(L986,List!$B$1:$C$6,2,0))</f>
        <v>5</v>
      </c>
      <c r="AK986" s="4">
        <f>IF(M986="","",VLOOKUP(M986,List!$B$1:$C$6,2,0))</f>
        <v>5</v>
      </c>
      <c r="AL986" s="4">
        <f>IF(N986="","",VLOOKUP(N986,List!$B$1:$C$6,2,0))</f>
        <v>5</v>
      </c>
      <c r="AM986" s="4">
        <f>IF(O986="","",VLOOKUP(O986,List!$B$1:$C$6,2,0))</f>
        <v>5</v>
      </c>
      <c r="AN986" s="4">
        <f>IF(P986="","",VLOOKUP(P986,List!$B$1:$C$6,2,0))</f>
        <v>5</v>
      </c>
      <c r="AO986" s="4">
        <f>IF(Q986="","",VLOOKUP(Q986,List!$B$1:$C$6,2,0))</f>
        <v>5</v>
      </c>
      <c r="AP986" s="4">
        <f>IF(R986="","",VLOOKUP(R986,List!$B$1:$C$6,2,0))</f>
        <v>5</v>
      </c>
      <c r="AQ986" s="4">
        <f>IF(S986="","",VLOOKUP(S986,List!$B$1:$C$6,2,0))</f>
        <v>5</v>
      </c>
      <c r="AR986" s="4">
        <f>IF(T986="","",VLOOKUP(T986,List!$B$1:$C$6,2,0))</f>
        <v>5</v>
      </c>
      <c r="AS986" s="4">
        <f>IF(U986="","",VLOOKUP(U986,List!$B$1:$C$6,2,0))</f>
        <v>5</v>
      </c>
      <c r="AT986" s="4">
        <f>IF(V986="","",VLOOKUP(V986,List!$B$1:$C$6,2,0))</f>
        <v>5</v>
      </c>
    </row>
    <row r="987" spans="1:46" ht="34.9" customHeight="1" x14ac:dyDescent="0.3">
      <c r="A987" s="4" t="s">
        <v>1234</v>
      </c>
      <c r="B987" s="4" t="s">
        <v>375</v>
      </c>
      <c r="C987" s="16" t="s">
        <v>57</v>
      </c>
      <c r="D987" s="4">
        <v>17</v>
      </c>
      <c r="E987" s="4" t="s">
        <v>1194</v>
      </c>
      <c r="F987" s="4" t="s">
        <v>58</v>
      </c>
      <c r="G987" s="4" t="s">
        <v>58</v>
      </c>
      <c r="H987" s="4" t="s">
        <v>58</v>
      </c>
      <c r="I987" s="4" t="s">
        <v>58</v>
      </c>
      <c r="J987" s="4" t="s">
        <v>58</v>
      </c>
      <c r="K987" s="4" t="s">
        <v>58</v>
      </c>
      <c r="L987" s="4" t="s">
        <v>58</v>
      </c>
      <c r="M987" s="4" t="s">
        <v>58</v>
      </c>
      <c r="N987" s="4" t="s">
        <v>58</v>
      </c>
      <c r="O987" s="4" t="s">
        <v>58</v>
      </c>
      <c r="P987" s="4" t="s">
        <v>58</v>
      </c>
      <c r="Q987" s="4" t="s">
        <v>58</v>
      </c>
      <c r="R987" s="4" t="s">
        <v>58</v>
      </c>
      <c r="S987" s="4" t="s">
        <v>58</v>
      </c>
      <c r="T987" s="4" t="s">
        <v>58</v>
      </c>
      <c r="U987" s="4" t="s">
        <v>58</v>
      </c>
      <c r="V987" s="4" t="s">
        <v>58</v>
      </c>
      <c r="W987" s="4">
        <v>10</v>
      </c>
      <c r="X987" s="4" t="s">
        <v>1071</v>
      </c>
      <c r="Y987" s="4" t="s">
        <v>185</v>
      </c>
      <c r="Z987" s="4" t="s">
        <v>1072</v>
      </c>
      <c r="AD987" s="4">
        <f>IF(F987="","",VLOOKUP(F987,List!$B$1:$C$6,2,0))</f>
        <v>5</v>
      </c>
      <c r="AE987" s="4">
        <f>IF(G987="","",VLOOKUP(G987,List!$B$1:$C$6,2,0))</f>
        <v>5</v>
      </c>
      <c r="AF987" s="4">
        <f>IF(H987="","",VLOOKUP(H987,List!$B$1:$C$6,2,0))</f>
        <v>5</v>
      </c>
      <c r="AG987" s="4">
        <f>IF(I987="","",VLOOKUP(I987,List!$B$1:$C$6,2,0))</f>
        <v>5</v>
      </c>
      <c r="AH987" s="4">
        <f>IF(J987="","",VLOOKUP(J987,List!$B$1:$C$6,2,0))</f>
        <v>5</v>
      </c>
      <c r="AI987" s="4">
        <f>IF(K987="","",VLOOKUP(K987,List!$B$1:$C$6,2,0))</f>
        <v>5</v>
      </c>
      <c r="AJ987" s="4">
        <f>IF(L987="","",VLOOKUP(L987,List!$B$1:$C$6,2,0))</f>
        <v>5</v>
      </c>
      <c r="AK987" s="4">
        <f>IF(M987="","",VLOOKUP(M987,List!$B$1:$C$6,2,0))</f>
        <v>5</v>
      </c>
      <c r="AL987" s="4">
        <f>IF(N987="","",VLOOKUP(N987,List!$B$1:$C$6,2,0))</f>
        <v>5</v>
      </c>
      <c r="AM987" s="4">
        <f>IF(O987="","",VLOOKUP(O987,List!$B$1:$C$6,2,0))</f>
        <v>5</v>
      </c>
      <c r="AN987" s="4">
        <f>IF(P987="","",VLOOKUP(P987,List!$B$1:$C$6,2,0))</f>
        <v>5</v>
      </c>
      <c r="AO987" s="4">
        <f>IF(Q987="","",VLOOKUP(Q987,List!$B$1:$C$6,2,0))</f>
        <v>5</v>
      </c>
      <c r="AP987" s="4">
        <f>IF(R987="","",VLOOKUP(R987,List!$B$1:$C$6,2,0))</f>
        <v>5</v>
      </c>
      <c r="AQ987" s="4">
        <f>IF(S987="","",VLOOKUP(S987,List!$B$1:$C$6,2,0))</f>
        <v>5</v>
      </c>
      <c r="AR987" s="4">
        <f>IF(T987="","",VLOOKUP(T987,List!$B$1:$C$6,2,0))</f>
        <v>5</v>
      </c>
      <c r="AS987" s="4">
        <f>IF(U987="","",VLOOKUP(U987,List!$B$1:$C$6,2,0))</f>
        <v>5</v>
      </c>
      <c r="AT987" s="4">
        <f>IF(V987="","",VLOOKUP(V987,List!$B$1:$C$6,2,0))</f>
        <v>5</v>
      </c>
    </row>
    <row r="988" spans="1:46" ht="34.9" customHeight="1" x14ac:dyDescent="0.3">
      <c r="A988" s="4" t="s">
        <v>1234</v>
      </c>
      <c r="B988" s="4" t="s">
        <v>375</v>
      </c>
      <c r="C988" s="16" t="s">
        <v>57</v>
      </c>
      <c r="D988" s="4">
        <v>18</v>
      </c>
      <c r="E988" s="4" t="s">
        <v>1194</v>
      </c>
      <c r="F988" s="4" t="s">
        <v>59</v>
      </c>
      <c r="G988" s="4" t="s">
        <v>58</v>
      </c>
      <c r="H988" s="4" t="s">
        <v>58</v>
      </c>
      <c r="I988" s="4" t="s">
        <v>58</v>
      </c>
      <c r="J988" s="4" t="s">
        <v>58</v>
      </c>
      <c r="K988" s="4" t="s">
        <v>58</v>
      </c>
      <c r="L988" s="4" t="s">
        <v>58</v>
      </c>
      <c r="M988" s="4" t="s">
        <v>58</v>
      </c>
      <c r="N988" s="4" t="s">
        <v>58</v>
      </c>
      <c r="O988" s="4" t="s">
        <v>58</v>
      </c>
      <c r="P988" s="4" t="s">
        <v>58</v>
      </c>
      <c r="Q988" s="4" t="s">
        <v>58</v>
      </c>
      <c r="R988" s="4" t="s">
        <v>58</v>
      </c>
      <c r="S988" s="4" t="s">
        <v>58</v>
      </c>
      <c r="T988" s="4" t="s">
        <v>58</v>
      </c>
      <c r="U988" s="4" t="s">
        <v>58</v>
      </c>
      <c r="V988" s="4" t="s">
        <v>58</v>
      </c>
      <c r="W988" s="4">
        <v>9</v>
      </c>
      <c r="X988" s="4" t="s">
        <v>1073</v>
      </c>
      <c r="Y988" s="4" t="s">
        <v>78</v>
      </c>
      <c r="Z988" s="4" t="s">
        <v>78</v>
      </c>
      <c r="AD988" s="4">
        <f>IF(F988="","",VLOOKUP(F988,List!$B$1:$C$6,2,0))</f>
        <v>4</v>
      </c>
      <c r="AE988" s="4">
        <f>IF(G988="","",VLOOKUP(G988,List!$B$1:$C$6,2,0))</f>
        <v>5</v>
      </c>
      <c r="AF988" s="4">
        <f>IF(H988="","",VLOOKUP(H988,List!$B$1:$C$6,2,0))</f>
        <v>5</v>
      </c>
      <c r="AG988" s="4">
        <f>IF(I988="","",VLOOKUP(I988,List!$B$1:$C$6,2,0))</f>
        <v>5</v>
      </c>
      <c r="AH988" s="4">
        <f>IF(J988="","",VLOOKUP(J988,List!$B$1:$C$6,2,0))</f>
        <v>5</v>
      </c>
      <c r="AI988" s="4">
        <f>IF(K988="","",VLOOKUP(K988,List!$B$1:$C$6,2,0))</f>
        <v>5</v>
      </c>
      <c r="AJ988" s="4">
        <f>IF(L988="","",VLOOKUP(L988,List!$B$1:$C$6,2,0))</f>
        <v>5</v>
      </c>
      <c r="AK988" s="4">
        <f>IF(M988="","",VLOOKUP(M988,List!$B$1:$C$6,2,0))</f>
        <v>5</v>
      </c>
      <c r="AL988" s="4">
        <f>IF(N988="","",VLOOKUP(N988,List!$B$1:$C$6,2,0))</f>
        <v>5</v>
      </c>
      <c r="AM988" s="4">
        <f>IF(O988="","",VLOOKUP(O988,List!$B$1:$C$6,2,0))</f>
        <v>5</v>
      </c>
      <c r="AN988" s="4">
        <f>IF(P988="","",VLOOKUP(P988,List!$B$1:$C$6,2,0))</f>
        <v>5</v>
      </c>
      <c r="AO988" s="4">
        <f>IF(Q988="","",VLOOKUP(Q988,List!$B$1:$C$6,2,0))</f>
        <v>5</v>
      </c>
      <c r="AP988" s="4">
        <f>IF(R988="","",VLOOKUP(R988,List!$B$1:$C$6,2,0))</f>
        <v>5</v>
      </c>
      <c r="AQ988" s="4">
        <f>IF(S988="","",VLOOKUP(S988,List!$B$1:$C$6,2,0))</f>
        <v>5</v>
      </c>
      <c r="AR988" s="4">
        <f>IF(T988="","",VLOOKUP(T988,List!$B$1:$C$6,2,0))</f>
        <v>5</v>
      </c>
      <c r="AS988" s="4">
        <f>IF(U988="","",VLOOKUP(U988,List!$B$1:$C$6,2,0))</f>
        <v>5</v>
      </c>
      <c r="AT988" s="4">
        <f>IF(V988="","",VLOOKUP(V988,List!$B$1:$C$6,2,0))</f>
        <v>5</v>
      </c>
    </row>
    <row r="989" spans="1:46" ht="34.9" customHeight="1" x14ac:dyDescent="0.3">
      <c r="A989" s="4" t="s">
        <v>1234</v>
      </c>
      <c r="B989" s="4" t="s">
        <v>375</v>
      </c>
      <c r="C989" s="16" t="s">
        <v>57</v>
      </c>
      <c r="D989" s="4">
        <v>19</v>
      </c>
      <c r="E989" s="4" t="s">
        <v>1194</v>
      </c>
      <c r="F989" s="4" t="s">
        <v>59</v>
      </c>
      <c r="G989" s="4" t="s">
        <v>59</v>
      </c>
      <c r="H989" s="4" t="s">
        <v>59</v>
      </c>
      <c r="I989" s="4" t="s">
        <v>59</v>
      </c>
      <c r="J989" s="4" t="s">
        <v>59</v>
      </c>
      <c r="K989" s="4" t="s">
        <v>59</v>
      </c>
      <c r="L989" s="4" t="s">
        <v>59</v>
      </c>
      <c r="M989" s="4" t="s">
        <v>59</v>
      </c>
      <c r="N989" s="4" t="s">
        <v>59</v>
      </c>
      <c r="O989" s="4" t="s">
        <v>59</v>
      </c>
      <c r="P989" s="4" t="s">
        <v>59</v>
      </c>
      <c r="Q989" s="4" t="s">
        <v>59</v>
      </c>
      <c r="R989" s="4" t="s">
        <v>59</v>
      </c>
      <c r="S989" s="4" t="s">
        <v>59</v>
      </c>
      <c r="T989" s="4" t="s">
        <v>59</v>
      </c>
      <c r="U989" s="4" t="s">
        <v>59</v>
      </c>
      <c r="V989" s="4" t="s">
        <v>59</v>
      </c>
      <c r="W989" s="4">
        <v>9</v>
      </c>
      <c r="X989" s="4" t="s">
        <v>1074</v>
      </c>
      <c r="Y989" s="4" t="s">
        <v>78</v>
      </c>
      <c r="Z989" s="4" t="s">
        <v>78</v>
      </c>
      <c r="AD989" s="4">
        <f>IF(F989="","",VLOOKUP(F989,List!$B$1:$C$6,2,0))</f>
        <v>4</v>
      </c>
      <c r="AE989" s="4">
        <f>IF(G989="","",VLOOKUP(G989,List!$B$1:$C$6,2,0))</f>
        <v>4</v>
      </c>
      <c r="AF989" s="4">
        <f>IF(H989="","",VLOOKUP(H989,List!$B$1:$C$6,2,0))</f>
        <v>4</v>
      </c>
      <c r="AG989" s="4">
        <f>IF(I989="","",VLOOKUP(I989,List!$B$1:$C$6,2,0))</f>
        <v>4</v>
      </c>
      <c r="AH989" s="4">
        <f>IF(J989="","",VLOOKUP(J989,List!$B$1:$C$6,2,0))</f>
        <v>4</v>
      </c>
      <c r="AI989" s="4">
        <f>IF(K989="","",VLOOKUP(K989,List!$B$1:$C$6,2,0))</f>
        <v>4</v>
      </c>
      <c r="AJ989" s="4">
        <f>IF(L989="","",VLOOKUP(L989,List!$B$1:$C$6,2,0))</f>
        <v>4</v>
      </c>
      <c r="AK989" s="4">
        <f>IF(M989="","",VLOOKUP(M989,List!$B$1:$C$6,2,0))</f>
        <v>4</v>
      </c>
      <c r="AL989" s="4">
        <f>IF(N989="","",VLOOKUP(N989,List!$B$1:$C$6,2,0))</f>
        <v>4</v>
      </c>
      <c r="AM989" s="4">
        <f>IF(O989="","",VLOOKUP(O989,List!$B$1:$C$6,2,0))</f>
        <v>4</v>
      </c>
      <c r="AN989" s="4">
        <f>IF(P989="","",VLOOKUP(P989,List!$B$1:$C$6,2,0))</f>
        <v>4</v>
      </c>
      <c r="AO989" s="4">
        <f>IF(Q989="","",VLOOKUP(Q989,List!$B$1:$C$6,2,0))</f>
        <v>4</v>
      </c>
      <c r="AP989" s="4">
        <f>IF(R989="","",VLOOKUP(R989,List!$B$1:$C$6,2,0))</f>
        <v>4</v>
      </c>
      <c r="AQ989" s="4">
        <f>IF(S989="","",VLOOKUP(S989,List!$B$1:$C$6,2,0))</f>
        <v>4</v>
      </c>
      <c r="AR989" s="4">
        <f>IF(T989="","",VLOOKUP(T989,List!$B$1:$C$6,2,0))</f>
        <v>4</v>
      </c>
      <c r="AS989" s="4">
        <f>IF(U989="","",VLOOKUP(U989,List!$B$1:$C$6,2,0))</f>
        <v>4</v>
      </c>
      <c r="AT989" s="4">
        <f>IF(V989="","",VLOOKUP(V989,List!$B$1:$C$6,2,0))</f>
        <v>4</v>
      </c>
    </row>
    <row r="990" spans="1:46" ht="34.9" customHeight="1" x14ac:dyDescent="0.3">
      <c r="A990" s="4" t="s">
        <v>1234</v>
      </c>
      <c r="B990" s="4" t="s">
        <v>375</v>
      </c>
      <c r="C990" s="16" t="s">
        <v>57</v>
      </c>
      <c r="D990" s="4">
        <v>20</v>
      </c>
      <c r="E990" s="4" t="s">
        <v>1194</v>
      </c>
      <c r="F990" s="4" t="s">
        <v>58</v>
      </c>
      <c r="G990" s="4" t="s">
        <v>58</v>
      </c>
      <c r="H990" s="4" t="s">
        <v>58</v>
      </c>
      <c r="I990" s="4" t="s">
        <v>58</v>
      </c>
      <c r="J990" s="4" t="s">
        <v>58</v>
      </c>
      <c r="K990" s="4" t="s">
        <v>58</v>
      </c>
      <c r="L990" s="4" t="s">
        <v>58</v>
      </c>
      <c r="M990" s="4" t="s">
        <v>58</v>
      </c>
      <c r="N990" s="4" t="s">
        <v>58</v>
      </c>
      <c r="O990" s="4" t="s">
        <v>58</v>
      </c>
      <c r="P990" s="4" t="s">
        <v>58</v>
      </c>
      <c r="Q990" s="4" t="s">
        <v>58</v>
      </c>
      <c r="R990" s="4" t="s">
        <v>58</v>
      </c>
      <c r="S990" s="4" t="s">
        <v>58</v>
      </c>
      <c r="T990" s="4" t="s">
        <v>58</v>
      </c>
      <c r="U990" s="4" t="s">
        <v>58</v>
      </c>
      <c r="V990" s="4" t="s">
        <v>58</v>
      </c>
      <c r="W990" s="4">
        <v>10</v>
      </c>
      <c r="X990" s="4" t="s">
        <v>1075</v>
      </c>
      <c r="Y990" s="4" t="s">
        <v>76</v>
      </c>
      <c r="Z990" s="4" t="s">
        <v>76</v>
      </c>
      <c r="AD990" s="4">
        <f>IF(F990="","",VLOOKUP(F990,List!$B$1:$C$6,2,0))</f>
        <v>5</v>
      </c>
      <c r="AE990" s="4">
        <f>IF(G990="","",VLOOKUP(G990,List!$B$1:$C$6,2,0))</f>
        <v>5</v>
      </c>
      <c r="AF990" s="4">
        <f>IF(H990="","",VLOOKUP(H990,List!$B$1:$C$6,2,0))</f>
        <v>5</v>
      </c>
      <c r="AG990" s="4">
        <f>IF(I990="","",VLOOKUP(I990,List!$B$1:$C$6,2,0))</f>
        <v>5</v>
      </c>
      <c r="AH990" s="4">
        <f>IF(J990="","",VLOOKUP(J990,List!$B$1:$C$6,2,0))</f>
        <v>5</v>
      </c>
      <c r="AI990" s="4">
        <f>IF(K990="","",VLOOKUP(K990,List!$B$1:$C$6,2,0))</f>
        <v>5</v>
      </c>
      <c r="AJ990" s="4">
        <f>IF(L990="","",VLOOKUP(L990,List!$B$1:$C$6,2,0))</f>
        <v>5</v>
      </c>
      <c r="AK990" s="4">
        <f>IF(M990="","",VLOOKUP(M990,List!$B$1:$C$6,2,0))</f>
        <v>5</v>
      </c>
      <c r="AL990" s="4">
        <f>IF(N990="","",VLOOKUP(N990,List!$B$1:$C$6,2,0))</f>
        <v>5</v>
      </c>
      <c r="AM990" s="4">
        <f>IF(O990="","",VLOOKUP(O990,List!$B$1:$C$6,2,0))</f>
        <v>5</v>
      </c>
      <c r="AN990" s="4">
        <f>IF(P990="","",VLOOKUP(P990,List!$B$1:$C$6,2,0))</f>
        <v>5</v>
      </c>
      <c r="AO990" s="4">
        <f>IF(Q990="","",VLOOKUP(Q990,List!$B$1:$C$6,2,0))</f>
        <v>5</v>
      </c>
      <c r="AP990" s="4">
        <f>IF(R990="","",VLOOKUP(R990,List!$B$1:$C$6,2,0))</f>
        <v>5</v>
      </c>
      <c r="AQ990" s="4">
        <f>IF(S990="","",VLOOKUP(S990,List!$B$1:$C$6,2,0))</f>
        <v>5</v>
      </c>
      <c r="AR990" s="4">
        <f>IF(T990="","",VLOOKUP(T990,List!$B$1:$C$6,2,0))</f>
        <v>5</v>
      </c>
      <c r="AS990" s="4">
        <f>IF(U990="","",VLOOKUP(U990,List!$B$1:$C$6,2,0))</f>
        <v>5</v>
      </c>
      <c r="AT990" s="4">
        <f>IF(V990="","",VLOOKUP(V990,List!$B$1:$C$6,2,0))</f>
        <v>5</v>
      </c>
    </row>
    <row r="991" spans="1:46" ht="34.9" customHeight="1" x14ac:dyDescent="0.3">
      <c r="A991" s="4" t="s">
        <v>1234</v>
      </c>
      <c r="B991" s="4" t="s">
        <v>375</v>
      </c>
      <c r="C991" s="16" t="s">
        <v>57</v>
      </c>
      <c r="D991" s="4">
        <v>21</v>
      </c>
      <c r="E991" s="4" t="s">
        <v>1194</v>
      </c>
      <c r="F991" s="4" t="s">
        <v>59</v>
      </c>
      <c r="G991" s="4" t="s">
        <v>59</v>
      </c>
      <c r="H991" s="4" t="s">
        <v>58</v>
      </c>
      <c r="I991" s="4" t="s">
        <v>59</v>
      </c>
      <c r="J991" s="4" t="s">
        <v>59</v>
      </c>
      <c r="K991" s="4" t="s">
        <v>59</v>
      </c>
      <c r="L991" s="4" t="s">
        <v>58</v>
      </c>
      <c r="M991" s="4" t="s">
        <v>59</v>
      </c>
      <c r="N991" s="4" t="s">
        <v>58</v>
      </c>
      <c r="O991" s="4" t="s">
        <v>59</v>
      </c>
      <c r="P991" s="4" t="s">
        <v>59</v>
      </c>
      <c r="Q991" s="4" t="s">
        <v>59</v>
      </c>
      <c r="R991" s="4" t="s">
        <v>59</v>
      </c>
      <c r="S991" s="4" t="s">
        <v>59</v>
      </c>
      <c r="T991" s="4" t="s">
        <v>59</v>
      </c>
      <c r="U991" s="4" t="s">
        <v>59</v>
      </c>
      <c r="V991" s="4" t="s">
        <v>59</v>
      </c>
      <c r="W991" s="4">
        <v>9</v>
      </c>
      <c r="X991" s="4" t="s">
        <v>353</v>
      </c>
      <c r="Y991" s="4" t="s">
        <v>1076</v>
      </c>
      <c r="Z991" s="4" t="s">
        <v>1077</v>
      </c>
      <c r="AD991" s="4">
        <f>IF(F991="","",VLOOKUP(F991,List!$B$1:$C$6,2,0))</f>
        <v>4</v>
      </c>
      <c r="AE991" s="4">
        <f>IF(G991="","",VLOOKUP(G991,List!$B$1:$C$6,2,0))</f>
        <v>4</v>
      </c>
      <c r="AF991" s="4">
        <f>IF(H991="","",VLOOKUP(H991,List!$B$1:$C$6,2,0))</f>
        <v>5</v>
      </c>
      <c r="AG991" s="4">
        <f>IF(I991="","",VLOOKUP(I991,List!$B$1:$C$6,2,0))</f>
        <v>4</v>
      </c>
      <c r="AH991" s="4">
        <f>IF(J991="","",VLOOKUP(J991,List!$B$1:$C$6,2,0))</f>
        <v>4</v>
      </c>
      <c r="AI991" s="4">
        <f>IF(K991="","",VLOOKUP(K991,List!$B$1:$C$6,2,0))</f>
        <v>4</v>
      </c>
      <c r="AJ991" s="4">
        <f>IF(L991="","",VLOOKUP(L991,List!$B$1:$C$6,2,0))</f>
        <v>5</v>
      </c>
      <c r="AK991" s="4">
        <f>IF(M991="","",VLOOKUP(M991,List!$B$1:$C$6,2,0))</f>
        <v>4</v>
      </c>
      <c r="AL991" s="4">
        <f>IF(N991="","",VLOOKUP(N991,List!$B$1:$C$6,2,0))</f>
        <v>5</v>
      </c>
      <c r="AM991" s="4">
        <f>IF(O991="","",VLOOKUP(O991,List!$B$1:$C$6,2,0))</f>
        <v>4</v>
      </c>
      <c r="AN991" s="4">
        <f>IF(P991="","",VLOOKUP(P991,List!$B$1:$C$6,2,0))</f>
        <v>4</v>
      </c>
      <c r="AO991" s="4">
        <f>IF(Q991="","",VLOOKUP(Q991,List!$B$1:$C$6,2,0))</f>
        <v>4</v>
      </c>
      <c r="AP991" s="4">
        <f>IF(R991="","",VLOOKUP(R991,List!$B$1:$C$6,2,0))</f>
        <v>4</v>
      </c>
      <c r="AQ991" s="4">
        <f>IF(S991="","",VLOOKUP(S991,List!$B$1:$C$6,2,0))</f>
        <v>4</v>
      </c>
      <c r="AR991" s="4">
        <f>IF(T991="","",VLOOKUP(T991,List!$B$1:$C$6,2,0))</f>
        <v>4</v>
      </c>
      <c r="AS991" s="4">
        <f>IF(U991="","",VLOOKUP(U991,List!$B$1:$C$6,2,0))</f>
        <v>4</v>
      </c>
      <c r="AT991" s="4">
        <f>IF(V991="","",VLOOKUP(V991,List!$B$1:$C$6,2,0))</f>
        <v>4</v>
      </c>
    </row>
    <row r="992" spans="1:46" ht="34.9" customHeight="1" x14ac:dyDescent="0.3">
      <c r="A992" s="4" t="s">
        <v>1234</v>
      </c>
      <c r="B992" s="4" t="s">
        <v>375</v>
      </c>
      <c r="C992" s="16" t="s">
        <v>57</v>
      </c>
      <c r="D992" s="4">
        <v>22</v>
      </c>
      <c r="E992" s="4" t="s">
        <v>1194</v>
      </c>
      <c r="F992" s="4" t="s">
        <v>58</v>
      </c>
      <c r="G992" s="4" t="s">
        <v>58</v>
      </c>
      <c r="H992" s="4" t="s">
        <v>58</v>
      </c>
      <c r="I992" s="4" t="s">
        <v>58</v>
      </c>
      <c r="J992" s="4" t="s">
        <v>58</v>
      </c>
      <c r="K992" s="4" t="s">
        <v>58</v>
      </c>
      <c r="L992" s="4" t="s">
        <v>58</v>
      </c>
      <c r="M992" s="4" t="s">
        <v>58</v>
      </c>
      <c r="N992" s="4" t="s">
        <v>58</v>
      </c>
      <c r="O992" s="4" t="s">
        <v>58</v>
      </c>
      <c r="P992" s="4" t="s">
        <v>58</v>
      </c>
      <c r="Q992" s="4" t="s">
        <v>58</v>
      </c>
      <c r="R992" s="4" t="s">
        <v>58</v>
      </c>
      <c r="S992" s="4" t="s">
        <v>58</v>
      </c>
      <c r="T992" s="4" t="s">
        <v>58</v>
      </c>
      <c r="U992" s="4" t="s">
        <v>58</v>
      </c>
      <c r="V992" s="4" t="s">
        <v>58</v>
      </c>
      <c r="W992" s="4">
        <v>10</v>
      </c>
      <c r="X992" s="4" t="s">
        <v>587</v>
      </c>
      <c r="Y992" s="4" t="s">
        <v>244</v>
      </c>
      <c r="Z992" s="4" t="s">
        <v>244</v>
      </c>
      <c r="AD992" s="4">
        <f>IF(F992="","",VLOOKUP(F992,List!$B$1:$C$6,2,0))</f>
        <v>5</v>
      </c>
      <c r="AE992" s="4">
        <f>IF(G992="","",VLOOKUP(G992,List!$B$1:$C$6,2,0))</f>
        <v>5</v>
      </c>
      <c r="AF992" s="4">
        <f>IF(H992="","",VLOOKUP(H992,List!$B$1:$C$6,2,0))</f>
        <v>5</v>
      </c>
      <c r="AG992" s="4">
        <f>IF(I992="","",VLOOKUP(I992,List!$B$1:$C$6,2,0))</f>
        <v>5</v>
      </c>
      <c r="AH992" s="4">
        <f>IF(J992="","",VLOOKUP(J992,List!$B$1:$C$6,2,0))</f>
        <v>5</v>
      </c>
      <c r="AI992" s="4">
        <f>IF(K992="","",VLOOKUP(K992,List!$B$1:$C$6,2,0))</f>
        <v>5</v>
      </c>
      <c r="AJ992" s="4">
        <f>IF(L992="","",VLOOKUP(L992,List!$B$1:$C$6,2,0))</f>
        <v>5</v>
      </c>
      <c r="AK992" s="4">
        <f>IF(M992="","",VLOOKUP(M992,List!$B$1:$C$6,2,0))</f>
        <v>5</v>
      </c>
      <c r="AL992" s="4">
        <f>IF(N992="","",VLOOKUP(N992,List!$B$1:$C$6,2,0))</f>
        <v>5</v>
      </c>
      <c r="AM992" s="4">
        <f>IF(O992="","",VLOOKUP(O992,List!$B$1:$C$6,2,0))</f>
        <v>5</v>
      </c>
      <c r="AN992" s="4">
        <f>IF(P992="","",VLOOKUP(P992,List!$B$1:$C$6,2,0))</f>
        <v>5</v>
      </c>
      <c r="AO992" s="4">
        <f>IF(Q992="","",VLOOKUP(Q992,List!$B$1:$C$6,2,0))</f>
        <v>5</v>
      </c>
      <c r="AP992" s="4">
        <f>IF(R992="","",VLOOKUP(R992,List!$B$1:$C$6,2,0))</f>
        <v>5</v>
      </c>
      <c r="AQ992" s="4">
        <f>IF(S992="","",VLOOKUP(S992,List!$B$1:$C$6,2,0))</f>
        <v>5</v>
      </c>
      <c r="AR992" s="4">
        <f>IF(T992="","",VLOOKUP(T992,List!$B$1:$C$6,2,0))</f>
        <v>5</v>
      </c>
      <c r="AS992" s="4">
        <f>IF(U992="","",VLOOKUP(U992,List!$B$1:$C$6,2,0))</f>
        <v>5</v>
      </c>
      <c r="AT992" s="4">
        <f>IF(V992="","",VLOOKUP(V992,List!$B$1:$C$6,2,0))</f>
        <v>5</v>
      </c>
    </row>
    <row r="993" spans="1:46" ht="34.9" customHeight="1" x14ac:dyDescent="0.3">
      <c r="A993" s="4" t="s">
        <v>1234</v>
      </c>
      <c r="B993" s="4" t="s">
        <v>375</v>
      </c>
      <c r="C993" s="16" t="s">
        <v>57</v>
      </c>
      <c r="D993" s="4">
        <v>23</v>
      </c>
      <c r="E993" s="4" t="s">
        <v>1194</v>
      </c>
      <c r="F993" s="4" t="s">
        <v>59</v>
      </c>
      <c r="G993" s="4" t="s">
        <v>59</v>
      </c>
      <c r="H993" s="4" t="s">
        <v>59</v>
      </c>
      <c r="I993" s="4" t="s">
        <v>59</v>
      </c>
      <c r="J993" s="4" t="s">
        <v>59</v>
      </c>
      <c r="K993" s="4" t="s">
        <v>59</v>
      </c>
      <c r="L993" s="4" t="s">
        <v>59</v>
      </c>
      <c r="M993" s="4" t="s">
        <v>59</v>
      </c>
      <c r="N993" s="4" t="s">
        <v>59</v>
      </c>
      <c r="O993" s="4" t="s">
        <v>59</v>
      </c>
      <c r="P993" s="4" t="s">
        <v>59</v>
      </c>
      <c r="Q993" s="4" t="s">
        <v>59</v>
      </c>
      <c r="R993" s="4" t="s">
        <v>59</v>
      </c>
      <c r="S993" s="4" t="s">
        <v>59</v>
      </c>
      <c r="T993" s="4" t="s">
        <v>59</v>
      </c>
      <c r="U993" s="4" t="s">
        <v>59</v>
      </c>
      <c r="V993" s="4" t="s">
        <v>59</v>
      </c>
      <c r="W993" s="4">
        <v>10</v>
      </c>
      <c r="X993" s="4" t="s">
        <v>67</v>
      </c>
      <c r="Y993" s="4" t="s">
        <v>78</v>
      </c>
      <c r="Z993" s="4" t="s">
        <v>78</v>
      </c>
      <c r="AD993" s="4">
        <f>IF(F993="","",VLOOKUP(F993,List!$B$1:$C$6,2,0))</f>
        <v>4</v>
      </c>
      <c r="AE993" s="4">
        <f>IF(G993="","",VLOOKUP(G993,List!$B$1:$C$6,2,0))</f>
        <v>4</v>
      </c>
      <c r="AF993" s="4">
        <f>IF(H993="","",VLOOKUP(H993,List!$B$1:$C$6,2,0))</f>
        <v>4</v>
      </c>
      <c r="AG993" s="4">
        <f>IF(I993="","",VLOOKUP(I993,List!$B$1:$C$6,2,0))</f>
        <v>4</v>
      </c>
      <c r="AH993" s="4">
        <f>IF(J993="","",VLOOKUP(J993,List!$B$1:$C$6,2,0))</f>
        <v>4</v>
      </c>
      <c r="AI993" s="4">
        <f>IF(K993="","",VLOOKUP(K993,List!$B$1:$C$6,2,0))</f>
        <v>4</v>
      </c>
      <c r="AJ993" s="4">
        <f>IF(L993="","",VLOOKUP(L993,List!$B$1:$C$6,2,0))</f>
        <v>4</v>
      </c>
      <c r="AK993" s="4">
        <f>IF(M993="","",VLOOKUP(M993,List!$B$1:$C$6,2,0))</f>
        <v>4</v>
      </c>
      <c r="AL993" s="4">
        <f>IF(N993="","",VLOOKUP(N993,List!$B$1:$C$6,2,0))</f>
        <v>4</v>
      </c>
      <c r="AM993" s="4">
        <f>IF(O993="","",VLOOKUP(O993,List!$B$1:$C$6,2,0))</f>
        <v>4</v>
      </c>
      <c r="AN993" s="4">
        <f>IF(P993="","",VLOOKUP(P993,List!$B$1:$C$6,2,0))</f>
        <v>4</v>
      </c>
      <c r="AO993" s="4">
        <f>IF(Q993="","",VLOOKUP(Q993,List!$B$1:$C$6,2,0))</f>
        <v>4</v>
      </c>
      <c r="AP993" s="4">
        <f>IF(R993="","",VLOOKUP(R993,List!$B$1:$C$6,2,0))</f>
        <v>4</v>
      </c>
      <c r="AQ993" s="4">
        <f>IF(S993="","",VLOOKUP(S993,List!$B$1:$C$6,2,0))</f>
        <v>4</v>
      </c>
      <c r="AR993" s="4">
        <f>IF(T993="","",VLOOKUP(T993,List!$B$1:$C$6,2,0))</f>
        <v>4</v>
      </c>
      <c r="AS993" s="4">
        <f>IF(U993="","",VLOOKUP(U993,List!$B$1:$C$6,2,0))</f>
        <v>4</v>
      </c>
      <c r="AT993" s="4">
        <f>IF(V993="","",VLOOKUP(V993,List!$B$1:$C$6,2,0))</f>
        <v>4</v>
      </c>
    </row>
    <row r="994" spans="1:46" ht="34.9" customHeight="1" x14ac:dyDescent="0.3">
      <c r="A994" s="4" t="s">
        <v>1234</v>
      </c>
      <c r="B994" s="4" t="s">
        <v>375</v>
      </c>
      <c r="C994" s="16" t="s">
        <v>57</v>
      </c>
      <c r="D994" s="4">
        <v>24</v>
      </c>
      <c r="E994" s="4" t="s">
        <v>1194</v>
      </c>
      <c r="F994" s="4" t="s">
        <v>58</v>
      </c>
      <c r="G994" s="4" t="s">
        <v>58</v>
      </c>
      <c r="H994" s="4" t="s">
        <v>58</v>
      </c>
      <c r="I994" s="4" t="s">
        <v>58</v>
      </c>
      <c r="J994" s="4" t="s">
        <v>58</v>
      </c>
      <c r="K994" s="4" t="s">
        <v>58</v>
      </c>
      <c r="L994" s="4" t="s">
        <v>58</v>
      </c>
      <c r="M994" s="4" t="s">
        <v>58</v>
      </c>
      <c r="N994" s="4" t="s">
        <v>58</v>
      </c>
      <c r="O994" s="4" t="s">
        <v>58</v>
      </c>
      <c r="P994" s="4" t="s">
        <v>58</v>
      </c>
      <c r="Q994" s="4" t="s">
        <v>58</v>
      </c>
      <c r="R994" s="4" t="s">
        <v>58</v>
      </c>
      <c r="S994" s="4" t="s">
        <v>58</v>
      </c>
      <c r="T994" s="4" t="s">
        <v>58</v>
      </c>
      <c r="U994" s="4" t="s">
        <v>58</v>
      </c>
      <c r="V994" s="4" t="s">
        <v>58</v>
      </c>
      <c r="W994" s="4">
        <v>10</v>
      </c>
      <c r="X994" s="4" t="s">
        <v>61</v>
      </c>
      <c r="Y994" s="4" t="s">
        <v>76</v>
      </c>
      <c r="Z994" s="4" t="s">
        <v>76</v>
      </c>
      <c r="AD994" s="4">
        <f>IF(F994="","",VLOOKUP(F994,List!$B$1:$C$6,2,0))</f>
        <v>5</v>
      </c>
      <c r="AE994" s="4">
        <f>IF(G994="","",VLOOKUP(G994,List!$B$1:$C$6,2,0))</f>
        <v>5</v>
      </c>
      <c r="AF994" s="4">
        <f>IF(H994="","",VLOOKUP(H994,List!$B$1:$C$6,2,0))</f>
        <v>5</v>
      </c>
      <c r="AG994" s="4">
        <f>IF(I994="","",VLOOKUP(I994,List!$B$1:$C$6,2,0))</f>
        <v>5</v>
      </c>
      <c r="AH994" s="4">
        <f>IF(J994="","",VLOOKUP(J994,List!$B$1:$C$6,2,0))</f>
        <v>5</v>
      </c>
      <c r="AI994" s="4">
        <f>IF(K994="","",VLOOKUP(K994,List!$B$1:$C$6,2,0))</f>
        <v>5</v>
      </c>
      <c r="AJ994" s="4">
        <f>IF(L994="","",VLOOKUP(L994,List!$B$1:$C$6,2,0))</f>
        <v>5</v>
      </c>
      <c r="AK994" s="4">
        <f>IF(M994="","",VLOOKUP(M994,List!$B$1:$C$6,2,0))</f>
        <v>5</v>
      </c>
      <c r="AL994" s="4">
        <f>IF(N994="","",VLOOKUP(N994,List!$B$1:$C$6,2,0))</f>
        <v>5</v>
      </c>
      <c r="AM994" s="4">
        <f>IF(O994="","",VLOOKUP(O994,List!$B$1:$C$6,2,0))</f>
        <v>5</v>
      </c>
      <c r="AN994" s="4">
        <f>IF(P994="","",VLOOKUP(P994,List!$B$1:$C$6,2,0))</f>
        <v>5</v>
      </c>
      <c r="AO994" s="4">
        <f>IF(Q994="","",VLOOKUP(Q994,List!$B$1:$C$6,2,0))</f>
        <v>5</v>
      </c>
      <c r="AP994" s="4">
        <f>IF(R994="","",VLOOKUP(R994,List!$B$1:$C$6,2,0))</f>
        <v>5</v>
      </c>
      <c r="AQ994" s="4">
        <f>IF(S994="","",VLOOKUP(S994,List!$B$1:$C$6,2,0))</f>
        <v>5</v>
      </c>
      <c r="AR994" s="4">
        <f>IF(T994="","",VLOOKUP(T994,List!$B$1:$C$6,2,0))</f>
        <v>5</v>
      </c>
      <c r="AS994" s="4">
        <f>IF(U994="","",VLOOKUP(U994,List!$B$1:$C$6,2,0))</f>
        <v>5</v>
      </c>
      <c r="AT994" s="4">
        <f>IF(V994="","",VLOOKUP(V994,List!$B$1:$C$6,2,0))</f>
        <v>5</v>
      </c>
    </row>
    <row r="995" spans="1:46" ht="34.9" customHeight="1" x14ac:dyDescent="0.3">
      <c r="A995" s="4" t="s">
        <v>1234</v>
      </c>
      <c r="B995" s="4" t="s">
        <v>375</v>
      </c>
      <c r="C995" s="16" t="s">
        <v>57</v>
      </c>
      <c r="D995" s="4">
        <v>25</v>
      </c>
      <c r="E995" s="4" t="s">
        <v>1194</v>
      </c>
      <c r="F995" s="4" t="s">
        <v>58</v>
      </c>
      <c r="G995" s="4" t="s">
        <v>58</v>
      </c>
      <c r="H995" s="4" t="s">
        <v>58</v>
      </c>
      <c r="I995" s="4" t="s">
        <v>58</v>
      </c>
      <c r="J995" s="4" t="s">
        <v>58</v>
      </c>
      <c r="K995" s="4" t="s">
        <v>58</v>
      </c>
      <c r="L995" s="4" t="s">
        <v>58</v>
      </c>
      <c r="M995" s="4" t="s">
        <v>58</v>
      </c>
      <c r="N995" s="4" t="s">
        <v>58</v>
      </c>
      <c r="O995" s="4" t="s">
        <v>58</v>
      </c>
      <c r="P995" s="4" t="s">
        <v>58</v>
      </c>
      <c r="Q995" s="4" t="s">
        <v>58</v>
      </c>
      <c r="R995" s="4" t="s">
        <v>58</v>
      </c>
      <c r="S995" s="4" t="s">
        <v>58</v>
      </c>
      <c r="T995" s="4" t="s">
        <v>58</v>
      </c>
      <c r="U995" s="4" t="s">
        <v>59</v>
      </c>
      <c r="V995" s="4" t="s">
        <v>58</v>
      </c>
      <c r="W995" s="4">
        <v>9</v>
      </c>
      <c r="X995" s="4" t="s">
        <v>1078</v>
      </c>
      <c r="Y995" s="4" t="s">
        <v>91</v>
      </c>
      <c r="Z995" s="4" t="s">
        <v>91</v>
      </c>
      <c r="AD995" s="4">
        <f>IF(F995="","",VLOOKUP(F995,List!$B$1:$C$6,2,0))</f>
        <v>5</v>
      </c>
      <c r="AE995" s="4">
        <f>IF(G995="","",VLOOKUP(G995,List!$B$1:$C$6,2,0))</f>
        <v>5</v>
      </c>
      <c r="AF995" s="4">
        <f>IF(H995="","",VLOOKUP(H995,List!$B$1:$C$6,2,0))</f>
        <v>5</v>
      </c>
      <c r="AG995" s="4">
        <f>IF(I995="","",VLOOKUP(I995,List!$B$1:$C$6,2,0))</f>
        <v>5</v>
      </c>
      <c r="AH995" s="4">
        <f>IF(J995="","",VLOOKUP(J995,List!$B$1:$C$6,2,0))</f>
        <v>5</v>
      </c>
      <c r="AI995" s="4">
        <f>IF(K995="","",VLOOKUP(K995,List!$B$1:$C$6,2,0))</f>
        <v>5</v>
      </c>
      <c r="AJ995" s="4">
        <f>IF(L995="","",VLOOKUP(L995,List!$B$1:$C$6,2,0))</f>
        <v>5</v>
      </c>
      <c r="AK995" s="4">
        <f>IF(M995="","",VLOOKUP(M995,List!$B$1:$C$6,2,0))</f>
        <v>5</v>
      </c>
      <c r="AL995" s="4">
        <f>IF(N995="","",VLOOKUP(N995,List!$B$1:$C$6,2,0))</f>
        <v>5</v>
      </c>
      <c r="AM995" s="4">
        <f>IF(O995="","",VLOOKUP(O995,List!$B$1:$C$6,2,0))</f>
        <v>5</v>
      </c>
      <c r="AN995" s="4">
        <f>IF(P995="","",VLOOKUP(P995,List!$B$1:$C$6,2,0))</f>
        <v>5</v>
      </c>
      <c r="AO995" s="4">
        <f>IF(Q995="","",VLOOKUP(Q995,List!$B$1:$C$6,2,0))</f>
        <v>5</v>
      </c>
      <c r="AP995" s="4">
        <f>IF(R995="","",VLOOKUP(R995,List!$B$1:$C$6,2,0))</f>
        <v>5</v>
      </c>
      <c r="AQ995" s="4">
        <f>IF(S995="","",VLOOKUP(S995,List!$B$1:$C$6,2,0))</f>
        <v>5</v>
      </c>
      <c r="AR995" s="4">
        <f>IF(T995="","",VLOOKUP(T995,List!$B$1:$C$6,2,0))</f>
        <v>5</v>
      </c>
      <c r="AS995" s="4">
        <f>IF(U995="","",VLOOKUP(U995,List!$B$1:$C$6,2,0))</f>
        <v>4</v>
      </c>
      <c r="AT995" s="4">
        <f>IF(V995="","",VLOOKUP(V995,List!$B$1:$C$6,2,0))</f>
        <v>5</v>
      </c>
    </row>
    <row r="996" spans="1:46" ht="34.9" customHeight="1" x14ac:dyDescent="0.3">
      <c r="A996" s="4" t="s">
        <v>1234</v>
      </c>
      <c r="B996" s="4" t="s">
        <v>375</v>
      </c>
      <c r="C996" s="16" t="s">
        <v>57</v>
      </c>
      <c r="D996" s="4">
        <v>26</v>
      </c>
      <c r="E996" s="4" t="s">
        <v>1194</v>
      </c>
      <c r="F996" s="4" t="s">
        <v>58</v>
      </c>
      <c r="G996" s="4" t="s">
        <v>58</v>
      </c>
      <c r="H996" s="4" t="s">
        <v>58</v>
      </c>
      <c r="I996" s="4" t="s">
        <v>58</v>
      </c>
      <c r="J996" s="4" t="s">
        <v>58</v>
      </c>
      <c r="K996" s="4" t="s">
        <v>58</v>
      </c>
      <c r="L996" s="4" t="s">
        <v>58</v>
      </c>
      <c r="M996" s="4" t="s">
        <v>58</v>
      </c>
      <c r="N996" s="4" t="s">
        <v>58</v>
      </c>
      <c r="O996" s="4" t="s">
        <v>58</v>
      </c>
      <c r="P996" s="4" t="s">
        <v>58</v>
      </c>
      <c r="Q996" s="4" t="s">
        <v>58</v>
      </c>
      <c r="R996" s="4" t="s">
        <v>58</v>
      </c>
      <c r="S996" s="4" t="s">
        <v>58</v>
      </c>
      <c r="T996" s="4" t="s">
        <v>58</v>
      </c>
      <c r="U996" s="4" t="s">
        <v>58</v>
      </c>
      <c r="V996" s="4" t="s">
        <v>58</v>
      </c>
      <c r="W996" s="4">
        <v>10</v>
      </c>
      <c r="X996" s="4" t="s">
        <v>1079</v>
      </c>
      <c r="Y996" s="4" t="s">
        <v>67</v>
      </c>
      <c r="Z996" s="4" t="s">
        <v>1080</v>
      </c>
      <c r="AD996" s="4">
        <f>IF(F996="","",VLOOKUP(F996,List!$B$1:$C$6,2,0))</f>
        <v>5</v>
      </c>
      <c r="AE996" s="4">
        <f>IF(G996="","",VLOOKUP(G996,List!$B$1:$C$6,2,0))</f>
        <v>5</v>
      </c>
      <c r="AF996" s="4">
        <f>IF(H996="","",VLOOKUP(H996,List!$B$1:$C$6,2,0))</f>
        <v>5</v>
      </c>
      <c r="AG996" s="4">
        <f>IF(I996="","",VLOOKUP(I996,List!$B$1:$C$6,2,0))</f>
        <v>5</v>
      </c>
      <c r="AH996" s="4">
        <f>IF(J996="","",VLOOKUP(J996,List!$B$1:$C$6,2,0))</f>
        <v>5</v>
      </c>
      <c r="AI996" s="4">
        <f>IF(K996="","",VLOOKUP(K996,List!$B$1:$C$6,2,0))</f>
        <v>5</v>
      </c>
      <c r="AJ996" s="4">
        <f>IF(L996="","",VLOOKUP(L996,List!$B$1:$C$6,2,0))</f>
        <v>5</v>
      </c>
      <c r="AK996" s="4">
        <f>IF(M996="","",VLOOKUP(M996,List!$B$1:$C$6,2,0))</f>
        <v>5</v>
      </c>
      <c r="AL996" s="4">
        <f>IF(N996="","",VLOOKUP(N996,List!$B$1:$C$6,2,0))</f>
        <v>5</v>
      </c>
      <c r="AM996" s="4">
        <f>IF(O996="","",VLOOKUP(O996,List!$B$1:$C$6,2,0))</f>
        <v>5</v>
      </c>
      <c r="AN996" s="4">
        <f>IF(P996="","",VLOOKUP(P996,List!$B$1:$C$6,2,0))</f>
        <v>5</v>
      </c>
      <c r="AO996" s="4">
        <f>IF(Q996="","",VLOOKUP(Q996,List!$B$1:$C$6,2,0))</f>
        <v>5</v>
      </c>
      <c r="AP996" s="4">
        <f>IF(R996="","",VLOOKUP(R996,List!$B$1:$C$6,2,0))</f>
        <v>5</v>
      </c>
      <c r="AQ996" s="4">
        <f>IF(S996="","",VLOOKUP(S996,List!$B$1:$C$6,2,0))</f>
        <v>5</v>
      </c>
      <c r="AR996" s="4">
        <f>IF(T996="","",VLOOKUP(T996,List!$B$1:$C$6,2,0))</f>
        <v>5</v>
      </c>
      <c r="AS996" s="4">
        <f>IF(U996="","",VLOOKUP(U996,List!$B$1:$C$6,2,0))</f>
        <v>5</v>
      </c>
      <c r="AT996" s="4">
        <f>IF(V996="","",VLOOKUP(V996,List!$B$1:$C$6,2,0))</f>
        <v>5</v>
      </c>
    </row>
    <row r="997" spans="1:46" ht="34.9" customHeight="1" x14ac:dyDescent="0.3">
      <c r="A997" s="4" t="s">
        <v>1234</v>
      </c>
      <c r="B997" s="4" t="s">
        <v>375</v>
      </c>
      <c r="C997" s="16" t="s">
        <v>57</v>
      </c>
      <c r="D997" s="4">
        <v>27</v>
      </c>
      <c r="E997" s="4" t="s">
        <v>1194</v>
      </c>
      <c r="F997" s="4" t="s">
        <v>59</v>
      </c>
      <c r="G997" s="4" t="s">
        <v>59</v>
      </c>
      <c r="H997" s="4" t="s">
        <v>59</v>
      </c>
      <c r="I997" s="4" t="s">
        <v>59</v>
      </c>
      <c r="J997" s="4" t="s">
        <v>59</v>
      </c>
      <c r="K997" s="4" t="s">
        <v>59</v>
      </c>
      <c r="L997" s="4" t="s">
        <v>59</v>
      </c>
      <c r="M997" s="4" t="s">
        <v>59</v>
      </c>
      <c r="N997" s="4" t="s">
        <v>59</v>
      </c>
      <c r="O997" s="4" t="s">
        <v>59</v>
      </c>
      <c r="P997" s="4" t="s">
        <v>59</v>
      </c>
      <c r="Q997" s="4" t="s">
        <v>59</v>
      </c>
      <c r="R997" s="4" t="s">
        <v>59</v>
      </c>
      <c r="S997" s="4" t="s">
        <v>59</v>
      </c>
      <c r="T997" s="4" t="s">
        <v>59</v>
      </c>
      <c r="U997" s="4" t="s">
        <v>59</v>
      </c>
      <c r="V997" s="4" t="s">
        <v>59</v>
      </c>
      <c r="W997" s="4">
        <v>9</v>
      </c>
      <c r="X997" s="4" t="s">
        <v>1081</v>
      </c>
      <c r="Y997" s="4" t="s">
        <v>78</v>
      </c>
      <c r="Z997" s="4" t="s">
        <v>1082</v>
      </c>
      <c r="AD997" s="4">
        <f>IF(F997="","",VLOOKUP(F997,List!$B$1:$C$6,2,0))</f>
        <v>4</v>
      </c>
      <c r="AE997" s="4">
        <f>IF(G997="","",VLOOKUP(G997,List!$B$1:$C$6,2,0))</f>
        <v>4</v>
      </c>
      <c r="AF997" s="4">
        <f>IF(H997="","",VLOOKUP(H997,List!$B$1:$C$6,2,0))</f>
        <v>4</v>
      </c>
      <c r="AG997" s="4">
        <f>IF(I997="","",VLOOKUP(I997,List!$B$1:$C$6,2,0))</f>
        <v>4</v>
      </c>
      <c r="AH997" s="4">
        <f>IF(J997="","",VLOOKUP(J997,List!$B$1:$C$6,2,0))</f>
        <v>4</v>
      </c>
      <c r="AI997" s="4">
        <f>IF(K997="","",VLOOKUP(K997,List!$B$1:$C$6,2,0))</f>
        <v>4</v>
      </c>
      <c r="AJ997" s="4">
        <f>IF(L997="","",VLOOKUP(L997,List!$B$1:$C$6,2,0))</f>
        <v>4</v>
      </c>
      <c r="AK997" s="4">
        <f>IF(M997="","",VLOOKUP(M997,List!$B$1:$C$6,2,0))</f>
        <v>4</v>
      </c>
      <c r="AL997" s="4">
        <f>IF(N997="","",VLOOKUP(N997,List!$B$1:$C$6,2,0))</f>
        <v>4</v>
      </c>
      <c r="AM997" s="4">
        <f>IF(O997="","",VLOOKUP(O997,List!$B$1:$C$6,2,0))</f>
        <v>4</v>
      </c>
      <c r="AN997" s="4">
        <f>IF(P997="","",VLOOKUP(P997,List!$B$1:$C$6,2,0))</f>
        <v>4</v>
      </c>
      <c r="AO997" s="4">
        <f>IF(Q997="","",VLOOKUP(Q997,List!$B$1:$C$6,2,0))</f>
        <v>4</v>
      </c>
      <c r="AP997" s="4">
        <f>IF(R997="","",VLOOKUP(R997,List!$B$1:$C$6,2,0))</f>
        <v>4</v>
      </c>
      <c r="AQ997" s="4">
        <f>IF(S997="","",VLOOKUP(S997,List!$B$1:$C$6,2,0))</f>
        <v>4</v>
      </c>
      <c r="AR997" s="4">
        <f>IF(T997="","",VLOOKUP(T997,List!$B$1:$C$6,2,0))</f>
        <v>4</v>
      </c>
      <c r="AS997" s="4">
        <f>IF(U997="","",VLOOKUP(U997,List!$B$1:$C$6,2,0))</f>
        <v>4</v>
      </c>
      <c r="AT997" s="4">
        <f>IF(V997="","",VLOOKUP(V997,List!$B$1:$C$6,2,0))</f>
        <v>4</v>
      </c>
    </row>
    <row r="998" spans="1:46" ht="34.9" customHeight="1" x14ac:dyDescent="0.3">
      <c r="A998" s="4" t="s">
        <v>1234</v>
      </c>
      <c r="B998" s="4" t="s">
        <v>375</v>
      </c>
      <c r="C998" s="16" t="s">
        <v>57</v>
      </c>
      <c r="D998" s="4">
        <v>28</v>
      </c>
      <c r="E998" s="4" t="s">
        <v>1194</v>
      </c>
      <c r="F998" s="4" t="s">
        <v>58</v>
      </c>
      <c r="G998" s="4" t="s">
        <v>58</v>
      </c>
      <c r="H998" s="4" t="s">
        <v>58</v>
      </c>
      <c r="I998" s="4" t="s">
        <v>58</v>
      </c>
      <c r="J998" s="4" t="s">
        <v>58</v>
      </c>
      <c r="K998" s="4" t="s">
        <v>58</v>
      </c>
      <c r="L998" s="4" t="s">
        <v>58</v>
      </c>
      <c r="M998" s="4" t="s">
        <v>58</v>
      </c>
      <c r="N998" s="4" t="s">
        <v>58</v>
      </c>
      <c r="O998" s="4" t="s">
        <v>58</v>
      </c>
      <c r="P998" s="4" t="s">
        <v>58</v>
      </c>
      <c r="Q998" s="4" t="s">
        <v>58</v>
      </c>
      <c r="R998" s="4" t="s">
        <v>58</v>
      </c>
      <c r="S998" s="4" t="s">
        <v>58</v>
      </c>
      <c r="T998" s="4" t="s">
        <v>58</v>
      </c>
      <c r="U998" s="4" t="s">
        <v>58</v>
      </c>
      <c r="V998" s="4" t="s">
        <v>58</v>
      </c>
      <c r="W998" s="4">
        <v>10</v>
      </c>
      <c r="X998" s="4" t="s">
        <v>67</v>
      </c>
      <c r="Y998" s="4" t="s">
        <v>67</v>
      </c>
      <c r="Z998" s="4" t="s">
        <v>67</v>
      </c>
      <c r="AD998" s="4">
        <f>IF(F998="","",VLOOKUP(F998,List!$B$1:$C$6,2,0))</f>
        <v>5</v>
      </c>
      <c r="AE998" s="4">
        <f>IF(G998="","",VLOOKUP(G998,List!$B$1:$C$6,2,0))</f>
        <v>5</v>
      </c>
      <c r="AF998" s="4">
        <f>IF(H998="","",VLOOKUP(H998,List!$B$1:$C$6,2,0))</f>
        <v>5</v>
      </c>
      <c r="AG998" s="4">
        <f>IF(I998="","",VLOOKUP(I998,List!$B$1:$C$6,2,0))</f>
        <v>5</v>
      </c>
      <c r="AH998" s="4">
        <f>IF(J998="","",VLOOKUP(J998,List!$B$1:$C$6,2,0))</f>
        <v>5</v>
      </c>
      <c r="AI998" s="4">
        <f>IF(K998="","",VLOOKUP(K998,List!$B$1:$C$6,2,0))</f>
        <v>5</v>
      </c>
      <c r="AJ998" s="4">
        <f>IF(L998="","",VLOOKUP(L998,List!$B$1:$C$6,2,0))</f>
        <v>5</v>
      </c>
      <c r="AK998" s="4">
        <f>IF(M998="","",VLOOKUP(M998,List!$B$1:$C$6,2,0))</f>
        <v>5</v>
      </c>
      <c r="AL998" s="4">
        <f>IF(N998="","",VLOOKUP(N998,List!$B$1:$C$6,2,0))</f>
        <v>5</v>
      </c>
      <c r="AM998" s="4">
        <f>IF(O998="","",VLOOKUP(O998,List!$B$1:$C$6,2,0))</f>
        <v>5</v>
      </c>
      <c r="AN998" s="4">
        <f>IF(P998="","",VLOOKUP(P998,List!$B$1:$C$6,2,0))</f>
        <v>5</v>
      </c>
      <c r="AO998" s="4">
        <f>IF(Q998="","",VLOOKUP(Q998,List!$B$1:$C$6,2,0))</f>
        <v>5</v>
      </c>
      <c r="AP998" s="4">
        <f>IF(R998="","",VLOOKUP(R998,List!$B$1:$C$6,2,0))</f>
        <v>5</v>
      </c>
      <c r="AQ998" s="4">
        <f>IF(S998="","",VLOOKUP(S998,List!$B$1:$C$6,2,0))</f>
        <v>5</v>
      </c>
      <c r="AR998" s="4">
        <f>IF(T998="","",VLOOKUP(T998,List!$B$1:$C$6,2,0))</f>
        <v>5</v>
      </c>
      <c r="AS998" s="4">
        <f>IF(U998="","",VLOOKUP(U998,List!$B$1:$C$6,2,0))</f>
        <v>5</v>
      </c>
      <c r="AT998" s="4">
        <f>IF(V998="","",VLOOKUP(V998,List!$B$1:$C$6,2,0))</f>
        <v>5</v>
      </c>
    </row>
    <row r="999" spans="1:46" ht="34.9" customHeight="1" x14ac:dyDescent="0.3">
      <c r="A999" s="4" t="s">
        <v>1234</v>
      </c>
      <c r="B999" s="4" t="s">
        <v>375</v>
      </c>
      <c r="C999" s="16" t="s">
        <v>57</v>
      </c>
      <c r="D999" s="4">
        <v>29</v>
      </c>
      <c r="E999" s="4" t="s">
        <v>1194</v>
      </c>
      <c r="F999" s="4" t="s">
        <v>58</v>
      </c>
      <c r="G999" s="4" t="s">
        <v>58</v>
      </c>
      <c r="H999" s="4" t="s">
        <v>58</v>
      </c>
      <c r="I999" s="4" t="s">
        <v>59</v>
      </c>
      <c r="J999" s="4" t="s">
        <v>59</v>
      </c>
      <c r="K999" s="4" t="s">
        <v>59</v>
      </c>
      <c r="L999" s="4" t="s">
        <v>59</v>
      </c>
      <c r="M999" s="4" t="s">
        <v>58</v>
      </c>
      <c r="N999" s="4" t="s">
        <v>58</v>
      </c>
      <c r="O999" s="4" t="s">
        <v>58</v>
      </c>
      <c r="P999" s="4" t="s">
        <v>58</v>
      </c>
      <c r="Q999" s="4" t="s">
        <v>59</v>
      </c>
      <c r="R999" s="4" t="s">
        <v>59</v>
      </c>
      <c r="S999" s="4" t="s">
        <v>58</v>
      </c>
      <c r="T999" s="4" t="s">
        <v>58</v>
      </c>
      <c r="U999" s="4" t="s">
        <v>58</v>
      </c>
      <c r="V999" s="4" t="s">
        <v>58</v>
      </c>
      <c r="W999" s="4">
        <v>10</v>
      </c>
      <c r="X999" s="4" t="s">
        <v>1083</v>
      </c>
      <c r="Y999" s="4" t="s">
        <v>62</v>
      </c>
      <c r="Z999" s="4" t="s">
        <v>1084</v>
      </c>
      <c r="AD999" s="4">
        <f>IF(F999="","",VLOOKUP(F999,List!$B$1:$C$6,2,0))</f>
        <v>5</v>
      </c>
      <c r="AE999" s="4">
        <f>IF(G999="","",VLOOKUP(G999,List!$B$1:$C$6,2,0))</f>
        <v>5</v>
      </c>
      <c r="AF999" s="4">
        <f>IF(H999="","",VLOOKUP(H999,List!$B$1:$C$6,2,0))</f>
        <v>5</v>
      </c>
      <c r="AG999" s="4">
        <f>IF(I999="","",VLOOKUP(I999,List!$B$1:$C$6,2,0))</f>
        <v>4</v>
      </c>
      <c r="AH999" s="4">
        <f>IF(J999="","",VLOOKUP(J999,List!$B$1:$C$6,2,0))</f>
        <v>4</v>
      </c>
      <c r="AI999" s="4">
        <f>IF(K999="","",VLOOKUP(K999,List!$B$1:$C$6,2,0))</f>
        <v>4</v>
      </c>
      <c r="AJ999" s="4">
        <f>IF(L999="","",VLOOKUP(L999,List!$B$1:$C$6,2,0))</f>
        <v>4</v>
      </c>
      <c r="AK999" s="4">
        <f>IF(M999="","",VLOOKUP(M999,List!$B$1:$C$6,2,0))</f>
        <v>5</v>
      </c>
      <c r="AL999" s="4">
        <f>IF(N999="","",VLOOKUP(N999,List!$B$1:$C$6,2,0))</f>
        <v>5</v>
      </c>
      <c r="AM999" s="4">
        <f>IF(O999="","",VLOOKUP(O999,List!$B$1:$C$6,2,0))</f>
        <v>5</v>
      </c>
      <c r="AN999" s="4">
        <f>IF(P999="","",VLOOKUP(P999,List!$B$1:$C$6,2,0))</f>
        <v>5</v>
      </c>
      <c r="AO999" s="4">
        <f>IF(Q999="","",VLOOKUP(Q999,List!$B$1:$C$6,2,0))</f>
        <v>4</v>
      </c>
      <c r="AP999" s="4">
        <f>IF(R999="","",VLOOKUP(R999,List!$B$1:$C$6,2,0))</f>
        <v>4</v>
      </c>
      <c r="AQ999" s="4">
        <f>IF(S999="","",VLOOKUP(S999,List!$B$1:$C$6,2,0))</f>
        <v>5</v>
      </c>
      <c r="AR999" s="4">
        <f>IF(T999="","",VLOOKUP(T999,List!$B$1:$C$6,2,0))</f>
        <v>5</v>
      </c>
      <c r="AS999" s="4">
        <f>IF(U999="","",VLOOKUP(U999,List!$B$1:$C$6,2,0))</f>
        <v>5</v>
      </c>
      <c r="AT999" s="4">
        <f>IF(V999="","",VLOOKUP(V999,List!$B$1:$C$6,2,0))</f>
        <v>5</v>
      </c>
    </row>
    <row r="1000" spans="1:46" ht="34.9" customHeight="1" x14ac:dyDescent="0.3">
      <c r="A1000" s="4" t="s">
        <v>1234</v>
      </c>
      <c r="B1000" s="4" t="s">
        <v>375</v>
      </c>
      <c r="C1000" s="16" t="s">
        <v>57</v>
      </c>
      <c r="D1000" s="4">
        <v>30</v>
      </c>
      <c r="E1000" s="4" t="s">
        <v>1194</v>
      </c>
      <c r="F1000" s="4" t="s">
        <v>58</v>
      </c>
      <c r="G1000" s="4" t="s">
        <v>58</v>
      </c>
      <c r="H1000" s="4" t="s">
        <v>58</v>
      </c>
      <c r="I1000" s="4" t="s">
        <v>58</v>
      </c>
      <c r="J1000" s="4" t="s">
        <v>58</v>
      </c>
      <c r="K1000" s="4" t="s">
        <v>58</v>
      </c>
      <c r="L1000" s="4" t="s">
        <v>58</v>
      </c>
      <c r="M1000" s="4" t="s">
        <v>58</v>
      </c>
      <c r="N1000" s="4" t="s">
        <v>58</v>
      </c>
      <c r="O1000" s="4" t="s">
        <v>58</v>
      </c>
      <c r="P1000" s="4" t="s">
        <v>58</v>
      </c>
      <c r="Q1000" s="4" t="s">
        <v>58</v>
      </c>
      <c r="R1000" s="4" t="s">
        <v>58</v>
      </c>
      <c r="S1000" s="4" t="s">
        <v>58</v>
      </c>
      <c r="T1000" s="4" t="s">
        <v>58</v>
      </c>
      <c r="U1000" s="4" t="s">
        <v>58</v>
      </c>
      <c r="V1000" s="4" t="s">
        <v>58</v>
      </c>
      <c r="W1000" s="4">
        <v>10</v>
      </c>
      <c r="X1000" s="4" t="s">
        <v>1085</v>
      </c>
      <c r="Y1000" s="4" t="s">
        <v>67</v>
      </c>
      <c r="Z1000" s="4" t="s">
        <v>76</v>
      </c>
      <c r="AD1000" s="4">
        <f>IF(F1000="","",VLOOKUP(F1000,List!$B$1:$C$6,2,0))</f>
        <v>5</v>
      </c>
      <c r="AE1000" s="4">
        <f>IF(G1000="","",VLOOKUP(G1000,List!$B$1:$C$6,2,0))</f>
        <v>5</v>
      </c>
      <c r="AF1000" s="4">
        <f>IF(H1000="","",VLOOKUP(H1000,List!$B$1:$C$6,2,0))</f>
        <v>5</v>
      </c>
      <c r="AG1000" s="4">
        <f>IF(I1000="","",VLOOKUP(I1000,List!$B$1:$C$6,2,0))</f>
        <v>5</v>
      </c>
      <c r="AH1000" s="4">
        <f>IF(J1000="","",VLOOKUP(J1000,List!$B$1:$C$6,2,0))</f>
        <v>5</v>
      </c>
      <c r="AI1000" s="4">
        <f>IF(K1000="","",VLOOKUP(K1000,List!$B$1:$C$6,2,0))</f>
        <v>5</v>
      </c>
      <c r="AJ1000" s="4">
        <f>IF(L1000="","",VLOOKUP(L1000,List!$B$1:$C$6,2,0))</f>
        <v>5</v>
      </c>
      <c r="AK1000" s="4">
        <f>IF(M1000="","",VLOOKUP(M1000,List!$B$1:$C$6,2,0))</f>
        <v>5</v>
      </c>
      <c r="AL1000" s="4">
        <f>IF(N1000="","",VLOOKUP(N1000,List!$B$1:$C$6,2,0))</f>
        <v>5</v>
      </c>
      <c r="AM1000" s="4">
        <f>IF(O1000="","",VLOOKUP(O1000,List!$B$1:$C$6,2,0))</f>
        <v>5</v>
      </c>
      <c r="AN1000" s="4">
        <f>IF(P1000="","",VLOOKUP(P1000,List!$B$1:$C$6,2,0))</f>
        <v>5</v>
      </c>
      <c r="AO1000" s="4">
        <f>IF(Q1000="","",VLOOKUP(Q1000,List!$B$1:$C$6,2,0))</f>
        <v>5</v>
      </c>
      <c r="AP1000" s="4">
        <f>IF(R1000="","",VLOOKUP(R1000,List!$B$1:$C$6,2,0))</f>
        <v>5</v>
      </c>
      <c r="AQ1000" s="4">
        <f>IF(S1000="","",VLOOKUP(S1000,List!$B$1:$C$6,2,0))</f>
        <v>5</v>
      </c>
      <c r="AR1000" s="4">
        <f>IF(T1000="","",VLOOKUP(T1000,List!$B$1:$C$6,2,0))</f>
        <v>5</v>
      </c>
      <c r="AS1000" s="4">
        <f>IF(U1000="","",VLOOKUP(U1000,List!$B$1:$C$6,2,0))</f>
        <v>5</v>
      </c>
      <c r="AT1000" s="4">
        <f>IF(V1000="","",VLOOKUP(V1000,List!$B$1:$C$6,2,0))</f>
        <v>5</v>
      </c>
    </row>
    <row r="1001" spans="1:46" ht="34.9" customHeight="1" x14ac:dyDescent="0.3">
      <c r="A1001" s="4" t="s">
        <v>1234</v>
      </c>
      <c r="B1001" s="4" t="s">
        <v>375</v>
      </c>
      <c r="C1001" s="16" t="s">
        <v>57</v>
      </c>
      <c r="D1001" s="4">
        <v>31</v>
      </c>
      <c r="E1001" s="4" t="s">
        <v>1194</v>
      </c>
      <c r="F1001" s="4" t="s">
        <v>58</v>
      </c>
      <c r="G1001" s="4" t="s">
        <v>58</v>
      </c>
      <c r="H1001" s="4" t="s">
        <v>58</v>
      </c>
      <c r="I1001" s="4" t="s">
        <v>58</v>
      </c>
      <c r="J1001" s="4" t="s">
        <v>58</v>
      </c>
      <c r="K1001" s="4" t="s">
        <v>58</v>
      </c>
      <c r="L1001" s="4" t="s">
        <v>58</v>
      </c>
      <c r="M1001" s="4" t="s">
        <v>58</v>
      </c>
      <c r="N1001" s="4" t="s">
        <v>58</v>
      </c>
      <c r="O1001" s="4" t="s">
        <v>58</v>
      </c>
      <c r="P1001" s="4" t="s">
        <v>58</v>
      </c>
      <c r="Q1001" s="4" t="s">
        <v>58</v>
      </c>
      <c r="R1001" s="4" t="s">
        <v>58</v>
      </c>
      <c r="S1001" s="4" t="s">
        <v>58</v>
      </c>
      <c r="T1001" s="4" t="s">
        <v>58</v>
      </c>
      <c r="U1001" s="4" t="s">
        <v>58</v>
      </c>
      <c r="V1001" s="4" t="s">
        <v>58</v>
      </c>
      <c r="W1001" s="4">
        <v>10</v>
      </c>
      <c r="X1001" s="4" t="s">
        <v>61</v>
      </c>
      <c r="Y1001" s="4" t="s">
        <v>67</v>
      </c>
      <c r="Z1001" s="4" t="s">
        <v>67</v>
      </c>
      <c r="AD1001" s="4">
        <f>IF(F1001="","",VLOOKUP(F1001,List!$B$1:$C$6,2,0))</f>
        <v>5</v>
      </c>
      <c r="AE1001" s="4">
        <f>IF(G1001="","",VLOOKUP(G1001,List!$B$1:$C$6,2,0))</f>
        <v>5</v>
      </c>
      <c r="AF1001" s="4">
        <f>IF(H1001="","",VLOOKUP(H1001,List!$B$1:$C$6,2,0))</f>
        <v>5</v>
      </c>
      <c r="AG1001" s="4">
        <f>IF(I1001="","",VLOOKUP(I1001,List!$B$1:$C$6,2,0))</f>
        <v>5</v>
      </c>
      <c r="AH1001" s="4">
        <f>IF(J1001="","",VLOOKUP(J1001,List!$B$1:$C$6,2,0))</f>
        <v>5</v>
      </c>
      <c r="AI1001" s="4">
        <f>IF(K1001="","",VLOOKUP(K1001,List!$B$1:$C$6,2,0))</f>
        <v>5</v>
      </c>
      <c r="AJ1001" s="4">
        <f>IF(L1001="","",VLOOKUP(L1001,List!$B$1:$C$6,2,0))</f>
        <v>5</v>
      </c>
      <c r="AK1001" s="4">
        <f>IF(M1001="","",VLOOKUP(M1001,List!$B$1:$C$6,2,0))</f>
        <v>5</v>
      </c>
      <c r="AL1001" s="4">
        <f>IF(N1001="","",VLOOKUP(N1001,List!$B$1:$C$6,2,0))</f>
        <v>5</v>
      </c>
      <c r="AM1001" s="4">
        <f>IF(O1001="","",VLOOKUP(O1001,List!$B$1:$C$6,2,0))</f>
        <v>5</v>
      </c>
      <c r="AN1001" s="4">
        <f>IF(P1001="","",VLOOKUP(P1001,List!$B$1:$C$6,2,0))</f>
        <v>5</v>
      </c>
      <c r="AO1001" s="4">
        <f>IF(Q1001="","",VLOOKUP(Q1001,List!$B$1:$C$6,2,0))</f>
        <v>5</v>
      </c>
      <c r="AP1001" s="4">
        <f>IF(R1001="","",VLOOKUP(R1001,List!$B$1:$C$6,2,0))</f>
        <v>5</v>
      </c>
      <c r="AQ1001" s="4">
        <f>IF(S1001="","",VLOOKUP(S1001,List!$B$1:$C$6,2,0))</f>
        <v>5</v>
      </c>
      <c r="AR1001" s="4">
        <f>IF(T1001="","",VLOOKUP(T1001,List!$B$1:$C$6,2,0))</f>
        <v>5</v>
      </c>
      <c r="AS1001" s="4">
        <f>IF(U1001="","",VLOOKUP(U1001,List!$B$1:$C$6,2,0))</f>
        <v>5</v>
      </c>
      <c r="AT1001" s="4">
        <f>IF(V1001="","",VLOOKUP(V1001,List!$B$1:$C$6,2,0))</f>
        <v>5</v>
      </c>
    </row>
    <row r="1002" spans="1:46" ht="34.9" customHeight="1" x14ac:dyDescent="0.3">
      <c r="A1002" s="4" t="s">
        <v>1234</v>
      </c>
      <c r="B1002" s="4" t="s">
        <v>375</v>
      </c>
      <c r="C1002" s="16" t="s">
        <v>57</v>
      </c>
      <c r="D1002" s="4">
        <v>32</v>
      </c>
      <c r="E1002" s="4" t="s">
        <v>1194</v>
      </c>
      <c r="F1002" s="4" t="s">
        <v>58</v>
      </c>
      <c r="G1002" s="4" t="s">
        <v>58</v>
      </c>
      <c r="H1002" s="4" t="s">
        <v>59</v>
      </c>
      <c r="I1002" s="4" t="s">
        <v>58</v>
      </c>
      <c r="J1002" s="4" t="s">
        <v>59</v>
      </c>
      <c r="K1002" s="4" t="s">
        <v>58</v>
      </c>
      <c r="L1002" s="4" t="s">
        <v>58</v>
      </c>
      <c r="M1002" s="4" t="s">
        <v>58</v>
      </c>
      <c r="N1002" s="4" t="s">
        <v>58</v>
      </c>
      <c r="O1002" s="4" t="s">
        <v>58</v>
      </c>
      <c r="P1002" s="4" t="s">
        <v>58</v>
      </c>
      <c r="Q1002" s="4" t="s">
        <v>58</v>
      </c>
      <c r="R1002" s="4" t="s">
        <v>58</v>
      </c>
      <c r="S1002" s="4" t="s">
        <v>58</v>
      </c>
      <c r="T1002" s="4" t="s">
        <v>58</v>
      </c>
      <c r="U1002" s="4" t="s">
        <v>59</v>
      </c>
      <c r="V1002" s="4" t="s">
        <v>59</v>
      </c>
      <c r="W1002" s="4">
        <v>9</v>
      </c>
      <c r="X1002" s="4" t="s">
        <v>1086</v>
      </c>
      <c r="Y1002" s="4" t="s">
        <v>1087</v>
      </c>
      <c r="Z1002" s="4" t="s">
        <v>244</v>
      </c>
      <c r="AD1002" s="4">
        <f>IF(F1002="","",VLOOKUP(F1002,List!$B$1:$C$6,2,0))</f>
        <v>5</v>
      </c>
      <c r="AE1002" s="4">
        <f>IF(G1002="","",VLOOKUP(G1002,List!$B$1:$C$6,2,0))</f>
        <v>5</v>
      </c>
      <c r="AF1002" s="4">
        <f>IF(H1002="","",VLOOKUP(H1002,List!$B$1:$C$6,2,0))</f>
        <v>4</v>
      </c>
      <c r="AG1002" s="4">
        <f>IF(I1002="","",VLOOKUP(I1002,List!$B$1:$C$6,2,0))</f>
        <v>5</v>
      </c>
      <c r="AH1002" s="4">
        <f>IF(J1002="","",VLOOKUP(J1002,List!$B$1:$C$6,2,0))</f>
        <v>4</v>
      </c>
      <c r="AI1002" s="4">
        <f>IF(K1002="","",VLOOKUP(K1002,List!$B$1:$C$6,2,0))</f>
        <v>5</v>
      </c>
      <c r="AJ1002" s="4">
        <f>IF(L1002="","",VLOOKUP(L1002,List!$B$1:$C$6,2,0))</f>
        <v>5</v>
      </c>
      <c r="AK1002" s="4">
        <f>IF(M1002="","",VLOOKUP(M1002,List!$B$1:$C$6,2,0))</f>
        <v>5</v>
      </c>
      <c r="AL1002" s="4">
        <f>IF(N1002="","",VLOOKUP(N1002,List!$B$1:$C$6,2,0))</f>
        <v>5</v>
      </c>
      <c r="AM1002" s="4">
        <f>IF(O1002="","",VLOOKUP(O1002,List!$B$1:$C$6,2,0))</f>
        <v>5</v>
      </c>
      <c r="AN1002" s="4">
        <f>IF(P1002="","",VLOOKUP(P1002,List!$B$1:$C$6,2,0))</f>
        <v>5</v>
      </c>
      <c r="AO1002" s="4">
        <f>IF(Q1002="","",VLOOKUP(Q1002,List!$B$1:$C$6,2,0))</f>
        <v>5</v>
      </c>
      <c r="AP1002" s="4">
        <f>IF(R1002="","",VLOOKUP(R1002,List!$B$1:$C$6,2,0))</f>
        <v>5</v>
      </c>
      <c r="AQ1002" s="4">
        <f>IF(S1002="","",VLOOKUP(S1002,List!$B$1:$C$6,2,0))</f>
        <v>5</v>
      </c>
      <c r="AR1002" s="4">
        <f>IF(T1002="","",VLOOKUP(T1002,List!$B$1:$C$6,2,0))</f>
        <v>5</v>
      </c>
      <c r="AS1002" s="4">
        <f>IF(U1002="","",VLOOKUP(U1002,List!$B$1:$C$6,2,0))</f>
        <v>4</v>
      </c>
      <c r="AT1002" s="4">
        <f>IF(V1002="","",VLOOKUP(V1002,List!$B$1:$C$6,2,0))</f>
        <v>4</v>
      </c>
    </row>
    <row r="1003" spans="1:46" ht="34.9" customHeight="1" x14ac:dyDescent="0.3">
      <c r="A1003" s="4" t="s">
        <v>1234</v>
      </c>
      <c r="B1003" s="4" t="s">
        <v>375</v>
      </c>
      <c r="C1003" s="16" t="s">
        <v>57</v>
      </c>
      <c r="D1003" s="4">
        <v>33</v>
      </c>
      <c r="E1003" s="4" t="s">
        <v>1194</v>
      </c>
      <c r="F1003" s="4" t="s">
        <v>59</v>
      </c>
      <c r="G1003" s="4" t="s">
        <v>59</v>
      </c>
      <c r="H1003" s="4" t="s">
        <v>59</v>
      </c>
      <c r="I1003" s="4" t="s">
        <v>59</v>
      </c>
      <c r="J1003" s="4" t="s">
        <v>59</v>
      </c>
      <c r="K1003" s="4" t="s">
        <v>59</v>
      </c>
      <c r="L1003" s="4" t="s">
        <v>59</v>
      </c>
      <c r="M1003" s="4" t="s">
        <v>59</v>
      </c>
      <c r="N1003" s="4" t="s">
        <v>59</v>
      </c>
      <c r="O1003" s="4" t="s">
        <v>59</v>
      </c>
      <c r="P1003" s="4" t="s">
        <v>59</v>
      </c>
      <c r="Q1003" s="4" t="s">
        <v>59</v>
      </c>
      <c r="R1003" s="4" t="s">
        <v>59</v>
      </c>
      <c r="S1003" s="4" t="s">
        <v>59</v>
      </c>
      <c r="T1003" s="4" t="s">
        <v>59</v>
      </c>
      <c r="U1003" s="4" t="s">
        <v>59</v>
      </c>
      <c r="V1003" s="4" t="s">
        <v>59</v>
      </c>
      <c r="W1003" s="4">
        <v>7</v>
      </c>
      <c r="X1003" s="4" t="s">
        <v>1088</v>
      </c>
      <c r="Y1003" s="4" t="s">
        <v>1089</v>
      </c>
      <c r="Z1003" s="4" t="s">
        <v>1090</v>
      </c>
      <c r="AA1003" s="4" t="s">
        <v>1102</v>
      </c>
      <c r="AB1003" s="4" t="s">
        <v>851</v>
      </c>
      <c r="AC1003" s="4" t="s">
        <v>1125</v>
      </c>
      <c r="AD1003" s="4">
        <f>IF(F1003="","",VLOOKUP(F1003,List!$B$1:$C$6,2,0))</f>
        <v>4</v>
      </c>
      <c r="AE1003" s="4">
        <f>IF(G1003="","",VLOOKUP(G1003,List!$B$1:$C$6,2,0))</f>
        <v>4</v>
      </c>
      <c r="AF1003" s="4">
        <f>IF(H1003="","",VLOOKUP(H1003,List!$B$1:$C$6,2,0))</f>
        <v>4</v>
      </c>
      <c r="AG1003" s="4">
        <f>IF(I1003="","",VLOOKUP(I1003,List!$B$1:$C$6,2,0))</f>
        <v>4</v>
      </c>
      <c r="AH1003" s="4">
        <f>IF(J1003="","",VLOOKUP(J1003,List!$B$1:$C$6,2,0))</f>
        <v>4</v>
      </c>
      <c r="AI1003" s="4">
        <f>IF(K1003="","",VLOOKUP(K1003,List!$B$1:$C$6,2,0))</f>
        <v>4</v>
      </c>
      <c r="AJ1003" s="4">
        <f>IF(L1003="","",VLOOKUP(L1003,List!$B$1:$C$6,2,0))</f>
        <v>4</v>
      </c>
      <c r="AK1003" s="4">
        <f>IF(M1003="","",VLOOKUP(M1003,List!$B$1:$C$6,2,0))</f>
        <v>4</v>
      </c>
      <c r="AL1003" s="4">
        <f>IF(N1003="","",VLOOKUP(N1003,List!$B$1:$C$6,2,0))</f>
        <v>4</v>
      </c>
      <c r="AM1003" s="4">
        <f>IF(O1003="","",VLOOKUP(O1003,List!$B$1:$C$6,2,0))</f>
        <v>4</v>
      </c>
      <c r="AN1003" s="4">
        <f>IF(P1003="","",VLOOKUP(P1003,List!$B$1:$C$6,2,0))</f>
        <v>4</v>
      </c>
      <c r="AO1003" s="4">
        <f>IF(Q1003="","",VLOOKUP(Q1003,List!$B$1:$C$6,2,0))</f>
        <v>4</v>
      </c>
      <c r="AP1003" s="4">
        <f>IF(R1003="","",VLOOKUP(R1003,List!$B$1:$C$6,2,0))</f>
        <v>4</v>
      </c>
      <c r="AQ1003" s="4">
        <f>IF(S1003="","",VLOOKUP(S1003,List!$B$1:$C$6,2,0))</f>
        <v>4</v>
      </c>
      <c r="AR1003" s="4">
        <f>IF(T1003="","",VLOOKUP(T1003,List!$B$1:$C$6,2,0))</f>
        <v>4</v>
      </c>
      <c r="AS1003" s="4">
        <f>IF(U1003="","",VLOOKUP(U1003,List!$B$1:$C$6,2,0))</f>
        <v>4</v>
      </c>
      <c r="AT1003" s="4">
        <f>IF(V1003="","",VLOOKUP(V1003,List!$B$1:$C$6,2,0))</f>
        <v>4</v>
      </c>
    </row>
    <row r="1004" spans="1:46" ht="34.9" customHeight="1" x14ac:dyDescent="0.3">
      <c r="A1004" s="4" t="s">
        <v>1234</v>
      </c>
      <c r="B1004" s="4" t="s">
        <v>375</v>
      </c>
      <c r="C1004" s="16" t="s">
        <v>57</v>
      </c>
      <c r="D1004" s="4">
        <v>34</v>
      </c>
      <c r="E1004" s="4" t="s">
        <v>1194</v>
      </c>
      <c r="F1004" s="4" t="s">
        <v>60</v>
      </c>
      <c r="G1004" s="4" t="s">
        <v>60</v>
      </c>
      <c r="H1004" s="4" t="s">
        <v>60</v>
      </c>
      <c r="I1004" s="4" t="s">
        <v>59</v>
      </c>
      <c r="J1004" s="4" t="s">
        <v>59</v>
      </c>
      <c r="K1004" s="4" t="s">
        <v>59</v>
      </c>
      <c r="L1004" s="4" t="s">
        <v>59</v>
      </c>
      <c r="M1004" s="4" t="s">
        <v>59</v>
      </c>
      <c r="N1004" s="4" t="s">
        <v>59</v>
      </c>
      <c r="O1004" s="4" t="s">
        <v>59</v>
      </c>
      <c r="P1004" s="4" t="s">
        <v>59</v>
      </c>
      <c r="Q1004" s="4" t="s">
        <v>59</v>
      </c>
      <c r="R1004" s="4" t="s">
        <v>60</v>
      </c>
      <c r="S1004" s="4" t="s">
        <v>60</v>
      </c>
      <c r="T1004" s="4" t="s">
        <v>59</v>
      </c>
      <c r="U1004" s="4" t="s">
        <v>59</v>
      </c>
      <c r="V1004" s="4" t="s">
        <v>59</v>
      </c>
      <c r="W1004" s="4">
        <v>7</v>
      </c>
      <c r="X1004" s="4" t="s">
        <v>846</v>
      </c>
      <c r="Y1004" s="4" t="s">
        <v>62</v>
      </c>
      <c r="Z1004" s="4" t="s">
        <v>62</v>
      </c>
      <c r="AD1004" s="4">
        <f>IF(F1004="","",VLOOKUP(F1004,List!$B$1:$C$6,2,0))</f>
        <v>3</v>
      </c>
      <c r="AE1004" s="4">
        <f>IF(G1004="","",VLOOKUP(G1004,List!$B$1:$C$6,2,0))</f>
        <v>3</v>
      </c>
      <c r="AF1004" s="4">
        <f>IF(H1004="","",VLOOKUP(H1004,List!$B$1:$C$6,2,0))</f>
        <v>3</v>
      </c>
      <c r="AG1004" s="4">
        <f>IF(I1004="","",VLOOKUP(I1004,List!$B$1:$C$6,2,0))</f>
        <v>4</v>
      </c>
      <c r="AH1004" s="4">
        <f>IF(J1004="","",VLOOKUP(J1004,List!$B$1:$C$6,2,0))</f>
        <v>4</v>
      </c>
      <c r="AI1004" s="4">
        <f>IF(K1004="","",VLOOKUP(K1004,List!$B$1:$C$6,2,0))</f>
        <v>4</v>
      </c>
      <c r="AJ1004" s="4">
        <f>IF(L1004="","",VLOOKUP(L1004,List!$B$1:$C$6,2,0))</f>
        <v>4</v>
      </c>
      <c r="AK1004" s="4">
        <f>IF(M1004="","",VLOOKUP(M1004,List!$B$1:$C$6,2,0))</f>
        <v>4</v>
      </c>
      <c r="AL1004" s="4">
        <f>IF(N1004="","",VLOOKUP(N1004,List!$B$1:$C$6,2,0))</f>
        <v>4</v>
      </c>
      <c r="AM1004" s="4">
        <f>IF(O1004="","",VLOOKUP(O1004,List!$B$1:$C$6,2,0))</f>
        <v>4</v>
      </c>
      <c r="AN1004" s="4">
        <f>IF(P1004="","",VLOOKUP(P1004,List!$B$1:$C$6,2,0))</f>
        <v>4</v>
      </c>
      <c r="AO1004" s="4">
        <f>IF(Q1004="","",VLOOKUP(Q1004,List!$B$1:$C$6,2,0))</f>
        <v>4</v>
      </c>
      <c r="AP1004" s="4">
        <f>IF(R1004="","",VLOOKUP(R1004,List!$B$1:$C$6,2,0))</f>
        <v>3</v>
      </c>
      <c r="AQ1004" s="4">
        <f>IF(S1004="","",VLOOKUP(S1004,List!$B$1:$C$6,2,0))</f>
        <v>3</v>
      </c>
      <c r="AR1004" s="4">
        <f>IF(T1004="","",VLOOKUP(T1004,List!$B$1:$C$6,2,0))</f>
        <v>4</v>
      </c>
      <c r="AS1004" s="4">
        <f>IF(U1004="","",VLOOKUP(U1004,List!$B$1:$C$6,2,0))</f>
        <v>4</v>
      </c>
      <c r="AT1004" s="4">
        <f>IF(V1004="","",VLOOKUP(V1004,List!$B$1:$C$6,2,0))</f>
        <v>4</v>
      </c>
    </row>
    <row r="1005" spans="1:46" ht="34.9" customHeight="1" x14ac:dyDescent="0.3">
      <c r="A1005" s="4" t="s">
        <v>1234</v>
      </c>
      <c r="B1005" s="4" t="s">
        <v>375</v>
      </c>
      <c r="C1005" s="16" t="s">
        <v>57</v>
      </c>
      <c r="D1005" s="4">
        <v>35</v>
      </c>
      <c r="E1005" s="4" t="s">
        <v>1194</v>
      </c>
      <c r="F1005" s="4" t="s">
        <v>58</v>
      </c>
      <c r="G1005" s="4" t="s">
        <v>58</v>
      </c>
      <c r="H1005" s="4" t="s">
        <v>58</v>
      </c>
      <c r="I1005" s="4" t="s">
        <v>58</v>
      </c>
      <c r="J1005" s="4" t="s">
        <v>58</v>
      </c>
      <c r="K1005" s="4" t="s">
        <v>58</v>
      </c>
      <c r="L1005" s="4" t="s">
        <v>58</v>
      </c>
      <c r="M1005" s="4" t="s">
        <v>58</v>
      </c>
      <c r="N1005" s="4" t="s">
        <v>58</v>
      </c>
      <c r="O1005" s="4" t="s">
        <v>58</v>
      </c>
      <c r="P1005" s="4" t="s">
        <v>58</v>
      </c>
      <c r="Q1005" s="4" t="s">
        <v>58</v>
      </c>
      <c r="R1005" s="4" t="s">
        <v>58</v>
      </c>
      <c r="S1005" s="4" t="s">
        <v>58</v>
      </c>
      <c r="T1005" s="4" t="s">
        <v>58</v>
      </c>
      <c r="U1005" s="4" t="s">
        <v>58</v>
      </c>
      <c r="V1005" s="4" t="s">
        <v>58</v>
      </c>
      <c r="W1005" s="4">
        <v>9</v>
      </c>
      <c r="X1005" s="4" t="s">
        <v>1091</v>
      </c>
      <c r="Y1005" s="4" t="s">
        <v>89</v>
      </c>
      <c r="Z1005" s="4" t="s">
        <v>1092</v>
      </c>
      <c r="AA1005" s="4" t="s">
        <v>1092</v>
      </c>
      <c r="AB1005" s="4" t="s">
        <v>1165</v>
      </c>
      <c r="AC1005" s="4" t="s">
        <v>1120</v>
      </c>
      <c r="AD1005" s="4">
        <f>IF(F1005="","",VLOOKUP(F1005,List!$B$1:$C$6,2,0))</f>
        <v>5</v>
      </c>
      <c r="AE1005" s="4">
        <f>IF(G1005="","",VLOOKUP(G1005,List!$B$1:$C$6,2,0))</f>
        <v>5</v>
      </c>
      <c r="AF1005" s="4">
        <f>IF(H1005="","",VLOOKUP(H1005,List!$B$1:$C$6,2,0))</f>
        <v>5</v>
      </c>
      <c r="AG1005" s="4">
        <f>IF(I1005="","",VLOOKUP(I1005,List!$B$1:$C$6,2,0))</f>
        <v>5</v>
      </c>
      <c r="AH1005" s="4">
        <f>IF(J1005="","",VLOOKUP(J1005,List!$B$1:$C$6,2,0))</f>
        <v>5</v>
      </c>
      <c r="AI1005" s="4">
        <f>IF(K1005="","",VLOOKUP(K1005,List!$B$1:$C$6,2,0))</f>
        <v>5</v>
      </c>
      <c r="AJ1005" s="4">
        <f>IF(L1005="","",VLOOKUP(L1005,List!$B$1:$C$6,2,0))</f>
        <v>5</v>
      </c>
      <c r="AK1005" s="4">
        <f>IF(M1005="","",VLOOKUP(M1005,List!$B$1:$C$6,2,0))</f>
        <v>5</v>
      </c>
      <c r="AL1005" s="4">
        <f>IF(N1005="","",VLOOKUP(N1005,List!$B$1:$C$6,2,0))</f>
        <v>5</v>
      </c>
      <c r="AM1005" s="4">
        <f>IF(O1005="","",VLOOKUP(O1005,List!$B$1:$C$6,2,0))</f>
        <v>5</v>
      </c>
      <c r="AN1005" s="4">
        <f>IF(P1005="","",VLOOKUP(P1005,List!$B$1:$C$6,2,0))</f>
        <v>5</v>
      </c>
      <c r="AO1005" s="4">
        <f>IF(Q1005="","",VLOOKUP(Q1005,List!$B$1:$C$6,2,0))</f>
        <v>5</v>
      </c>
      <c r="AP1005" s="4">
        <f>IF(R1005="","",VLOOKUP(R1005,List!$B$1:$C$6,2,0))</f>
        <v>5</v>
      </c>
      <c r="AQ1005" s="4">
        <f>IF(S1005="","",VLOOKUP(S1005,List!$B$1:$C$6,2,0))</f>
        <v>5</v>
      </c>
      <c r="AR1005" s="4">
        <f>IF(T1005="","",VLOOKUP(T1005,List!$B$1:$C$6,2,0))</f>
        <v>5</v>
      </c>
      <c r="AS1005" s="4">
        <f>IF(U1005="","",VLOOKUP(U1005,List!$B$1:$C$6,2,0))</f>
        <v>5</v>
      </c>
      <c r="AT1005" s="4">
        <f>IF(V1005="","",VLOOKUP(V1005,List!$B$1:$C$6,2,0))</f>
        <v>5</v>
      </c>
    </row>
    <row r="1006" spans="1:46" ht="34.9" customHeight="1" x14ac:dyDescent="0.3">
      <c r="A1006" s="4" t="s">
        <v>1234</v>
      </c>
      <c r="B1006" s="4" t="s">
        <v>375</v>
      </c>
      <c r="C1006" s="16" t="s">
        <v>57</v>
      </c>
      <c r="D1006" s="4">
        <v>36</v>
      </c>
      <c r="E1006" s="4" t="s">
        <v>1194</v>
      </c>
      <c r="F1006" s="4" t="s">
        <v>59</v>
      </c>
      <c r="G1006" s="4" t="s">
        <v>59</v>
      </c>
      <c r="H1006" s="4" t="s">
        <v>59</v>
      </c>
      <c r="I1006" s="4" t="s">
        <v>59</v>
      </c>
      <c r="J1006" s="4" t="s">
        <v>59</v>
      </c>
      <c r="K1006" s="4" t="s">
        <v>59</v>
      </c>
      <c r="L1006" s="4" t="s">
        <v>59</v>
      </c>
      <c r="M1006" s="4" t="s">
        <v>59</v>
      </c>
      <c r="N1006" s="4" t="s">
        <v>59</v>
      </c>
      <c r="O1006" s="4" t="s">
        <v>59</v>
      </c>
      <c r="P1006" s="4" t="s">
        <v>59</v>
      </c>
      <c r="Q1006" s="4" t="s">
        <v>59</v>
      </c>
      <c r="R1006" s="4" t="s">
        <v>59</v>
      </c>
      <c r="S1006" s="4" t="s">
        <v>59</v>
      </c>
      <c r="T1006" s="4" t="s">
        <v>59</v>
      </c>
      <c r="U1006" s="4" t="s">
        <v>59</v>
      </c>
      <c r="V1006" s="4" t="s">
        <v>59</v>
      </c>
      <c r="W1006" s="4">
        <v>9</v>
      </c>
      <c r="X1006" s="4" t="s">
        <v>1093</v>
      </c>
      <c r="Y1006" s="4" t="s">
        <v>135</v>
      </c>
      <c r="Z1006" s="4" t="s">
        <v>135</v>
      </c>
      <c r="AD1006" s="4">
        <f>IF(F1006="","",VLOOKUP(F1006,List!$B$1:$C$6,2,0))</f>
        <v>4</v>
      </c>
      <c r="AE1006" s="4">
        <f>IF(G1006="","",VLOOKUP(G1006,List!$B$1:$C$6,2,0))</f>
        <v>4</v>
      </c>
      <c r="AF1006" s="4">
        <f>IF(H1006="","",VLOOKUP(H1006,List!$B$1:$C$6,2,0))</f>
        <v>4</v>
      </c>
      <c r="AG1006" s="4">
        <f>IF(I1006="","",VLOOKUP(I1006,List!$B$1:$C$6,2,0))</f>
        <v>4</v>
      </c>
      <c r="AH1006" s="4">
        <f>IF(J1006="","",VLOOKUP(J1006,List!$B$1:$C$6,2,0))</f>
        <v>4</v>
      </c>
      <c r="AI1006" s="4">
        <f>IF(K1006="","",VLOOKUP(K1006,List!$B$1:$C$6,2,0))</f>
        <v>4</v>
      </c>
      <c r="AJ1006" s="4">
        <f>IF(L1006="","",VLOOKUP(L1006,List!$B$1:$C$6,2,0))</f>
        <v>4</v>
      </c>
      <c r="AK1006" s="4">
        <f>IF(M1006="","",VLOOKUP(M1006,List!$B$1:$C$6,2,0))</f>
        <v>4</v>
      </c>
      <c r="AL1006" s="4">
        <f>IF(N1006="","",VLOOKUP(N1006,List!$B$1:$C$6,2,0))</f>
        <v>4</v>
      </c>
      <c r="AM1006" s="4">
        <f>IF(O1006="","",VLOOKUP(O1006,List!$B$1:$C$6,2,0))</f>
        <v>4</v>
      </c>
      <c r="AN1006" s="4">
        <f>IF(P1006="","",VLOOKUP(P1006,List!$B$1:$C$6,2,0))</f>
        <v>4</v>
      </c>
      <c r="AO1006" s="4">
        <f>IF(Q1006="","",VLOOKUP(Q1006,List!$B$1:$C$6,2,0))</f>
        <v>4</v>
      </c>
      <c r="AP1006" s="4">
        <f>IF(R1006="","",VLOOKUP(R1006,List!$B$1:$C$6,2,0))</f>
        <v>4</v>
      </c>
      <c r="AQ1006" s="4">
        <f>IF(S1006="","",VLOOKUP(S1006,List!$B$1:$C$6,2,0))</f>
        <v>4</v>
      </c>
      <c r="AR1006" s="4">
        <f>IF(T1006="","",VLOOKUP(T1006,List!$B$1:$C$6,2,0))</f>
        <v>4</v>
      </c>
      <c r="AS1006" s="4">
        <f>IF(U1006="","",VLOOKUP(U1006,List!$B$1:$C$6,2,0))</f>
        <v>4</v>
      </c>
      <c r="AT1006" s="4">
        <f>IF(V1006="","",VLOOKUP(V1006,List!$B$1:$C$6,2,0))</f>
        <v>4</v>
      </c>
    </row>
    <row r="1007" spans="1:46" ht="34.9" customHeight="1" x14ac:dyDescent="0.3">
      <c r="A1007" s="4" t="s">
        <v>1234</v>
      </c>
      <c r="B1007" s="4" t="s">
        <v>375</v>
      </c>
      <c r="C1007" s="16" t="s">
        <v>57</v>
      </c>
      <c r="D1007" s="4">
        <v>37</v>
      </c>
      <c r="E1007" s="4" t="s">
        <v>1194</v>
      </c>
      <c r="F1007" s="4" t="s">
        <v>58</v>
      </c>
      <c r="G1007" s="4" t="s">
        <v>58</v>
      </c>
      <c r="H1007" s="4" t="s">
        <v>58</v>
      </c>
      <c r="I1007" s="4" t="s">
        <v>58</v>
      </c>
      <c r="J1007" s="4" t="s">
        <v>58</v>
      </c>
      <c r="K1007" s="4" t="s">
        <v>58</v>
      </c>
      <c r="L1007" s="4" t="s">
        <v>58</v>
      </c>
      <c r="M1007" s="4" t="s">
        <v>58</v>
      </c>
      <c r="N1007" s="4" t="s">
        <v>58</v>
      </c>
      <c r="O1007" s="4" t="s">
        <v>58</v>
      </c>
      <c r="P1007" s="4" t="s">
        <v>58</v>
      </c>
      <c r="Q1007" s="4" t="s">
        <v>58</v>
      </c>
      <c r="R1007" s="4" t="s">
        <v>58</v>
      </c>
      <c r="S1007" s="4" t="s">
        <v>58</v>
      </c>
      <c r="T1007" s="4" t="s">
        <v>58</v>
      </c>
      <c r="U1007" s="4" t="s">
        <v>58</v>
      </c>
      <c r="V1007" s="4" t="s">
        <v>58</v>
      </c>
      <c r="W1007" s="4">
        <v>10</v>
      </c>
      <c r="X1007" s="4" t="s">
        <v>1094</v>
      </c>
      <c r="Y1007" s="4" t="s">
        <v>67</v>
      </c>
      <c r="Z1007" s="4" t="s">
        <v>67</v>
      </c>
      <c r="AD1007" s="4">
        <f>IF(F1007="","",VLOOKUP(F1007,List!$B$1:$C$6,2,0))</f>
        <v>5</v>
      </c>
      <c r="AE1007" s="4">
        <f>IF(G1007="","",VLOOKUP(G1007,List!$B$1:$C$6,2,0))</f>
        <v>5</v>
      </c>
      <c r="AF1007" s="4">
        <f>IF(H1007="","",VLOOKUP(H1007,List!$B$1:$C$6,2,0))</f>
        <v>5</v>
      </c>
      <c r="AG1007" s="4">
        <f>IF(I1007="","",VLOOKUP(I1007,List!$B$1:$C$6,2,0))</f>
        <v>5</v>
      </c>
      <c r="AH1007" s="4">
        <f>IF(J1007="","",VLOOKUP(J1007,List!$B$1:$C$6,2,0))</f>
        <v>5</v>
      </c>
      <c r="AI1007" s="4">
        <f>IF(K1007="","",VLOOKUP(K1007,List!$B$1:$C$6,2,0))</f>
        <v>5</v>
      </c>
      <c r="AJ1007" s="4">
        <f>IF(L1007="","",VLOOKUP(L1007,List!$B$1:$C$6,2,0))</f>
        <v>5</v>
      </c>
      <c r="AK1007" s="4">
        <f>IF(M1007="","",VLOOKUP(M1007,List!$B$1:$C$6,2,0))</f>
        <v>5</v>
      </c>
      <c r="AL1007" s="4">
        <f>IF(N1007="","",VLOOKUP(N1007,List!$B$1:$C$6,2,0))</f>
        <v>5</v>
      </c>
      <c r="AM1007" s="4">
        <f>IF(O1007="","",VLOOKUP(O1007,List!$B$1:$C$6,2,0))</f>
        <v>5</v>
      </c>
      <c r="AN1007" s="4">
        <f>IF(P1007="","",VLOOKUP(P1007,List!$B$1:$C$6,2,0))</f>
        <v>5</v>
      </c>
      <c r="AO1007" s="4">
        <f>IF(Q1007="","",VLOOKUP(Q1007,List!$B$1:$C$6,2,0))</f>
        <v>5</v>
      </c>
      <c r="AP1007" s="4">
        <f>IF(R1007="","",VLOOKUP(R1007,List!$B$1:$C$6,2,0))</f>
        <v>5</v>
      </c>
      <c r="AQ1007" s="4">
        <f>IF(S1007="","",VLOOKUP(S1007,List!$B$1:$C$6,2,0))</f>
        <v>5</v>
      </c>
      <c r="AR1007" s="4">
        <f>IF(T1007="","",VLOOKUP(T1007,List!$B$1:$C$6,2,0))</f>
        <v>5</v>
      </c>
      <c r="AS1007" s="4">
        <f>IF(U1007="","",VLOOKUP(U1007,List!$B$1:$C$6,2,0))</f>
        <v>5</v>
      </c>
      <c r="AT1007" s="4">
        <f>IF(V1007="","",VLOOKUP(V1007,List!$B$1:$C$6,2,0))</f>
        <v>5</v>
      </c>
    </row>
    <row r="1008" spans="1:46" ht="34.9" customHeight="1" x14ac:dyDescent="0.3">
      <c r="A1008" s="4" t="s">
        <v>1234</v>
      </c>
      <c r="B1008" s="4" t="s">
        <v>375</v>
      </c>
      <c r="C1008" s="16" t="s">
        <v>57</v>
      </c>
      <c r="D1008" s="4">
        <v>38</v>
      </c>
      <c r="E1008" s="4" t="s">
        <v>1194</v>
      </c>
      <c r="F1008" s="4" t="s">
        <v>59</v>
      </c>
      <c r="G1008" s="4" t="s">
        <v>59</v>
      </c>
      <c r="H1008" s="4" t="s">
        <v>59</v>
      </c>
      <c r="I1008" s="4" t="s">
        <v>59</v>
      </c>
      <c r="J1008" s="4" t="s">
        <v>59</v>
      </c>
      <c r="K1008" s="4" t="s">
        <v>59</v>
      </c>
      <c r="L1008" s="4" t="s">
        <v>59</v>
      </c>
      <c r="M1008" s="4" t="s">
        <v>59</v>
      </c>
      <c r="N1008" s="4" t="s">
        <v>59</v>
      </c>
      <c r="O1008" s="4" t="s">
        <v>59</v>
      </c>
      <c r="P1008" s="4" t="s">
        <v>59</v>
      </c>
      <c r="Q1008" s="4" t="s">
        <v>59</v>
      </c>
      <c r="R1008" s="4" t="s">
        <v>59</v>
      </c>
      <c r="S1008" s="4" t="s">
        <v>59</v>
      </c>
      <c r="T1008" s="4" t="s">
        <v>59</v>
      </c>
      <c r="U1008" s="4" t="s">
        <v>59</v>
      </c>
      <c r="V1008" s="4" t="s">
        <v>59</v>
      </c>
      <c r="W1008" s="4">
        <v>8</v>
      </c>
      <c r="X1008" s="4" t="s">
        <v>1095</v>
      </c>
      <c r="Y1008" s="4" t="s">
        <v>291</v>
      </c>
      <c r="Z1008" s="4" t="s">
        <v>291</v>
      </c>
      <c r="AD1008" s="4">
        <f>IF(F1008="","",VLOOKUP(F1008,List!$B$1:$C$6,2,0))</f>
        <v>4</v>
      </c>
      <c r="AE1008" s="4">
        <f>IF(G1008="","",VLOOKUP(G1008,List!$B$1:$C$6,2,0))</f>
        <v>4</v>
      </c>
      <c r="AF1008" s="4">
        <f>IF(H1008="","",VLOOKUP(H1008,List!$B$1:$C$6,2,0))</f>
        <v>4</v>
      </c>
      <c r="AG1008" s="4">
        <f>IF(I1008="","",VLOOKUP(I1008,List!$B$1:$C$6,2,0))</f>
        <v>4</v>
      </c>
      <c r="AH1008" s="4">
        <f>IF(J1008="","",VLOOKUP(J1008,List!$B$1:$C$6,2,0))</f>
        <v>4</v>
      </c>
      <c r="AI1008" s="4">
        <f>IF(K1008="","",VLOOKUP(K1008,List!$B$1:$C$6,2,0))</f>
        <v>4</v>
      </c>
      <c r="AJ1008" s="4">
        <f>IF(L1008="","",VLOOKUP(L1008,List!$B$1:$C$6,2,0))</f>
        <v>4</v>
      </c>
      <c r="AK1008" s="4">
        <f>IF(M1008="","",VLOOKUP(M1008,List!$B$1:$C$6,2,0))</f>
        <v>4</v>
      </c>
      <c r="AL1008" s="4">
        <f>IF(N1008="","",VLOOKUP(N1008,List!$B$1:$C$6,2,0))</f>
        <v>4</v>
      </c>
      <c r="AM1008" s="4">
        <f>IF(O1008="","",VLOOKUP(O1008,List!$B$1:$C$6,2,0))</f>
        <v>4</v>
      </c>
      <c r="AN1008" s="4">
        <f>IF(P1008="","",VLOOKUP(P1008,List!$B$1:$C$6,2,0))</f>
        <v>4</v>
      </c>
      <c r="AO1008" s="4">
        <f>IF(Q1008="","",VLOOKUP(Q1008,List!$B$1:$C$6,2,0))</f>
        <v>4</v>
      </c>
      <c r="AP1008" s="4">
        <f>IF(R1008="","",VLOOKUP(R1008,List!$B$1:$C$6,2,0))</f>
        <v>4</v>
      </c>
      <c r="AQ1008" s="4">
        <f>IF(S1008="","",VLOOKUP(S1008,List!$B$1:$C$6,2,0))</f>
        <v>4</v>
      </c>
      <c r="AR1008" s="4">
        <f>IF(T1008="","",VLOOKUP(T1008,List!$B$1:$C$6,2,0))</f>
        <v>4</v>
      </c>
      <c r="AS1008" s="4">
        <f>IF(U1008="","",VLOOKUP(U1008,List!$B$1:$C$6,2,0))</f>
        <v>4</v>
      </c>
      <c r="AT1008" s="4">
        <f>IF(V1008="","",VLOOKUP(V1008,List!$B$1:$C$6,2,0))</f>
        <v>4</v>
      </c>
    </row>
    <row r="1009" spans="1:46" ht="34.9" customHeight="1" x14ac:dyDescent="0.3">
      <c r="A1009" s="4" t="s">
        <v>1234</v>
      </c>
      <c r="B1009" s="4" t="s">
        <v>375</v>
      </c>
      <c r="C1009" s="16" t="s">
        <v>57</v>
      </c>
      <c r="D1009" s="4">
        <v>39</v>
      </c>
      <c r="E1009" s="4" t="s">
        <v>1194</v>
      </c>
      <c r="F1009" s="4" t="s">
        <v>58</v>
      </c>
      <c r="G1009" s="4" t="s">
        <v>58</v>
      </c>
      <c r="H1009" s="4" t="s">
        <v>58</v>
      </c>
      <c r="I1009" s="4" t="s">
        <v>58</v>
      </c>
      <c r="J1009" s="4" t="s">
        <v>58</v>
      </c>
      <c r="K1009" s="4" t="s">
        <v>58</v>
      </c>
      <c r="L1009" s="4" t="s">
        <v>58</v>
      </c>
      <c r="M1009" s="4" t="s">
        <v>58</v>
      </c>
      <c r="N1009" s="4" t="s">
        <v>58</v>
      </c>
      <c r="O1009" s="4" t="s">
        <v>58</v>
      </c>
      <c r="P1009" s="4" t="s">
        <v>58</v>
      </c>
      <c r="Q1009" s="4" t="s">
        <v>58</v>
      </c>
      <c r="R1009" s="4" t="s">
        <v>58</v>
      </c>
      <c r="S1009" s="4" t="s">
        <v>58</v>
      </c>
      <c r="T1009" s="4" t="s">
        <v>58</v>
      </c>
      <c r="U1009" s="4" t="s">
        <v>58</v>
      </c>
      <c r="V1009" s="4" t="s">
        <v>58</v>
      </c>
      <c r="W1009" s="4">
        <v>10</v>
      </c>
      <c r="X1009" s="4" t="s">
        <v>1096</v>
      </c>
      <c r="Y1009" s="4" t="s">
        <v>85</v>
      </c>
      <c r="Z1009" s="4" t="s">
        <v>76</v>
      </c>
      <c r="AD1009" s="4">
        <f>IF(F1009="","",VLOOKUP(F1009,List!$B$1:$C$6,2,0))</f>
        <v>5</v>
      </c>
      <c r="AE1009" s="4">
        <f>IF(G1009="","",VLOOKUP(G1009,List!$B$1:$C$6,2,0))</f>
        <v>5</v>
      </c>
      <c r="AF1009" s="4">
        <f>IF(H1009="","",VLOOKUP(H1009,List!$B$1:$C$6,2,0))</f>
        <v>5</v>
      </c>
      <c r="AG1009" s="4">
        <f>IF(I1009="","",VLOOKUP(I1009,List!$B$1:$C$6,2,0))</f>
        <v>5</v>
      </c>
      <c r="AH1009" s="4">
        <f>IF(J1009="","",VLOOKUP(J1009,List!$B$1:$C$6,2,0))</f>
        <v>5</v>
      </c>
      <c r="AI1009" s="4">
        <f>IF(K1009="","",VLOOKUP(K1009,List!$B$1:$C$6,2,0))</f>
        <v>5</v>
      </c>
      <c r="AJ1009" s="4">
        <f>IF(L1009="","",VLOOKUP(L1009,List!$B$1:$C$6,2,0))</f>
        <v>5</v>
      </c>
      <c r="AK1009" s="4">
        <f>IF(M1009="","",VLOOKUP(M1009,List!$B$1:$C$6,2,0))</f>
        <v>5</v>
      </c>
      <c r="AL1009" s="4">
        <f>IF(N1009="","",VLOOKUP(N1009,List!$B$1:$C$6,2,0))</f>
        <v>5</v>
      </c>
      <c r="AM1009" s="4">
        <f>IF(O1009="","",VLOOKUP(O1009,List!$B$1:$C$6,2,0))</f>
        <v>5</v>
      </c>
      <c r="AN1009" s="4">
        <f>IF(P1009="","",VLOOKUP(P1009,List!$B$1:$C$6,2,0))</f>
        <v>5</v>
      </c>
      <c r="AO1009" s="4">
        <f>IF(Q1009="","",VLOOKUP(Q1009,List!$B$1:$C$6,2,0))</f>
        <v>5</v>
      </c>
      <c r="AP1009" s="4">
        <f>IF(R1009="","",VLOOKUP(R1009,List!$B$1:$C$6,2,0))</f>
        <v>5</v>
      </c>
      <c r="AQ1009" s="4">
        <f>IF(S1009="","",VLOOKUP(S1009,List!$B$1:$C$6,2,0))</f>
        <v>5</v>
      </c>
      <c r="AR1009" s="4">
        <f>IF(T1009="","",VLOOKUP(T1009,List!$B$1:$C$6,2,0))</f>
        <v>5</v>
      </c>
      <c r="AS1009" s="4">
        <f>IF(U1009="","",VLOOKUP(U1009,List!$B$1:$C$6,2,0))</f>
        <v>5</v>
      </c>
      <c r="AT1009" s="4">
        <f>IF(V1009="","",VLOOKUP(V1009,List!$B$1:$C$6,2,0))</f>
        <v>5</v>
      </c>
    </row>
    <row r="1010" spans="1:46" ht="34.9" customHeight="1" x14ac:dyDescent="0.3">
      <c r="A1010" s="4" t="s">
        <v>1234</v>
      </c>
      <c r="B1010" s="4" t="s">
        <v>375</v>
      </c>
      <c r="C1010" s="16" t="s">
        <v>57</v>
      </c>
      <c r="D1010" s="4">
        <v>40</v>
      </c>
      <c r="E1010" s="4" t="s">
        <v>1194</v>
      </c>
      <c r="F1010" s="4" t="s">
        <v>58</v>
      </c>
      <c r="G1010" s="4" t="s">
        <v>58</v>
      </c>
      <c r="H1010" s="4" t="s">
        <v>58</v>
      </c>
      <c r="I1010" s="4" t="s">
        <v>58</v>
      </c>
      <c r="J1010" s="4" t="s">
        <v>58</v>
      </c>
      <c r="K1010" s="4" t="s">
        <v>58</v>
      </c>
      <c r="L1010" s="4" t="s">
        <v>58</v>
      </c>
      <c r="M1010" s="4" t="s">
        <v>58</v>
      </c>
      <c r="N1010" s="4" t="s">
        <v>58</v>
      </c>
      <c r="O1010" s="4" t="s">
        <v>58</v>
      </c>
      <c r="P1010" s="4" t="s">
        <v>58</v>
      </c>
      <c r="Q1010" s="4" t="s">
        <v>58</v>
      </c>
      <c r="R1010" s="4" t="s">
        <v>58</v>
      </c>
      <c r="S1010" s="4" t="s">
        <v>58</v>
      </c>
      <c r="T1010" s="4" t="s">
        <v>58</v>
      </c>
      <c r="U1010" s="4" t="s">
        <v>58</v>
      </c>
      <c r="V1010" s="4" t="s">
        <v>58</v>
      </c>
      <c r="W1010" s="4">
        <v>10</v>
      </c>
      <c r="X1010" s="4" t="s">
        <v>1097</v>
      </c>
      <c r="Y1010" s="4" t="s">
        <v>255</v>
      </c>
      <c r="Z1010" s="4" t="s">
        <v>255</v>
      </c>
      <c r="AD1010" s="4">
        <f>IF(F1010="","",VLOOKUP(F1010,List!$B$1:$C$6,2,0))</f>
        <v>5</v>
      </c>
      <c r="AE1010" s="4">
        <f>IF(G1010="","",VLOOKUP(G1010,List!$B$1:$C$6,2,0))</f>
        <v>5</v>
      </c>
      <c r="AF1010" s="4">
        <f>IF(H1010="","",VLOOKUP(H1010,List!$B$1:$C$6,2,0))</f>
        <v>5</v>
      </c>
      <c r="AG1010" s="4">
        <f>IF(I1010="","",VLOOKUP(I1010,List!$B$1:$C$6,2,0))</f>
        <v>5</v>
      </c>
      <c r="AH1010" s="4">
        <f>IF(J1010="","",VLOOKUP(J1010,List!$B$1:$C$6,2,0))</f>
        <v>5</v>
      </c>
      <c r="AI1010" s="4">
        <f>IF(K1010="","",VLOOKUP(K1010,List!$B$1:$C$6,2,0))</f>
        <v>5</v>
      </c>
      <c r="AJ1010" s="4">
        <f>IF(L1010="","",VLOOKUP(L1010,List!$B$1:$C$6,2,0))</f>
        <v>5</v>
      </c>
      <c r="AK1010" s="4">
        <f>IF(M1010="","",VLOOKUP(M1010,List!$B$1:$C$6,2,0))</f>
        <v>5</v>
      </c>
      <c r="AL1010" s="4">
        <f>IF(N1010="","",VLOOKUP(N1010,List!$B$1:$C$6,2,0))</f>
        <v>5</v>
      </c>
      <c r="AM1010" s="4">
        <f>IF(O1010="","",VLOOKUP(O1010,List!$B$1:$C$6,2,0))</f>
        <v>5</v>
      </c>
      <c r="AN1010" s="4">
        <f>IF(P1010="","",VLOOKUP(P1010,List!$B$1:$C$6,2,0))</f>
        <v>5</v>
      </c>
      <c r="AO1010" s="4">
        <f>IF(Q1010="","",VLOOKUP(Q1010,List!$B$1:$C$6,2,0))</f>
        <v>5</v>
      </c>
      <c r="AP1010" s="4">
        <f>IF(R1010="","",VLOOKUP(R1010,List!$B$1:$C$6,2,0))</f>
        <v>5</v>
      </c>
      <c r="AQ1010" s="4">
        <f>IF(S1010="","",VLOOKUP(S1010,List!$B$1:$C$6,2,0))</f>
        <v>5</v>
      </c>
      <c r="AR1010" s="4">
        <f>IF(T1010="","",VLOOKUP(T1010,List!$B$1:$C$6,2,0))</f>
        <v>5</v>
      </c>
      <c r="AS1010" s="4">
        <f>IF(U1010="","",VLOOKUP(U1010,List!$B$1:$C$6,2,0))</f>
        <v>5</v>
      </c>
      <c r="AT1010" s="4">
        <f>IF(V1010="","",VLOOKUP(V1010,List!$B$1:$C$6,2,0))</f>
        <v>5</v>
      </c>
    </row>
    <row r="1011" spans="1:46" ht="34.9" customHeight="1" x14ac:dyDescent="0.3">
      <c r="A1011" s="4" t="s">
        <v>1234</v>
      </c>
      <c r="B1011" s="4" t="s">
        <v>375</v>
      </c>
      <c r="C1011" s="16" t="s">
        <v>57</v>
      </c>
      <c r="D1011" s="4">
        <v>41</v>
      </c>
      <c r="E1011" s="4" t="s">
        <v>1194</v>
      </c>
      <c r="F1011" s="4" t="s">
        <v>59</v>
      </c>
      <c r="G1011" s="4" t="s">
        <v>59</v>
      </c>
      <c r="H1011" s="4" t="s">
        <v>59</v>
      </c>
      <c r="I1011" s="4" t="s">
        <v>59</v>
      </c>
      <c r="J1011" s="4" t="s">
        <v>59</v>
      </c>
      <c r="K1011" s="4" t="s">
        <v>59</v>
      </c>
      <c r="L1011" s="4" t="s">
        <v>59</v>
      </c>
      <c r="M1011" s="4" t="s">
        <v>59</v>
      </c>
      <c r="N1011" s="4" t="s">
        <v>59</v>
      </c>
      <c r="O1011" s="4" t="s">
        <v>59</v>
      </c>
      <c r="P1011" s="4" t="s">
        <v>59</v>
      </c>
      <c r="Q1011" s="4" t="s">
        <v>59</v>
      </c>
      <c r="R1011" s="4" t="s">
        <v>59</v>
      </c>
      <c r="S1011" s="4" t="s">
        <v>59</v>
      </c>
      <c r="T1011" s="4" t="s">
        <v>59</v>
      </c>
      <c r="U1011" s="4" t="s">
        <v>59</v>
      </c>
      <c r="V1011" s="4" t="s">
        <v>59</v>
      </c>
      <c r="W1011" s="4">
        <v>10</v>
      </c>
      <c r="X1011" s="4" t="s">
        <v>301</v>
      </c>
      <c r="Y1011" s="4" t="s">
        <v>85</v>
      </c>
      <c r="Z1011" s="4" t="s">
        <v>85</v>
      </c>
      <c r="AD1011" s="4">
        <f>IF(F1011="","",VLOOKUP(F1011,List!$B$1:$C$6,2,0))</f>
        <v>4</v>
      </c>
      <c r="AE1011" s="4">
        <f>IF(G1011="","",VLOOKUP(G1011,List!$B$1:$C$6,2,0))</f>
        <v>4</v>
      </c>
      <c r="AF1011" s="4">
        <f>IF(H1011="","",VLOOKUP(H1011,List!$B$1:$C$6,2,0))</f>
        <v>4</v>
      </c>
      <c r="AG1011" s="4">
        <f>IF(I1011="","",VLOOKUP(I1011,List!$B$1:$C$6,2,0))</f>
        <v>4</v>
      </c>
      <c r="AH1011" s="4">
        <f>IF(J1011="","",VLOOKUP(J1011,List!$B$1:$C$6,2,0))</f>
        <v>4</v>
      </c>
      <c r="AI1011" s="4">
        <f>IF(K1011="","",VLOOKUP(K1011,List!$B$1:$C$6,2,0))</f>
        <v>4</v>
      </c>
      <c r="AJ1011" s="4">
        <f>IF(L1011="","",VLOOKUP(L1011,List!$B$1:$C$6,2,0))</f>
        <v>4</v>
      </c>
      <c r="AK1011" s="4">
        <f>IF(M1011="","",VLOOKUP(M1011,List!$B$1:$C$6,2,0))</f>
        <v>4</v>
      </c>
      <c r="AL1011" s="4">
        <f>IF(N1011="","",VLOOKUP(N1011,List!$B$1:$C$6,2,0))</f>
        <v>4</v>
      </c>
      <c r="AM1011" s="4">
        <f>IF(O1011="","",VLOOKUP(O1011,List!$B$1:$C$6,2,0))</f>
        <v>4</v>
      </c>
      <c r="AN1011" s="4">
        <f>IF(P1011="","",VLOOKUP(P1011,List!$B$1:$C$6,2,0))</f>
        <v>4</v>
      </c>
      <c r="AO1011" s="4">
        <f>IF(Q1011="","",VLOOKUP(Q1011,List!$B$1:$C$6,2,0))</f>
        <v>4</v>
      </c>
      <c r="AP1011" s="4">
        <f>IF(R1011="","",VLOOKUP(R1011,List!$B$1:$C$6,2,0))</f>
        <v>4</v>
      </c>
      <c r="AQ1011" s="4">
        <f>IF(S1011="","",VLOOKUP(S1011,List!$B$1:$C$6,2,0))</f>
        <v>4</v>
      </c>
      <c r="AR1011" s="4">
        <f>IF(T1011="","",VLOOKUP(T1011,List!$B$1:$C$6,2,0))</f>
        <v>4</v>
      </c>
      <c r="AS1011" s="4">
        <f>IF(U1011="","",VLOOKUP(U1011,List!$B$1:$C$6,2,0))</f>
        <v>4</v>
      </c>
      <c r="AT1011" s="4">
        <f>IF(V1011="","",VLOOKUP(V1011,List!$B$1:$C$6,2,0))</f>
        <v>4</v>
      </c>
    </row>
    <row r="1012" spans="1:46" ht="34.9" customHeight="1" x14ac:dyDescent="0.3">
      <c r="A1012" s="4" t="s">
        <v>1234</v>
      </c>
      <c r="B1012" s="4" t="s">
        <v>375</v>
      </c>
      <c r="C1012" s="16" t="s">
        <v>57</v>
      </c>
      <c r="D1012" s="4">
        <v>42</v>
      </c>
      <c r="E1012" s="4" t="s">
        <v>1194</v>
      </c>
      <c r="F1012" s="4" t="s">
        <v>73</v>
      </c>
      <c r="G1012" s="4" t="s">
        <v>58</v>
      </c>
      <c r="H1012" s="4" t="s">
        <v>59</v>
      </c>
      <c r="I1012" s="4" t="s">
        <v>58</v>
      </c>
      <c r="J1012" s="4" t="s">
        <v>58</v>
      </c>
      <c r="K1012" s="4" t="s">
        <v>59</v>
      </c>
      <c r="L1012" s="4" t="s">
        <v>59</v>
      </c>
      <c r="M1012" s="4" t="s">
        <v>59</v>
      </c>
      <c r="N1012" s="4" t="s">
        <v>59</v>
      </c>
      <c r="O1012" s="4" t="s">
        <v>58</v>
      </c>
      <c r="P1012" s="4" t="s">
        <v>59</v>
      </c>
      <c r="Q1012" s="4" t="s">
        <v>59</v>
      </c>
      <c r="R1012" s="4" t="s">
        <v>59</v>
      </c>
      <c r="S1012" s="4" t="s">
        <v>59</v>
      </c>
      <c r="T1012" s="4" t="s">
        <v>59</v>
      </c>
      <c r="U1012" s="4" t="s">
        <v>59</v>
      </c>
      <c r="V1012" s="4" t="s">
        <v>59</v>
      </c>
      <c r="W1012" s="4">
        <v>9</v>
      </c>
      <c r="X1012" s="4" t="s">
        <v>1098</v>
      </c>
      <c r="Y1012" s="4" t="s">
        <v>67</v>
      </c>
      <c r="Z1012" s="4" t="s">
        <v>67</v>
      </c>
      <c r="AD1012" s="4">
        <f>IF(F1012="","",VLOOKUP(F1012,List!$B$1:$C$6,2,0))</f>
        <v>1</v>
      </c>
      <c r="AE1012" s="4">
        <f>IF(G1012="","",VLOOKUP(G1012,List!$B$1:$C$6,2,0))</f>
        <v>5</v>
      </c>
      <c r="AF1012" s="4">
        <f>IF(H1012="","",VLOOKUP(H1012,List!$B$1:$C$6,2,0))</f>
        <v>4</v>
      </c>
      <c r="AG1012" s="4">
        <f>IF(I1012="","",VLOOKUP(I1012,List!$B$1:$C$6,2,0))</f>
        <v>5</v>
      </c>
      <c r="AH1012" s="4">
        <f>IF(J1012="","",VLOOKUP(J1012,List!$B$1:$C$6,2,0))</f>
        <v>5</v>
      </c>
      <c r="AI1012" s="4">
        <f>IF(K1012="","",VLOOKUP(K1012,List!$B$1:$C$6,2,0))</f>
        <v>4</v>
      </c>
      <c r="AJ1012" s="4">
        <f>IF(L1012="","",VLOOKUP(L1012,List!$B$1:$C$6,2,0))</f>
        <v>4</v>
      </c>
      <c r="AK1012" s="4">
        <f>IF(M1012="","",VLOOKUP(M1012,List!$B$1:$C$6,2,0))</f>
        <v>4</v>
      </c>
      <c r="AL1012" s="4">
        <f>IF(N1012="","",VLOOKUP(N1012,List!$B$1:$C$6,2,0))</f>
        <v>4</v>
      </c>
      <c r="AM1012" s="4">
        <f>IF(O1012="","",VLOOKUP(O1012,List!$B$1:$C$6,2,0))</f>
        <v>5</v>
      </c>
      <c r="AN1012" s="4">
        <f>IF(P1012="","",VLOOKUP(P1012,List!$B$1:$C$6,2,0))</f>
        <v>4</v>
      </c>
      <c r="AO1012" s="4">
        <f>IF(Q1012="","",VLOOKUP(Q1012,List!$B$1:$C$6,2,0))</f>
        <v>4</v>
      </c>
      <c r="AP1012" s="4">
        <f>IF(R1012="","",VLOOKUP(R1012,List!$B$1:$C$6,2,0))</f>
        <v>4</v>
      </c>
      <c r="AQ1012" s="4">
        <f>IF(S1012="","",VLOOKUP(S1012,List!$B$1:$C$6,2,0))</f>
        <v>4</v>
      </c>
      <c r="AR1012" s="4">
        <f>IF(T1012="","",VLOOKUP(T1012,List!$B$1:$C$6,2,0))</f>
        <v>4</v>
      </c>
      <c r="AS1012" s="4">
        <f>IF(U1012="","",VLOOKUP(U1012,List!$B$1:$C$6,2,0))</f>
        <v>4</v>
      </c>
      <c r="AT1012" s="4">
        <f>IF(V1012="","",VLOOKUP(V1012,List!$B$1:$C$6,2,0))</f>
        <v>4</v>
      </c>
    </row>
    <row r="1013" spans="1:46" ht="34.9" customHeight="1" x14ac:dyDescent="0.3">
      <c r="A1013" s="4" t="s">
        <v>1234</v>
      </c>
      <c r="B1013" s="4" t="s">
        <v>375</v>
      </c>
      <c r="C1013" s="16" t="s">
        <v>57</v>
      </c>
      <c r="D1013" s="4">
        <v>43</v>
      </c>
      <c r="E1013" s="4" t="s">
        <v>1194</v>
      </c>
      <c r="F1013" s="4" t="s">
        <v>58</v>
      </c>
      <c r="G1013" s="4" t="s">
        <v>58</v>
      </c>
      <c r="H1013" s="4" t="s">
        <v>58</v>
      </c>
      <c r="I1013" s="4" t="s">
        <v>58</v>
      </c>
      <c r="J1013" s="4" t="s">
        <v>58</v>
      </c>
      <c r="K1013" s="4" t="s">
        <v>58</v>
      </c>
      <c r="L1013" s="4" t="s">
        <v>58</v>
      </c>
      <c r="M1013" s="4" t="s">
        <v>58</v>
      </c>
      <c r="N1013" s="4" t="s">
        <v>58</v>
      </c>
      <c r="O1013" s="4" t="s">
        <v>58</v>
      </c>
      <c r="P1013" s="4" t="s">
        <v>58</v>
      </c>
      <c r="Q1013" s="4" t="s">
        <v>58</v>
      </c>
      <c r="R1013" s="4" t="s">
        <v>58</v>
      </c>
      <c r="S1013" s="4" t="s">
        <v>58</v>
      </c>
      <c r="T1013" s="4" t="s">
        <v>58</v>
      </c>
      <c r="U1013" s="4" t="s">
        <v>58</v>
      </c>
      <c r="V1013" s="4" t="s">
        <v>58</v>
      </c>
      <c r="W1013" s="4">
        <v>10</v>
      </c>
      <c r="X1013" s="4" t="s">
        <v>1099</v>
      </c>
      <c r="Y1013" s="4" t="s">
        <v>85</v>
      </c>
      <c r="Z1013" s="4" t="s">
        <v>1100</v>
      </c>
      <c r="AD1013" s="4">
        <f>IF(F1013="","",VLOOKUP(F1013,List!$B$1:$C$6,2,0))</f>
        <v>5</v>
      </c>
      <c r="AE1013" s="4">
        <f>IF(G1013="","",VLOOKUP(G1013,List!$B$1:$C$6,2,0))</f>
        <v>5</v>
      </c>
      <c r="AF1013" s="4">
        <f>IF(H1013="","",VLOOKUP(H1013,List!$B$1:$C$6,2,0))</f>
        <v>5</v>
      </c>
      <c r="AG1013" s="4">
        <f>IF(I1013="","",VLOOKUP(I1013,List!$B$1:$C$6,2,0))</f>
        <v>5</v>
      </c>
      <c r="AH1013" s="4">
        <f>IF(J1013="","",VLOOKUP(J1013,List!$B$1:$C$6,2,0))</f>
        <v>5</v>
      </c>
      <c r="AI1013" s="4">
        <f>IF(K1013="","",VLOOKUP(K1013,List!$B$1:$C$6,2,0))</f>
        <v>5</v>
      </c>
      <c r="AJ1013" s="4">
        <f>IF(L1013="","",VLOOKUP(L1013,List!$B$1:$C$6,2,0))</f>
        <v>5</v>
      </c>
      <c r="AK1013" s="4">
        <f>IF(M1013="","",VLOOKUP(M1013,List!$B$1:$C$6,2,0))</f>
        <v>5</v>
      </c>
      <c r="AL1013" s="4">
        <f>IF(N1013="","",VLOOKUP(N1013,List!$B$1:$C$6,2,0))</f>
        <v>5</v>
      </c>
      <c r="AM1013" s="4">
        <f>IF(O1013="","",VLOOKUP(O1013,List!$B$1:$C$6,2,0))</f>
        <v>5</v>
      </c>
      <c r="AN1013" s="4">
        <f>IF(P1013="","",VLOOKUP(P1013,List!$B$1:$C$6,2,0))</f>
        <v>5</v>
      </c>
      <c r="AO1013" s="4">
        <f>IF(Q1013="","",VLOOKUP(Q1013,List!$B$1:$C$6,2,0))</f>
        <v>5</v>
      </c>
      <c r="AP1013" s="4">
        <f>IF(R1013="","",VLOOKUP(R1013,List!$B$1:$C$6,2,0))</f>
        <v>5</v>
      </c>
      <c r="AQ1013" s="4">
        <f>IF(S1013="","",VLOOKUP(S1013,List!$B$1:$C$6,2,0))</f>
        <v>5</v>
      </c>
      <c r="AR1013" s="4">
        <f>IF(T1013="","",VLOOKUP(T1013,List!$B$1:$C$6,2,0))</f>
        <v>5</v>
      </c>
      <c r="AS1013" s="4">
        <f>IF(U1013="","",VLOOKUP(U1013,List!$B$1:$C$6,2,0))</f>
        <v>5</v>
      </c>
      <c r="AT1013" s="4">
        <f>IF(V1013="","",VLOOKUP(V1013,List!$B$1:$C$6,2,0))</f>
        <v>5</v>
      </c>
    </row>
    <row r="1014" spans="1:46" ht="34.9" customHeight="1" x14ac:dyDescent="0.3">
      <c r="A1014" s="4" t="s">
        <v>1234</v>
      </c>
      <c r="B1014" s="4" t="s">
        <v>375</v>
      </c>
      <c r="C1014" s="16" t="s">
        <v>57</v>
      </c>
      <c r="D1014" s="4">
        <v>44</v>
      </c>
      <c r="E1014" s="4" t="s">
        <v>1194</v>
      </c>
      <c r="F1014" s="4" t="s">
        <v>59</v>
      </c>
      <c r="G1014" s="4" t="s">
        <v>59</v>
      </c>
      <c r="H1014" s="4" t="s">
        <v>59</v>
      </c>
      <c r="I1014" s="4" t="s">
        <v>59</v>
      </c>
      <c r="J1014" s="4" t="s">
        <v>59</v>
      </c>
      <c r="K1014" s="4" t="s">
        <v>59</v>
      </c>
      <c r="L1014" s="4" t="s">
        <v>59</v>
      </c>
      <c r="M1014" s="4" t="s">
        <v>59</v>
      </c>
      <c r="N1014" s="4" t="s">
        <v>59</v>
      </c>
      <c r="O1014" s="4" t="s">
        <v>59</v>
      </c>
      <c r="P1014" s="4" t="s">
        <v>59</v>
      </c>
      <c r="Q1014" s="4" t="s">
        <v>59</v>
      </c>
      <c r="R1014" s="4" t="s">
        <v>59</v>
      </c>
      <c r="S1014" s="4" t="s">
        <v>59</v>
      </c>
      <c r="T1014" s="4" t="s">
        <v>59</v>
      </c>
      <c r="U1014" s="4" t="s">
        <v>59</v>
      </c>
      <c r="V1014" s="4" t="s">
        <v>59</v>
      </c>
      <c r="W1014" s="4">
        <v>10</v>
      </c>
      <c r="X1014" s="4" t="s">
        <v>618</v>
      </c>
      <c r="Y1014" s="4" t="s">
        <v>1101</v>
      </c>
      <c r="Z1014" s="4" t="s">
        <v>67</v>
      </c>
      <c r="AD1014" s="4">
        <f>IF(F1014="","",VLOOKUP(F1014,List!$B$1:$C$6,2,0))</f>
        <v>4</v>
      </c>
      <c r="AE1014" s="4">
        <f>IF(G1014="","",VLOOKUP(G1014,List!$B$1:$C$6,2,0))</f>
        <v>4</v>
      </c>
      <c r="AF1014" s="4">
        <f>IF(H1014="","",VLOOKUP(H1014,List!$B$1:$C$6,2,0))</f>
        <v>4</v>
      </c>
      <c r="AG1014" s="4">
        <f>IF(I1014="","",VLOOKUP(I1014,List!$B$1:$C$6,2,0))</f>
        <v>4</v>
      </c>
      <c r="AH1014" s="4">
        <f>IF(J1014="","",VLOOKUP(J1014,List!$B$1:$C$6,2,0))</f>
        <v>4</v>
      </c>
      <c r="AI1014" s="4">
        <f>IF(K1014="","",VLOOKUP(K1014,List!$B$1:$C$6,2,0))</f>
        <v>4</v>
      </c>
      <c r="AJ1014" s="4">
        <f>IF(L1014="","",VLOOKUP(L1014,List!$B$1:$C$6,2,0))</f>
        <v>4</v>
      </c>
      <c r="AK1014" s="4">
        <f>IF(M1014="","",VLOOKUP(M1014,List!$B$1:$C$6,2,0))</f>
        <v>4</v>
      </c>
      <c r="AL1014" s="4">
        <f>IF(N1014="","",VLOOKUP(N1014,List!$B$1:$C$6,2,0))</f>
        <v>4</v>
      </c>
      <c r="AM1014" s="4">
        <f>IF(O1014="","",VLOOKUP(O1014,List!$B$1:$C$6,2,0))</f>
        <v>4</v>
      </c>
      <c r="AN1014" s="4">
        <f>IF(P1014="","",VLOOKUP(P1014,List!$B$1:$C$6,2,0))</f>
        <v>4</v>
      </c>
      <c r="AO1014" s="4">
        <f>IF(Q1014="","",VLOOKUP(Q1014,List!$B$1:$C$6,2,0))</f>
        <v>4</v>
      </c>
      <c r="AP1014" s="4">
        <f>IF(R1014="","",VLOOKUP(R1014,List!$B$1:$C$6,2,0))</f>
        <v>4</v>
      </c>
      <c r="AQ1014" s="4">
        <f>IF(S1014="","",VLOOKUP(S1014,List!$B$1:$C$6,2,0))</f>
        <v>4</v>
      </c>
      <c r="AR1014" s="4">
        <f>IF(T1014="","",VLOOKUP(T1014,List!$B$1:$C$6,2,0))</f>
        <v>4</v>
      </c>
      <c r="AS1014" s="4">
        <f>IF(U1014="","",VLOOKUP(U1014,List!$B$1:$C$6,2,0))</f>
        <v>4</v>
      </c>
      <c r="AT1014" s="4">
        <f>IF(V1014="","",VLOOKUP(V1014,List!$B$1:$C$6,2,0))</f>
        <v>4</v>
      </c>
    </row>
    <row r="1015" spans="1:46" ht="34.9" customHeight="1" x14ac:dyDescent="0.3"/>
  </sheetData>
  <conditionalFormatting sqref="A2:AT1015">
    <cfRule type="expression" dxfId="296" priority="21">
      <formula>#REF!="Đã cập nhật"</formula>
    </cfRule>
  </conditionalFormatting>
  <pageMargins left="0.7" right="0.7" top="0.75" bottom="0.75" header="0.3" footer="0.3"/>
  <pageSetup orientation="landscape"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CE56-4A95-4E78-9E82-DCDE453A13D7}">
  <sheetPr>
    <tabColor rgb="FF00B0F0"/>
  </sheetPr>
  <dimension ref="A1:T5"/>
  <sheetViews>
    <sheetView zoomScale="55" zoomScaleNormal="55" workbookViewId="0">
      <pane xSplit="2" ySplit="1" topLeftCell="C2" activePane="bottomRight" state="frozen"/>
      <selection pane="topRight" activeCell="G1" sqref="G1"/>
      <selection pane="bottomLeft" activeCell="A2" sqref="A2"/>
      <selection pane="bottomRight" sqref="A1:A1048576"/>
    </sheetView>
  </sheetViews>
  <sheetFormatPr defaultColWidth="9.1640625" defaultRowHeight="15" customHeight="1" x14ac:dyDescent="0.3"/>
  <cols>
    <col min="1" max="1" width="25.75" style="4" customWidth="1"/>
    <col min="2" max="2" width="50.75" style="4" customWidth="1"/>
    <col min="3" max="3" width="9.1640625" style="4"/>
    <col min="4" max="4" width="30" style="4" customWidth="1"/>
    <col min="5" max="5" width="73.6640625" style="4" customWidth="1"/>
    <col min="6" max="10" width="77.9140625" style="4" customWidth="1"/>
    <col min="11" max="11" width="51.83203125" style="4" customWidth="1"/>
    <col min="12" max="12" width="59.08203125" style="4" customWidth="1"/>
    <col min="13" max="15" width="40.75" style="4" customWidth="1"/>
    <col min="16" max="16" width="27" style="4" customWidth="1"/>
    <col min="17" max="20" width="17.75" style="4" customWidth="1"/>
    <col min="21" max="16384" width="9.1640625" style="1"/>
  </cols>
  <sheetData>
    <row r="1" spans="1:20" s="3" customFormat="1" ht="33" x14ac:dyDescent="0.3">
      <c r="A1" s="5" t="s">
        <v>28</v>
      </c>
      <c r="B1" s="5" t="s">
        <v>52</v>
      </c>
      <c r="C1" s="5" t="s">
        <v>29</v>
      </c>
      <c r="D1" s="5" t="s">
        <v>50</v>
      </c>
      <c r="E1" s="11" t="s">
        <v>1108</v>
      </c>
      <c r="F1" s="19" t="s">
        <v>1109</v>
      </c>
      <c r="G1" s="19" t="s">
        <v>1110</v>
      </c>
      <c r="H1" s="19" t="s">
        <v>1111</v>
      </c>
      <c r="I1" s="19" t="s">
        <v>1112</v>
      </c>
      <c r="J1" s="21" t="s">
        <v>47</v>
      </c>
      <c r="K1" s="20" t="s">
        <v>51</v>
      </c>
      <c r="L1" s="20" t="s">
        <v>1113</v>
      </c>
      <c r="M1" s="13" t="s">
        <v>1127</v>
      </c>
      <c r="N1" s="13" t="s">
        <v>1128</v>
      </c>
      <c r="O1" s="13" t="s">
        <v>1049</v>
      </c>
      <c r="P1" s="17" t="s">
        <v>193</v>
      </c>
      <c r="Q1" s="17" t="s">
        <v>1114</v>
      </c>
      <c r="R1" s="17" t="s">
        <v>1115</v>
      </c>
      <c r="S1" s="17" t="s">
        <v>1116</v>
      </c>
      <c r="T1" s="17" t="s">
        <v>1117</v>
      </c>
    </row>
    <row r="2" spans="1:20" ht="34.9" customHeight="1" x14ac:dyDescent="0.3">
      <c r="A2" s="4" t="s">
        <v>1235</v>
      </c>
      <c r="B2" s="4" t="s">
        <v>1118</v>
      </c>
      <c r="C2" s="4">
        <v>1</v>
      </c>
      <c r="D2" s="4" t="s">
        <v>13</v>
      </c>
      <c r="E2" s="4" t="s">
        <v>377</v>
      </c>
      <c r="F2" s="4" t="s">
        <v>377</v>
      </c>
      <c r="G2" s="4" t="s">
        <v>377</v>
      </c>
      <c r="H2" s="4" t="s">
        <v>377</v>
      </c>
      <c r="I2" s="4" t="s">
        <v>377</v>
      </c>
      <c r="J2" s="4">
        <v>8</v>
      </c>
      <c r="K2" s="4" t="s">
        <v>381</v>
      </c>
      <c r="M2" s="4" t="s">
        <v>381</v>
      </c>
      <c r="N2" s="4" t="s">
        <v>1186</v>
      </c>
      <c r="O2" s="4" t="s">
        <v>1121</v>
      </c>
      <c r="P2" s="4">
        <f>IF(E2="","",VLOOKUP(E2,List!$D$1:$E$6,2,0))</f>
        <v>4</v>
      </c>
      <c r="Q2" s="4">
        <f>IF(F2="","",VLOOKUP(F2,List!$D$1:$E$6,2,0))</f>
        <v>4</v>
      </c>
      <c r="R2" s="4">
        <f>IF(G2="","",VLOOKUP(G2,List!$D$1:$E$6,2,0))</f>
        <v>4</v>
      </c>
      <c r="S2" s="4">
        <f>IF(H2="","",VLOOKUP(H2,List!$D$1:$E$6,2,0))</f>
        <v>4</v>
      </c>
      <c r="T2" s="4">
        <f>IF(I2="","",VLOOKUP(I2,List!$D$1:$E$6,2,0))</f>
        <v>4</v>
      </c>
    </row>
    <row r="3" spans="1:20" ht="34.9" customHeight="1" x14ac:dyDescent="0.3">
      <c r="A3" s="4" t="s">
        <v>1236</v>
      </c>
      <c r="B3" s="4" t="s">
        <v>53</v>
      </c>
      <c r="C3" s="4">
        <v>2</v>
      </c>
      <c r="D3" s="4" t="s">
        <v>13</v>
      </c>
      <c r="E3" s="4" t="s">
        <v>377</v>
      </c>
      <c r="F3" s="4" t="s">
        <v>377</v>
      </c>
      <c r="G3" s="4" t="s">
        <v>376</v>
      </c>
      <c r="H3" s="4" t="s">
        <v>377</v>
      </c>
      <c r="I3" s="4" t="s">
        <v>377</v>
      </c>
      <c r="J3" s="4">
        <v>9</v>
      </c>
      <c r="K3" s="4" t="s">
        <v>384</v>
      </c>
      <c r="M3" s="4" t="s">
        <v>384</v>
      </c>
      <c r="N3" s="4" t="s">
        <v>1187</v>
      </c>
      <c r="O3" s="1" t="s">
        <v>1125</v>
      </c>
      <c r="P3" s="4">
        <f>IF(E3="","",VLOOKUP(E3,List!$D$1:$E$6,2,0))</f>
        <v>4</v>
      </c>
      <c r="Q3" s="4">
        <f>IF(F3="","",VLOOKUP(F3,List!$D$1:$E$6,2,0))</f>
        <v>4</v>
      </c>
      <c r="R3" s="4">
        <f>IF(G3="","",VLOOKUP(G3,List!$D$1:$E$6,2,0))</f>
        <v>5</v>
      </c>
      <c r="S3" s="4">
        <f>IF(H3="","",VLOOKUP(H3,List!$D$1:$E$6,2,0))</f>
        <v>4</v>
      </c>
      <c r="T3" s="4">
        <f>IF(I3="","",VLOOKUP(I3,List!$D$1:$E$6,2,0))</f>
        <v>4</v>
      </c>
    </row>
    <row r="4" spans="1:20" ht="34.9" customHeight="1" x14ac:dyDescent="0.3">
      <c r="A4" s="4" t="s">
        <v>1237</v>
      </c>
      <c r="B4" s="4" t="s">
        <v>923</v>
      </c>
      <c r="C4" s="4">
        <v>3</v>
      </c>
      <c r="D4" s="4" t="s">
        <v>19</v>
      </c>
      <c r="E4" s="4" t="s">
        <v>377</v>
      </c>
      <c r="F4" s="4" t="s">
        <v>377</v>
      </c>
      <c r="G4" s="4" t="s">
        <v>377</v>
      </c>
      <c r="H4" s="4" t="s">
        <v>377</v>
      </c>
      <c r="I4" s="4" t="s">
        <v>377</v>
      </c>
      <c r="J4" s="4">
        <v>9</v>
      </c>
      <c r="P4" s="4">
        <f>IF(E4="","",VLOOKUP(E4,List!$D$1:$E$6,2,0))</f>
        <v>4</v>
      </c>
      <c r="Q4" s="4">
        <f>IF(F4="","",VLOOKUP(F4,List!$D$1:$E$6,2,0))</f>
        <v>4</v>
      </c>
      <c r="R4" s="4">
        <f>IF(G4="","",VLOOKUP(G4,List!$D$1:$E$6,2,0))</f>
        <v>4</v>
      </c>
      <c r="S4" s="4">
        <f>IF(H4="","",VLOOKUP(H4,List!$D$1:$E$6,2,0))</f>
        <v>4</v>
      </c>
      <c r="T4" s="4">
        <f>IF(I4="","",VLOOKUP(I4,List!$D$1:$E$6,2,0))</f>
        <v>4</v>
      </c>
    </row>
    <row r="5" spans="1:20" ht="34.9" customHeight="1" x14ac:dyDescent="0.3"/>
  </sheetData>
  <phoneticPr fontId="7" type="noConversion"/>
  <conditionalFormatting sqref="A2:T5">
    <cfRule type="expression" dxfId="247" priority="22">
      <formula>#REF!="Đã cập nhật"</formula>
    </cfRule>
  </conditionalFormatting>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86055-A040-4450-B832-B6859E60D65E}">
  <dimension ref="A1:H18"/>
  <sheetViews>
    <sheetView zoomScale="75" zoomScaleNormal="75" workbookViewId="0">
      <pane xSplit="4" ySplit="1" topLeftCell="E2" activePane="bottomRight" state="frozen"/>
      <selection pane="topRight" activeCell="D1" sqref="D1"/>
      <selection pane="bottomLeft" activeCell="A2" sqref="A2"/>
      <selection pane="bottomRight" activeCell="H11" sqref="H11"/>
    </sheetView>
  </sheetViews>
  <sheetFormatPr defaultColWidth="9.1640625" defaultRowHeight="16.5" x14ac:dyDescent="0.3"/>
  <cols>
    <col min="1" max="1" width="9.1640625" style="2" customWidth="1"/>
    <col min="2" max="2" width="22.6640625" style="1" bestFit="1" customWidth="1"/>
    <col min="3" max="3" width="4.08203125" style="1" bestFit="1" customWidth="1"/>
    <col min="4" max="4" width="23.4140625" bestFit="1" customWidth="1"/>
    <col min="5" max="5" width="5.75" style="1" bestFit="1" customWidth="1"/>
    <col min="6" max="6" width="9.1640625" style="1" customWidth="1"/>
    <col min="7" max="7" width="9.6640625" style="1" bestFit="1" customWidth="1"/>
    <col min="8" max="8" width="23" style="1" bestFit="1" customWidth="1"/>
    <col min="9" max="9" width="11.1640625" style="1" customWidth="1"/>
    <col min="10" max="10" width="9.6640625" style="1" bestFit="1" customWidth="1"/>
    <col min="11" max="11" width="23" style="1" bestFit="1" customWidth="1"/>
    <col min="12" max="12" width="26.83203125" style="1" bestFit="1" customWidth="1"/>
    <col min="13" max="16384" width="9.1640625" style="1"/>
  </cols>
  <sheetData>
    <row r="1" spans="1:8" s="3" customFormat="1" x14ac:dyDescent="0.3">
      <c r="B1" s="55" t="s">
        <v>71</v>
      </c>
      <c r="C1" s="56" t="s">
        <v>15</v>
      </c>
      <c r="D1" s="55" t="s">
        <v>71</v>
      </c>
      <c r="E1" s="56" t="s">
        <v>72</v>
      </c>
      <c r="G1" s="3" t="s">
        <v>15</v>
      </c>
      <c r="H1" s="3" t="s">
        <v>1049</v>
      </c>
    </row>
    <row r="2" spans="1:8" x14ac:dyDescent="0.3">
      <c r="A2" s="1"/>
      <c r="B2" s="22" t="s">
        <v>73</v>
      </c>
      <c r="C2" s="57">
        <f>ROW()-1</f>
        <v>1</v>
      </c>
      <c r="D2" s="22"/>
      <c r="E2" s="57">
        <f>C2</f>
        <v>1</v>
      </c>
      <c r="G2" s="22">
        <f>ROW()-1</f>
        <v>1</v>
      </c>
      <c r="H2" s="1" t="s">
        <v>1119</v>
      </c>
    </row>
    <row r="3" spans="1:8" x14ac:dyDescent="0.3">
      <c r="A3" s="1"/>
      <c r="B3" s="23" t="s">
        <v>74</v>
      </c>
      <c r="C3" s="58">
        <f t="shared" ref="C3:C6" si="0">ROW()-1</f>
        <v>2</v>
      </c>
      <c r="D3" s="23"/>
      <c r="E3" s="58">
        <f t="shared" ref="E3:E6" si="1">C3</f>
        <v>2</v>
      </c>
      <c r="G3" s="23">
        <f t="shared" ref="G3:G8" si="2">ROW()-1</f>
        <v>2</v>
      </c>
      <c r="H3" s="1" t="s">
        <v>1120</v>
      </c>
    </row>
    <row r="4" spans="1:8" x14ac:dyDescent="0.3">
      <c r="A4" s="1"/>
      <c r="B4" s="22" t="s">
        <v>60</v>
      </c>
      <c r="C4" s="57">
        <f t="shared" si="0"/>
        <v>3</v>
      </c>
      <c r="D4" s="22" t="s">
        <v>378</v>
      </c>
      <c r="E4" s="57">
        <f t="shared" si="1"/>
        <v>3</v>
      </c>
      <c r="G4" s="23">
        <f t="shared" si="2"/>
        <v>3</v>
      </c>
      <c r="H4" s="1" t="s">
        <v>1121</v>
      </c>
    </row>
    <row r="5" spans="1:8" x14ac:dyDescent="0.3">
      <c r="A5" s="1"/>
      <c r="B5" s="23" t="s">
        <v>59</v>
      </c>
      <c r="C5" s="58">
        <f t="shared" si="0"/>
        <v>4</v>
      </c>
      <c r="D5" s="23" t="s">
        <v>377</v>
      </c>
      <c r="E5" s="58">
        <f t="shared" si="1"/>
        <v>4</v>
      </c>
      <c r="G5" s="23">
        <f t="shared" si="2"/>
        <v>4</v>
      </c>
      <c r="H5" s="1" t="s">
        <v>1122</v>
      </c>
    </row>
    <row r="6" spans="1:8" x14ac:dyDescent="0.3">
      <c r="A6" s="1"/>
      <c r="B6" s="22" t="s">
        <v>58</v>
      </c>
      <c r="C6" s="57">
        <f t="shared" si="0"/>
        <v>5</v>
      </c>
      <c r="D6" s="22" t="s">
        <v>376</v>
      </c>
      <c r="E6" s="57">
        <f t="shared" si="1"/>
        <v>5</v>
      </c>
      <c r="G6" s="23">
        <f t="shared" si="2"/>
        <v>5</v>
      </c>
      <c r="H6" s="1" t="s">
        <v>1123</v>
      </c>
    </row>
    <row r="7" spans="1:8" x14ac:dyDescent="0.3">
      <c r="A7" s="1"/>
      <c r="D7" s="1"/>
      <c r="G7" s="23">
        <f t="shared" si="2"/>
        <v>6</v>
      </c>
      <c r="H7" s="1" t="s">
        <v>1124</v>
      </c>
    </row>
    <row r="8" spans="1:8" x14ac:dyDescent="0.3">
      <c r="A8" s="1"/>
      <c r="D8" s="1"/>
      <c r="G8" s="23">
        <f t="shared" si="2"/>
        <v>7</v>
      </c>
      <c r="H8" s="1" t="s">
        <v>1125</v>
      </c>
    </row>
    <row r="9" spans="1:8" x14ac:dyDescent="0.3">
      <c r="A9" s="1"/>
      <c r="D9" s="1"/>
      <c r="G9" s="24">
        <f>ROW()-1</f>
        <v>8</v>
      </c>
      <c r="H9" s="1" t="s">
        <v>1126</v>
      </c>
    </row>
    <row r="10" spans="1:8" x14ac:dyDescent="0.3">
      <c r="A10" s="1"/>
      <c r="D10" s="1"/>
    </row>
    <row r="11" spans="1:8" x14ac:dyDescent="0.3">
      <c r="A11" s="1"/>
      <c r="D11" s="1"/>
    </row>
    <row r="12" spans="1:8" x14ac:dyDescent="0.3">
      <c r="A12" s="1"/>
      <c r="D12" s="1"/>
    </row>
    <row r="13" spans="1:8" x14ac:dyDescent="0.3">
      <c r="A13" s="1"/>
      <c r="D13" s="1"/>
    </row>
    <row r="14" spans="1:8" x14ac:dyDescent="0.3">
      <c r="A14" s="1"/>
      <c r="D14" s="1"/>
    </row>
    <row r="15" spans="1:8" x14ac:dyDescent="0.3">
      <c r="A15" s="1"/>
      <c r="D15" s="1"/>
    </row>
    <row r="16" spans="1:8" x14ac:dyDescent="0.3">
      <c r="A16" s="1"/>
      <c r="D16" s="1"/>
    </row>
    <row r="17" s="1" customFormat="1" x14ac:dyDescent="0.3"/>
    <row r="18" s="1" customFormat="1" x14ac:dyDescent="0.3"/>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k l J 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p J S 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S U l Z K I p H u A 4 A A A A R A A A A E w A c A E Z v c m 1 1 b G F z L 1 N l Y 3 R p b 2 4 x L m 0 g o h g A K K A U A A A A A A A A A A A A A A A A A A A A A A A A A A A A K 0 5 N L s n M z 1 M I h t C G 1 g B Q S w E C L Q A U A A I A C A B q S U l Z Q x 5 w m 6 U A A A D 3 A A A A E g A A A A A A A A A A A A A A A A A A A A A A Q 2 9 u Z m l n L 1 B h Y 2 t h Z 2 U u e G 1 s U E s B A i 0 A F A A C A A g A a k l J W Q / K 6 a u k A A A A 6 Q A A A B M A A A A A A A A A A A A A A A A A 8 Q A A A F t D b 2 5 0 Z W 5 0 X 1 R 5 c G V z X S 5 4 b W x Q S w E C L Q A U A A I A C A B q S U l 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V X Q u p l a o n k y + F + M P c f n d F g A A A A A C A A A A A A A Q Z g A A A A E A A C A A A A C 8 M h v Z 7 w O U z y 3 3 i I 9 7 1 W K 0 r K q e 3 c I J / k 3 T Z 9 l v + j 9 v y A A A A A A O g A A A A A I A A C A A A A A 0 m 6 X C + v V e I v o 2 P F 4 Z E n q Y c q P M 1 g 2 c d y i 2 7 0 E 4 G C I 5 N F A A A A B F h q 6 U E 4 l h d z p w s B x u u R j I 7 h x U N a u D Z o B x t 7 R Q 6 A 6 u d t D u R 9 H f j c j u N e Q V C u 4 R R Z K V l 6 D 7 Z p j x H z 5 w Q D I 1 6 b U / I Q G 6 Q O A 8 C / O B 4 N e W v T x h U E A A A A B k x E w Z W I o 9 N o g m c 8 K / j h 1 n R i Y L h O d y p L o N + R n L 3 U / u s S 4 4 W q l t Z W z 6 j H d M M Z 9 q H h C N 6 5 L d 0 W R U 3 9 j 1 K b S 2 M Z i E < / D a t a M a s h u p > 
</file>

<file path=customXml/itemProps1.xml><?xml version="1.0" encoding="utf-8"?>
<ds:datastoreItem xmlns:ds="http://schemas.openxmlformats.org/officeDocument/2006/customXml" ds:itemID="{71B0AEC2-15B0-447C-842C-93E0DDFF5F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Analysis</vt:lpstr>
      <vt:lpstr>Feedback_Staff level</vt:lpstr>
      <vt:lpstr>Feedback_Management level</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Kim Chi</dc:creator>
  <cp:lastModifiedBy>Giảng Lê Quang</cp:lastModifiedBy>
  <dcterms:created xsi:type="dcterms:W3CDTF">2015-06-05T18:17:20Z</dcterms:created>
  <dcterms:modified xsi:type="dcterms:W3CDTF">2025-09-14T09:00:40Z</dcterms:modified>
</cp:coreProperties>
</file>