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O HOC\HKIII\THUAT-TOAN-VA-PHUONG-PHAP-GIAI-QUYET-VAN-DE\"/>
    </mc:Choice>
  </mc:AlternateContent>
  <xr:revisionPtr revIDLastSave="0" documentId="13_ncr:1_{B67E9BA0-858B-4113-87C3-2123DA923025}" xr6:coauthVersionLast="47" xr6:coauthVersionMax="47" xr10:uidLastSave="{00000000-0000-0000-0000-000000000000}"/>
  <bookViews>
    <workbookView xWindow="0" yWindow="765" windowWidth="18000" windowHeight="9360" xr2:uid="{E91DDE87-EEA2-4DA0-AF88-61638D69563F}"/>
  </bookViews>
  <sheets>
    <sheet name="TSP-G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" i="1" l="1"/>
  <c r="H91" i="1"/>
  <c r="J91" i="1" s="1"/>
  <c r="G91" i="1"/>
  <c r="K91" i="1" s="1"/>
  <c r="G87" i="1"/>
  <c r="H85" i="1"/>
  <c r="J85" i="1" s="1"/>
  <c r="G85" i="1"/>
  <c r="K85" i="1" s="1"/>
  <c r="G80" i="1"/>
  <c r="H78" i="1"/>
  <c r="J78" i="1" s="1"/>
  <c r="G78" i="1"/>
  <c r="K78" i="1" s="1"/>
  <c r="G74" i="1"/>
  <c r="H72" i="1"/>
  <c r="J72" i="1" s="1"/>
  <c r="G72" i="1"/>
  <c r="K72" i="1" s="1"/>
  <c r="G67" i="1"/>
  <c r="H65" i="1"/>
  <c r="J65" i="1" s="1"/>
  <c r="G65" i="1"/>
  <c r="K65" i="1" s="1"/>
  <c r="G61" i="1"/>
  <c r="H59" i="1"/>
  <c r="J59" i="1" s="1"/>
  <c r="G59" i="1"/>
  <c r="K59" i="1" s="1"/>
  <c r="G53" i="1"/>
  <c r="H51" i="1"/>
  <c r="J51" i="1" s="1"/>
  <c r="G51" i="1"/>
  <c r="K51" i="1" s="1"/>
  <c r="G47" i="1"/>
  <c r="H45" i="1"/>
  <c r="J45" i="1" s="1"/>
  <c r="G45" i="1"/>
  <c r="K45" i="1" s="1"/>
  <c r="G32" i="1"/>
  <c r="K32" i="1" s="1"/>
  <c r="G40" i="1"/>
  <c r="H38" i="1"/>
  <c r="J38" i="1" s="1"/>
  <c r="G38" i="1"/>
  <c r="K38" i="1" s="1"/>
  <c r="G34" i="1"/>
  <c r="H32" i="1"/>
  <c r="J32" i="1" s="1"/>
  <c r="G27" i="1"/>
  <c r="H25" i="1"/>
  <c r="J25" i="1" s="1"/>
  <c r="G25" i="1"/>
  <c r="K25" i="1" s="1"/>
  <c r="G21" i="1"/>
  <c r="H19" i="1"/>
  <c r="J19" i="1" s="1"/>
  <c r="G19" i="1"/>
  <c r="K19" i="1" s="1"/>
  <c r="G14" i="1"/>
  <c r="H12" i="1"/>
  <c r="J12" i="1" s="1"/>
  <c r="G12" i="1"/>
  <c r="K12" i="1" s="1"/>
  <c r="J6" i="1"/>
  <c r="G8" i="1"/>
  <c r="H6" i="1"/>
  <c r="G6" i="1"/>
  <c r="K6" i="1" s="1"/>
</calcChain>
</file>

<file path=xl/sharedStrings.xml><?xml version="1.0" encoding="utf-8"?>
<sst xmlns="http://schemas.openxmlformats.org/spreadsheetml/2006/main" count="262" uniqueCount="27">
  <si>
    <t>THỰC NGHIỆM</t>
  </si>
  <si>
    <t>Bộ dữ liệu: ulysses22 – số đỉnh: 22</t>
  </si>
  <si>
    <t>T1</t>
  </si>
  <si>
    <t>T2</t>
  </si>
  <si>
    <t>T3</t>
  </si>
  <si>
    <t>T4</t>
  </si>
  <si>
    <t>TB</t>
  </si>
  <si>
    <t>Fmin</t>
  </si>
  <si>
    <t>F1</t>
  </si>
  <si>
    <t>F2</t>
  </si>
  <si>
    <t>F3</t>
  </si>
  <si>
    <t>F4</t>
  </si>
  <si>
    <t>F5</t>
  </si>
  <si>
    <t>Times</t>
  </si>
  <si>
    <t>Fitness</t>
  </si>
  <si>
    <t>T5</t>
  </si>
  <si>
    <t>MẪU</t>
  </si>
  <si>
    <t>TỈ LỆ</t>
  </si>
  <si>
    <t>TỈ LỆ B</t>
  </si>
  <si>
    <t>Bộ dữ liệu: ulysses16 – số đỉnh: 16</t>
  </si>
  <si>
    <t>Bộ dữ liệu: gr202 – số đỉnh: 202</t>
  </si>
  <si>
    <t>Bộ dữ liệu: tsp225 – số đỉnh: 225</t>
  </si>
  <si>
    <t>Bộ dữ liệu: a280 – số đỉnh: 280</t>
  </si>
  <si>
    <t>Bộ dữ liệu: pcb442 – số đỉnh: 442</t>
  </si>
  <si>
    <t>Bộ dữ liệu: gr666 – số đỉnh: 666</t>
  </si>
  <si>
    <t xml:space="preserve">HOÀNG VĂN HIẾU </t>
  </si>
  <si>
    <t>CH1801005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</si>
</sst>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Verdana"/>
      <family val="2"/>
    </font>
    <font>
      <b/>
      <sz val="2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066A-8442-466B-90E8-1CFCBBDF206C}">
  <dimension ref="A1:N93"/>
  <sheetViews>
    <sheetView tabSelected="1" workbookViewId="0">
      <selection activeCell="D6" sqref="D6"/>
    </sheetView>
  </sheetViews>
  <sheetFormatPr defaultRowHeight="18" x14ac:dyDescent="0.25"/>
  <cols>
    <col min="1" max="1" width="14.5703125" style="1" customWidth="1"/>
    <col min="2" max="8" width="17.140625" style="1" bestFit="1" customWidth="1"/>
    <col min="9" max="9" width="15.42578125" style="1" bestFit="1" customWidth="1"/>
    <col min="10" max="10" width="15.5703125" style="1" bestFit="1" customWidth="1"/>
    <col min="11" max="11" width="18.28515625" style="1" customWidth="1"/>
    <col min="12" max="16384" width="9.140625" style="1"/>
  </cols>
  <sheetData>
    <row r="1" spans="1:14" x14ac:dyDescent="0.25">
      <c r="A1" s="1" t="s">
        <v>25</v>
      </c>
      <c r="C1" s="1" t="s">
        <v>26</v>
      </c>
    </row>
    <row r="2" spans="1:14" ht="51" customHeight="1" x14ac:dyDescent="0.25">
      <c r="A2" s="12" t="s">
        <v>0</v>
      </c>
      <c r="B2" s="12"/>
      <c r="C2" s="12"/>
      <c r="D2" s="12"/>
      <c r="E2" s="12"/>
      <c r="F2" s="12"/>
      <c r="G2" s="12"/>
      <c r="H2" s="12"/>
    </row>
    <row r="3" spans="1:14" x14ac:dyDescent="0.25">
      <c r="A3" s="9" t="s">
        <v>1</v>
      </c>
      <c r="B3" s="10"/>
      <c r="C3" s="10"/>
      <c r="D3" s="10"/>
      <c r="E3" s="10"/>
      <c r="F3" s="10"/>
      <c r="G3" s="10"/>
      <c r="H3" s="11"/>
    </row>
    <row r="4" spans="1:14" x14ac:dyDescent="0.25">
      <c r="A4" s="2">
        <v>1000</v>
      </c>
      <c r="B4" s="2"/>
      <c r="C4" s="2"/>
      <c r="D4" s="2"/>
      <c r="E4" s="2"/>
      <c r="F4" s="2"/>
      <c r="G4" s="2"/>
      <c r="H4" s="2"/>
    </row>
    <row r="5" spans="1:14" x14ac:dyDescent="0.25">
      <c r="A5" s="3" t="s">
        <v>14</v>
      </c>
      <c r="B5" s="4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4" t="s">
        <v>7</v>
      </c>
      <c r="H5" s="4" t="s">
        <v>6</v>
      </c>
      <c r="I5" s="4" t="s">
        <v>16</v>
      </c>
      <c r="J5" s="4" t="s">
        <v>17</v>
      </c>
      <c r="K5" s="4" t="s">
        <v>18</v>
      </c>
    </row>
    <row r="6" spans="1:14" ht="35.25" customHeight="1" x14ac:dyDescent="0.25">
      <c r="A6" s="2"/>
      <c r="B6" s="6">
        <v>76.290000000000006</v>
      </c>
      <c r="C6" s="6">
        <v>76.930000000000007</v>
      </c>
      <c r="D6" s="6">
        <v>76.3</v>
      </c>
      <c r="E6" s="6">
        <v>76.63</v>
      </c>
      <c r="F6" s="6">
        <v>75.31</v>
      </c>
      <c r="G6" s="6">
        <f>MIN(B6:F6)</f>
        <v>75.31</v>
      </c>
      <c r="H6" s="6">
        <f>AVERAGE(B6:F6)</f>
        <v>76.292000000000002</v>
      </c>
      <c r="I6" s="6">
        <v>75.665000000000006</v>
      </c>
      <c r="J6" s="7">
        <f>H6/I6</f>
        <v>1.0082865261349367</v>
      </c>
      <c r="K6" s="7">
        <f>G6/I6</f>
        <v>0.99530826670190964</v>
      </c>
    </row>
    <row r="7" spans="1:14" x14ac:dyDescent="0.25">
      <c r="A7" s="3" t="s">
        <v>13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15</v>
      </c>
      <c r="G7" s="4" t="s">
        <v>6</v>
      </c>
    </row>
    <row r="8" spans="1:14" ht="35.25" customHeight="1" x14ac:dyDescent="0.25">
      <c r="A8" s="2"/>
      <c r="B8" s="5">
        <v>368</v>
      </c>
      <c r="C8" s="5">
        <v>374</v>
      </c>
      <c r="D8" s="5">
        <v>353</v>
      </c>
      <c r="E8" s="5">
        <v>260</v>
      </c>
      <c r="F8" s="5">
        <v>237</v>
      </c>
      <c r="G8" s="5">
        <f>AVERAGE(B8:F8)</f>
        <v>318.39999999999998</v>
      </c>
    </row>
    <row r="10" spans="1:14" x14ac:dyDescent="0.25">
      <c r="A10" s="2">
        <v>2000</v>
      </c>
      <c r="B10" s="2"/>
      <c r="C10" s="2"/>
      <c r="D10" s="2"/>
      <c r="E10" s="2"/>
      <c r="F10" s="2"/>
      <c r="G10" s="2"/>
      <c r="H10" s="2"/>
    </row>
    <row r="11" spans="1:14" x14ac:dyDescent="0.25">
      <c r="A11" s="3" t="s">
        <v>14</v>
      </c>
      <c r="B11" s="4" t="s">
        <v>8</v>
      </c>
      <c r="C11" s="4" t="s">
        <v>9</v>
      </c>
      <c r="D11" s="4" t="s">
        <v>10</v>
      </c>
      <c r="E11" s="4" t="s">
        <v>11</v>
      </c>
      <c r="F11" s="4" t="s">
        <v>12</v>
      </c>
      <c r="G11" s="4" t="s">
        <v>7</v>
      </c>
      <c r="H11" s="4" t="s">
        <v>6</v>
      </c>
      <c r="I11" s="4" t="s">
        <v>16</v>
      </c>
      <c r="J11" s="4" t="s">
        <v>17</v>
      </c>
      <c r="K11" s="4" t="s">
        <v>18</v>
      </c>
    </row>
    <row r="12" spans="1:14" x14ac:dyDescent="0.25">
      <c r="A12" s="2"/>
      <c r="B12" s="6">
        <v>76.099999999999994</v>
      </c>
      <c r="C12" s="6">
        <v>76.03</v>
      </c>
      <c r="D12" s="6">
        <v>76.7</v>
      </c>
      <c r="E12" s="6">
        <v>78.61</v>
      </c>
      <c r="F12" s="6">
        <v>75.510000000000005</v>
      </c>
      <c r="G12" s="6">
        <f>MIN(B12:F12)</f>
        <v>75.510000000000005</v>
      </c>
      <c r="H12" s="6">
        <f>AVERAGE(B12:F12)</f>
        <v>76.59</v>
      </c>
      <c r="I12" s="6">
        <v>75.665000000000006</v>
      </c>
      <c r="J12" s="7">
        <f>H12/I12</f>
        <v>1.0122249388753055</v>
      </c>
      <c r="K12" s="7">
        <f>G12/I12</f>
        <v>0.99795149672900285</v>
      </c>
    </row>
    <row r="13" spans="1:14" x14ac:dyDescent="0.25">
      <c r="A13" s="3" t="s">
        <v>13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15</v>
      </c>
      <c r="G13" s="4" t="s">
        <v>6</v>
      </c>
    </row>
    <row r="14" spans="1:14" x14ac:dyDescent="0.25">
      <c r="A14" s="2"/>
      <c r="B14" s="5">
        <v>507</v>
      </c>
      <c r="C14" s="5">
        <v>592</v>
      </c>
      <c r="D14" s="5">
        <v>587</v>
      </c>
      <c r="E14" s="5">
        <v>627</v>
      </c>
      <c r="F14" s="5">
        <v>476</v>
      </c>
      <c r="G14" s="5">
        <f>AVERAGE(B14:F14)</f>
        <v>557.79999999999995</v>
      </c>
    </row>
    <row r="16" spans="1:14" x14ac:dyDescent="0.25">
      <c r="A16" s="9" t="s">
        <v>19</v>
      </c>
      <c r="B16" s="10"/>
      <c r="C16" s="10"/>
      <c r="D16" s="10"/>
      <c r="E16" s="10"/>
      <c r="F16" s="10"/>
      <c r="G16" s="10"/>
      <c r="H16" s="11"/>
      <c r="N16" s="6">
        <v>74.31</v>
      </c>
    </row>
    <row r="17" spans="1:14" x14ac:dyDescent="0.25">
      <c r="A17" s="2">
        <v>1000</v>
      </c>
      <c r="B17" s="2"/>
      <c r="C17" s="2"/>
      <c r="D17" s="2"/>
      <c r="E17" s="2"/>
      <c r="F17" s="2"/>
      <c r="G17" s="2"/>
      <c r="H17" s="2"/>
      <c r="N17" s="6">
        <v>74.14</v>
      </c>
    </row>
    <row r="18" spans="1:14" x14ac:dyDescent="0.25">
      <c r="A18" s="3" t="s">
        <v>14</v>
      </c>
      <c r="B18" s="4" t="s">
        <v>8</v>
      </c>
      <c r="C18" s="4" t="s">
        <v>9</v>
      </c>
      <c r="D18" s="4" t="s">
        <v>10</v>
      </c>
      <c r="E18" s="4" t="s">
        <v>11</v>
      </c>
      <c r="F18" s="4" t="s">
        <v>12</v>
      </c>
      <c r="G18" s="4" t="s">
        <v>7</v>
      </c>
      <c r="H18" s="4" t="s">
        <v>6</v>
      </c>
      <c r="I18" s="4" t="s">
        <v>16</v>
      </c>
      <c r="J18" s="4" t="s">
        <v>17</v>
      </c>
      <c r="K18" s="4" t="s">
        <v>18</v>
      </c>
      <c r="N18" s="6">
        <v>74.2</v>
      </c>
    </row>
    <row r="19" spans="1:14" x14ac:dyDescent="0.25">
      <c r="A19" s="2"/>
      <c r="B19" s="6">
        <v>74.31</v>
      </c>
      <c r="C19" s="6">
        <v>74.14</v>
      </c>
      <c r="D19" s="6">
        <v>74.2</v>
      </c>
      <c r="E19" s="6">
        <v>74.459999999999994</v>
      </c>
      <c r="F19" s="6">
        <v>74</v>
      </c>
      <c r="G19" s="6">
        <f>MIN(B19:F19)</f>
        <v>74</v>
      </c>
      <c r="H19" s="6">
        <f>AVERAGE(B19:F19)</f>
        <v>74.221999999999994</v>
      </c>
      <c r="I19" s="6">
        <v>74.108999999999995</v>
      </c>
      <c r="J19" s="7">
        <f>H19/I19</f>
        <v>1.0015247810657275</v>
      </c>
      <c r="K19" s="7">
        <f>G19/I19</f>
        <v>0.9985291934852718</v>
      </c>
      <c r="N19" s="6">
        <v>74.459999999999994</v>
      </c>
    </row>
    <row r="20" spans="1:14" x14ac:dyDescent="0.25">
      <c r="A20" s="3" t="s">
        <v>13</v>
      </c>
      <c r="B20" s="4" t="s">
        <v>2</v>
      </c>
      <c r="C20" s="4" t="s">
        <v>3</v>
      </c>
      <c r="D20" s="4" t="s">
        <v>4</v>
      </c>
      <c r="E20" s="4" t="s">
        <v>5</v>
      </c>
      <c r="F20" s="4" t="s">
        <v>15</v>
      </c>
      <c r="G20" s="4" t="s">
        <v>6</v>
      </c>
      <c r="N20" s="6">
        <v>74</v>
      </c>
    </row>
    <row r="21" spans="1:14" x14ac:dyDescent="0.25">
      <c r="A21" s="2"/>
      <c r="B21" s="5">
        <v>199</v>
      </c>
      <c r="C21" s="5">
        <v>290</v>
      </c>
      <c r="D21" s="5">
        <v>189</v>
      </c>
      <c r="E21" s="5">
        <v>276</v>
      </c>
      <c r="F21" s="5">
        <v>271</v>
      </c>
      <c r="G21" s="5">
        <f>AVERAGE(B21:F21)</f>
        <v>245</v>
      </c>
    </row>
    <row r="23" spans="1:14" x14ac:dyDescent="0.25">
      <c r="A23" s="2">
        <v>2000</v>
      </c>
      <c r="B23" s="2"/>
      <c r="C23" s="2"/>
      <c r="D23" s="2"/>
      <c r="E23" s="2"/>
      <c r="F23" s="2"/>
      <c r="G23" s="2"/>
      <c r="H23" s="2"/>
    </row>
    <row r="24" spans="1:14" x14ac:dyDescent="0.25">
      <c r="A24" s="3" t="s">
        <v>14</v>
      </c>
      <c r="B24" s="4" t="s">
        <v>8</v>
      </c>
      <c r="C24" s="4" t="s">
        <v>9</v>
      </c>
      <c r="D24" s="4" t="s">
        <v>10</v>
      </c>
      <c r="E24" s="4" t="s">
        <v>11</v>
      </c>
      <c r="F24" s="4" t="s">
        <v>12</v>
      </c>
      <c r="G24" s="4" t="s">
        <v>7</v>
      </c>
      <c r="H24" s="4" t="s">
        <v>6</v>
      </c>
      <c r="I24" s="4" t="s">
        <v>16</v>
      </c>
      <c r="J24" s="4" t="s">
        <v>17</v>
      </c>
      <c r="K24" s="4" t="s">
        <v>18</v>
      </c>
    </row>
    <row r="25" spans="1:14" x14ac:dyDescent="0.25">
      <c r="A25" s="2"/>
      <c r="B25" s="6">
        <v>77.260000000000005</v>
      </c>
      <c r="C25" s="6">
        <v>74.59</v>
      </c>
      <c r="D25" s="6">
        <v>73.989999999999995</v>
      </c>
      <c r="E25" s="6">
        <v>75.34</v>
      </c>
      <c r="F25" s="6">
        <v>75.86</v>
      </c>
      <c r="G25" s="6">
        <f>MIN(B25:F25)</f>
        <v>73.989999999999995</v>
      </c>
      <c r="H25" s="6">
        <f>AVERAGE(B25:F25)</f>
        <v>75.408000000000015</v>
      </c>
      <c r="I25" s="6">
        <v>74.108999999999995</v>
      </c>
      <c r="J25" s="7">
        <f>H25/I25</f>
        <v>1.0175282354369917</v>
      </c>
      <c r="K25" s="7">
        <f>G25/I25</f>
        <v>0.99839425710777374</v>
      </c>
    </row>
    <row r="26" spans="1:14" x14ac:dyDescent="0.25">
      <c r="A26" s="3" t="s">
        <v>13</v>
      </c>
      <c r="B26" s="4" t="s">
        <v>2</v>
      </c>
      <c r="C26" s="4" t="s">
        <v>3</v>
      </c>
      <c r="D26" s="4" t="s">
        <v>4</v>
      </c>
      <c r="E26" s="4" t="s">
        <v>5</v>
      </c>
      <c r="F26" s="4" t="s">
        <v>15</v>
      </c>
      <c r="G26" s="4" t="s">
        <v>6</v>
      </c>
    </row>
    <row r="27" spans="1:14" x14ac:dyDescent="0.25">
      <c r="A27" s="2"/>
      <c r="B27" s="5">
        <v>597</v>
      </c>
      <c r="C27" s="5">
        <v>554</v>
      </c>
      <c r="D27" s="5">
        <v>427</v>
      </c>
      <c r="E27" s="5">
        <v>549</v>
      </c>
      <c r="F27" s="5">
        <v>408</v>
      </c>
      <c r="G27" s="5">
        <f>AVERAGE(B27:F27)</f>
        <v>507</v>
      </c>
    </row>
    <row r="29" spans="1:14" x14ac:dyDescent="0.25">
      <c r="A29" s="9" t="s">
        <v>20</v>
      </c>
      <c r="B29" s="10"/>
      <c r="C29" s="10"/>
      <c r="D29" s="10"/>
      <c r="E29" s="10"/>
      <c r="F29" s="10"/>
      <c r="G29" s="10"/>
      <c r="H29" s="11"/>
    </row>
    <row r="30" spans="1:14" x14ac:dyDescent="0.25">
      <c r="A30" s="2">
        <v>1000</v>
      </c>
      <c r="B30" s="2"/>
      <c r="C30" s="2"/>
      <c r="D30" s="2"/>
      <c r="E30" s="2"/>
      <c r="F30" s="2"/>
      <c r="G30" s="2"/>
      <c r="H30" s="2"/>
    </row>
    <row r="31" spans="1:14" x14ac:dyDescent="0.25">
      <c r="A31" s="3" t="s">
        <v>14</v>
      </c>
      <c r="B31" s="4" t="s">
        <v>8</v>
      </c>
      <c r="C31" s="4" t="s">
        <v>9</v>
      </c>
      <c r="D31" s="4" t="s">
        <v>10</v>
      </c>
      <c r="E31" s="4" t="s">
        <v>11</v>
      </c>
      <c r="F31" s="4" t="s">
        <v>12</v>
      </c>
      <c r="G31" s="4" t="s">
        <v>7</v>
      </c>
      <c r="H31" s="4" t="s">
        <v>6</v>
      </c>
      <c r="I31" s="4" t="s">
        <v>16</v>
      </c>
      <c r="J31" s="4" t="s">
        <v>17</v>
      </c>
      <c r="K31" s="4" t="s">
        <v>18</v>
      </c>
    </row>
    <row r="32" spans="1:14" x14ac:dyDescent="0.25">
      <c r="A32" s="2"/>
      <c r="B32" s="6">
        <v>948.16</v>
      </c>
      <c r="C32" s="6">
        <v>966.89</v>
      </c>
      <c r="D32" s="6">
        <v>733.32</v>
      </c>
      <c r="E32" s="6">
        <v>981.96</v>
      </c>
      <c r="F32" s="6">
        <v>958.23</v>
      </c>
      <c r="G32" s="6">
        <f>MIN(B32:F32)</f>
        <v>733.32</v>
      </c>
      <c r="H32" s="6">
        <f>AVERAGE(B32:F32)</f>
        <v>917.71199999999988</v>
      </c>
      <c r="I32" s="6">
        <v>549.99800000000005</v>
      </c>
      <c r="J32" s="7">
        <f>H32/I32</f>
        <v>1.6685733402666916</v>
      </c>
      <c r="K32" s="7">
        <f>G32/I32</f>
        <v>1.3333139393234157</v>
      </c>
    </row>
    <row r="33" spans="1:11" x14ac:dyDescent="0.25">
      <c r="A33" s="3" t="s">
        <v>13</v>
      </c>
      <c r="B33" s="4" t="s">
        <v>2</v>
      </c>
      <c r="C33" s="4" t="s">
        <v>3</v>
      </c>
      <c r="D33" s="4" t="s">
        <v>4</v>
      </c>
      <c r="E33" s="4" t="s">
        <v>5</v>
      </c>
      <c r="F33" s="4" t="s">
        <v>15</v>
      </c>
      <c r="G33" s="4" t="s">
        <v>6</v>
      </c>
    </row>
    <row r="34" spans="1:11" x14ac:dyDescent="0.25">
      <c r="A34" s="2"/>
      <c r="B34" s="8">
        <v>2530</v>
      </c>
      <c r="C34" s="8">
        <v>2975</v>
      </c>
      <c r="D34" s="8">
        <v>3013</v>
      </c>
      <c r="E34" s="8">
        <v>2098</v>
      </c>
      <c r="F34" s="8">
        <v>2140</v>
      </c>
      <c r="G34" s="8">
        <f>AVERAGE(B34:F34)</f>
        <v>2551.1999999999998</v>
      </c>
    </row>
    <row r="36" spans="1:11" x14ac:dyDescent="0.25">
      <c r="A36" s="2">
        <v>2000</v>
      </c>
      <c r="B36" s="2"/>
      <c r="C36" s="2"/>
      <c r="D36" s="2"/>
      <c r="E36" s="2"/>
      <c r="F36" s="2"/>
      <c r="G36" s="2"/>
      <c r="H36" s="2"/>
    </row>
    <row r="37" spans="1:11" x14ac:dyDescent="0.25">
      <c r="A37" s="3" t="s">
        <v>14</v>
      </c>
      <c r="B37" s="4" t="s">
        <v>8</v>
      </c>
      <c r="C37" s="4" t="s">
        <v>9</v>
      </c>
      <c r="D37" s="4" t="s">
        <v>10</v>
      </c>
      <c r="E37" s="4" t="s">
        <v>11</v>
      </c>
      <c r="F37" s="4" t="s">
        <v>12</v>
      </c>
      <c r="G37" s="4" t="s">
        <v>7</v>
      </c>
      <c r="H37" s="4" t="s">
        <v>6</v>
      </c>
      <c r="I37" s="4" t="s">
        <v>16</v>
      </c>
      <c r="J37" s="4" t="s">
        <v>17</v>
      </c>
      <c r="K37" s="4" t="s">
        <v>18</v>
      </c>
    </row>
    <row r="38" spans="1:11" x14ac:dyDescent="0.25">
      <c r="A38" s="2"/>
      <c r="B38" s="6">
        <v>924.32</v>
      </c>
      <c r="C38" s="6">
        <v>956.3</v>
      </c>
      <c r="D38" s="6">
        <v>975.65</v>
      </c>
      <c r="E38" s="6">
        <v>969.1</v>
      </c>
      <c r="F38" s="6">
        <v>1012.49</v>
      </c>
      <c r="G38" s="6">
        <f>MIN(B38:F38)</f>
        <v>924.32</v>
      </c>
      <c r="H38" s="6">
        <f>AVERAGE(B38:F38)</f>
        <v>967.57199999999989</v>
      </c>
      <c r="I38" s="6">
        <v>549.99800000000005</v>
      </c>
      <c r="J38" s="7">
        <f>H38/I38</f>
        <v>1.7592282153753283</v>
      </c>
      <c r="K38" s="7">
        <f>G38/I38</f>
        <v>1.6805879294106523</v>
      </c>
    </row>
    <row r="39" spans="1:11" x14ac:dyDescent="0.25">
      <c r="A39" s="3" t="s">
        <v>13</v>
      </c>
      <c r="B39" s="4" t="s">
        <v>2</v>
      </c>
      <c r="C39" s="4" t="s">
        <v>3</v>
      </c>
      <c r="D39" s="4" t="s">
        <v>4</v>
      </c>
      <c r="E39" s="4" t="s">
        <v>5</v>
      </c>
      <c r="F39" s="4" t="s">
        <v>15</v>
      </c>
      <c r="G39" s="4" t="s">
        <v>6</v>
      </c>
    </row>
    <row r="40" spans="1:11" x14ac:dyDescent="0.25">
      <c r="A40" s="2"/>
      <c r="B40" s="8">
        <v>4949</v>
      </c>
      <c r="C40" s="8">
        <v>4355</v>
      </c>
      <c r="D40" s="8">
        <v>5141</v>
      </c>
      <c r="E40" s="8">
        <v>4322</v>
      </c>
      <c r="F40" s="8">
        <v>4361</v>
      </c>
      <c r="G40" s="8">
        <f>AVERAGE(B40:F40)</f>
        <v>4625.6000000000004</v>
      </c>
    </row>
    <row r="42" spans="1:11" x14ac:dyDescent="0.25">
      <c r="A42" s="9" t="s">
        <v>21</v>
      </c>
      <c r="B42" s="10"/>
      <c r="C42" s="10"/>
      <c r="D42" s="10"/>
      <c r="E42" s="10"/>
      <c r="F42" s="10"/>
      <c r="G42" s="10"/>
      <c r="H42" s="11"/>
    </row>
    <row r="43" spans="1:11" x14ac:dyDescent="0.25">
      <c r="A43" s="2">
        <v>1000</v>
      </c>
      <c r="B43" s="2"/>
      <c r="C43" s="2"/>
      <c r="D43" s="2"/>
      <c r="E43" s="2"/>
      <c r="F43" s="2"/>
      <c r="G43" s="2"/>
      <c r="H43" s="2"/>
    </row>
    <row r="44" spans="1:11" x14ac:dyDescent="0.25">
      <c r="A44" s="3" t="s">
        <v>14</v>
      </c>
      <c r="B44" s="4" t="s">
        <v>8</v>
      </c>
      <c r="C44" s="4" t="s">
        <v>9</v>
      </c>
      <c r="D44" s="4" t="s">
        <v>10</v>
      </c>
      <c r="E44" s="4" t="s">
        <v>11</v>
      </c>
      <c r="F44" s="4" t="s">
        <v>12</v>
      </c>
      <c r="G44" s="4" t="s">
        <v>7</v>
      </c>
      <c r="H44" s="4" t="s">
        <v>6</v>
      </c>
      <c r="I44" s="4" t="s">
        <v>16</v>
      </c>
      <c r="J44" s="4" t="s">
        <v>17</v>
      </c>
      <c r="K44" s="4" t="s">
        <v>18</v>
      </c>
    </row>
    <row r="45" spans="1:11" x14ac:dyDescent="0.25">
      <c r="A45" s="2"/>
      <c r="B45" s="6">
        <v>9512.18</v>
      </c>
      <c r="C45" s="6">
        <v>14292.85</v>
      </c>
      <c r="D45" s="6">
        <v>12117.98</v>
      </c>
      <c r="E45" s="6">
        <v>13210.45</v>
      </c>
      <c r="F45" s="6">
        <v>12624.26</v>
      </c>
      <c r="G45" s="6">
        <f>MIN(B45:F45)</f>
        <v>9512.18</v>
      </c>
      <c r="H45" s="6">
        <f>AVERAGE(B45:F45)</f>
        <v>12351.543999999998</v>
      </c>
      <c r="I45" s="6">
        <v>3859</v>
      </c>
      <c r="J45" s="7">
        <f>H45/I45</f>
        <v>3.2007110650427566</v>
      </c>
      <c r="K45" s="7">
        <f>G45/I45</f>
        <v>2.464933920704846</v>
      </c>
    </row>
    <row r="46" spans="1:11" x14ac:dyDescent="0.25">
      <c r="A46" s="3" t="s">
        <v>13</v>
      </c>
      <c r="B46" s="4" t="s">
        <v>2</v>
      </c>
      <c r="C46" s="4" t="s">
        <v>3</v>
      </c>
      <c r="D46" s="4" t="s">
        <v>4</v>
      </c>
      <c r="E46" s="4" t="s">
        <v>5</v>
      </c>
      <c r="F46" s="4" t="s">
        <v>15</v>
      </c>
      <c r="G46" s="4" t="s">
        <v>6</v>
      </c>
    </row>
    <row r="47" spans="1:11" x14ac:dyDescent="0.25">
      <c r="A47" s="2"/>
      <c r="B47" s="8">
        <v>2371</v>
      </c>
      <c r="C47" s="8">
        <v>2434</v>
      </c>
      <c r="D47" s="8">
        <v>3013</v>
      </c>
      <c r="E47" s="8">
        <v>2427</v>
      </c>
      <c r="F47" s="8">
        <v>2896</v>
      </c>
      <c r="G47" s="8">
        <f>AVERAGE(B47:F47)</f>
        <v>2628.2</v>
      </c>
    </row>
    <row r="49" spans="1:11" x14ac:dyDescent="0.25">
      <c r="A49" s="2">
        <v>2000</v>
      </c>
      <c r="B49" s="2"/>
      <c r="C49" s="2"/>
      <c r="D49" s="2"/>
      <c r="E49" s="2"/>
      <c r="F49" s="2"/>
      <c r="G49" s="2"/>
      <c r="H49" s="2"/>
    </row>
    <row r="50" spans="1:11" x14ac:dyDescent="0.25">
      <c r="A50" s="3" t="s">
        <v>14</v>
      </c>
      <c r="B50" s="4" t="s">
        <v>8</v>
      </c>
      <c r="C50" s="4" t="s">
        <v>9</v>
      </c>
      <c r="D50" s="4" t="s">
        <v>10</v>
      </c>
      <c r="E50" s="4" t="s">
        <v>11</v>
      </c>
      <c r="F50" s="4" t="s">
        <v>12</v>
      </c>
      <c r="G50" s="4" t="s">
        <v>7</v>
      </c>
      <c r="H50" s="4" t="s">
        <v>6</v>
      </c>
      <c r="I50" s="4" t="s">
        <v>16</v>
      </c>
      <c r="J50" s="4" t="s">
        <v>17</v>
      </c>
      <c r="K50" s="4" t="s">
        <v>18</v>
      </c>
    </row>
    <row r="51" spans="1:11" x14ac:dyDescent="0.25">
      <c r="A51" s="2"/>
      <c r="B51" s="6">
        <v>11300.26</v>
      </c>
      <c r="C51" s="6">
        <v>12054.83</v>
      </c>
      <c r="D51" s="6">
        <v>10805.18</v>
      </c>
      <c r="E51" s="6">
        <v>10886.65</v>
      </c>
      <c r="F51" s="6">
        <v>11111.91</v>
      </c>
      <c r="G51" s="6">
        <f>MIN(B51:F51)</f>
        <v>10805.18</v>
      </c>
      <c r="H51" s="6">
        <f>AVERAGE(B51:F51)</f>
        <v>11231.766</v>
      </c>
      <c r="I51" s="6">
        <v>3859</v>
      </c>
      <c r="J51" s="7">
        <f>H51/I51</f>
        <v>2.910537963202902</v>
      </c>
      <c r="K51" s="7">
        <f>G51/I51</f>
        <v>2.7999948173101838</v>
      </c>
    </row>
    <row r="52" spans="1:11" x14ac:dyDescent="0.25">
      <c r="A52" s="3" t="s">
        <v>13</v>
      </c>
      <c r="B52" s="4" t="s">
        <v>2</v>
      </c>
      <c r="C52" s="4" t="s">
        <v>3</v>
      </c>
      <c r="D52" s="4" t="s">
        <v>4</v>
      </c>
      <c r="E52" s="4" t="s">
        <v>5</v>
      </c>
      <c r="F52" s="4" t="s">
        <v>15</v>
      </c>
      <c r="G52" s="4" t="s">
        <v>6</v>
      </c>
    </row>
    <row r="53" spans="1:11" x14ac:dyDescent="0.25">
      <c r="A53" s="2"/>
      <c r="B53" s="8">
        <v>5877</v>
      </c>
      <c r="C53" s="8">
        <v>5076</v>
      </c>
      <c r="D53" s="8">
        <v>4956</v>
      </c>
      <c r="E53" s="8">
        <v>4889</v>
      </c>
      <c r="F53" s="8">
        <v>4852</v>
      </c>
      <c r="G53" s="8">
        <f>AVERAGE(B53:F53)</f>
        <v>5130</v>
      </c>
    </row>
    <row r="56" spans="1:11" x14ac:dyDescent="0.25">
      <c r="A56" s="9" t="s">
        <v>22</v>
      </c>
      <c r="B56" s="10"/>
      <c r="C56" s="10"/>
      <c r="D56" s="10"/>
      <c r="E56" s="10"/>
      <c r="F56" s="10"/>
      <c r="G56" s="10"/>
      <c r="H56" s="11"/>
    </row>
    <row r="57" spans="1:11" x14ac:dyDescent="0.25">
      <c r="A57" s="2">
        <v>1000</v>
      </c>
      <c r="B57" s="2"/>
      <c r="C57" s="2"/>
      <c r="D57" s="2"/>
      <c r="E57" s="2"/>
      <c r="F57" s="2"/>
      <c r="G57" s="2"/>
      <c r="H57" s="2"/>
    </row>
    <row r="58" spans="1:11" x14ac:dyDescent="0.25">
      <c r="A58" s="3" t="s">
        <v>14</v>
      </c>
      <c r="B58" s="4" t="s">
        <v>8</v>
      </c>
      <c r="C58" s="4" t="s">
        <v>9</v>
      </c>
      <c r="D58" s="4" t="s">
        <v>10</v>
      </c>
      <c r="E58" s="4" t="s">
        <v>11</v>
      </c>
      <c r="F58" s="4" t="s">
        <v>12</v>
      </c>
      <c r="G58" s="4" t="s">
        <v>7</v>
      </c>
      <c r="H58" s="4" t="s">
        <v>6</v>
      </c>
      <c r="I58" s="4" t="s">
        <v>16</v>
      </c>
      <c r="J58" s="4" t="s">
        <v>17</v>
      </c>
      <c r="K58" s="4" t="s">
        <v>18</v>
      </c>
    </row>
    <row r="59" spans="1:11" x14ac:dyDescent="0.25">
      <c r="A59" s="2"/>
      <c r="B59" s="6">
        <v>8443.93</v>
      </c>
      <c r="C59" s="6">
        <v>10055.450000000001</v>
      </c>
      <c r="D59" s="6">
        <v>10774.9</v>
      </c>
      <c r="E59" s="6">
        <v>9649.1</v>
      </c>
      <c r="F59" s="6">
        <v>8234.08</v>
      </c>
      <c r="G59" s="6">
        <f>MIN(B59:F59)</f>
        <v>8234.08</v>
      </c>
      <c r="H59" s="6">
        <f>AVERAGE(B59:F59)</f>
        <v>9431.4920000000002</v>
      </c>
      <c r="I59" s="6">
        <v>2586.7689999999998</v>
      </c>
      <c r="J59" s="7">
        <f>H59/I59</f>
        <v>3.6460511162767149</v>
      </c>
      <c r="K59" s="7">
        <f>G59/I59</f>
        <v>3.1831524190988838</v>
      </c>
    </row>
    <row r="60" spans="1:11" x14ac:dyDescent="0.25">
      <c r="A60" s="3" t="s">
        <v>13</v>
      </c>
      <c r="B60" s="4" t="s">
        <v>2</v>
      </c>
      <c r="C60" s="4" t="s">
        <v>3</v>
      </c>
      <c r="D60" s="4" t="s">
        <v>4</v>
      </c>
      <c r="E60" s="4" t="s">
        <v>5</v>
      </c>
      <c r="F60" s="4" t="s">
        <v>15</v>
      </c>
      <c r="G60" s="4" t="s">
        <v>6</v>
      </c>
    </row>
    <row r="61" spans="1:11" x14ac:dyDescent="0.25">
      <c r="A61" s="2"/>
      <c r="B61" s="8">
        <v>3152</v>
      </c>
      <c r="C61" s="8">
        <v>3141</v>
      </c>
      <c r="D61" s="8">
        <v>3238</v>
      </c>
      <c r="E61" s="8">
        <v>3508</v>
      </c>
      <c r="F61" s="8">
        <v>4431</v>
      </c>
      <c r="G61" s="8">
        <f>AVERAGE(B61:F61)</f>
        <v>3494</v>
      </c>
    </row>
    <row r="63" spans="1:11" x14ac:dyDescent="0.25">
      <c r="A63" s="2">
        <v>2000</v>
      </c>
      <c r="B63" s="2"/>
      <c r="C63" s="2"/>
      <c r="D63" s="2"/>
      <c r="E63" s="2"/>
      <c r="F63" s="2"/>
      <c r="G63" s="2"/>
      <c r="H63" s="2"/>
    </row>
    <row r="64" spans="1:11" x14ac:dyDescent="0.25">
      <c r="A64" s="3" t="s">
        <v>14</v>
      </c>
      <c r="B64" s="4" t="s">
        <v>8</v>
      </c>
      <c r="C64" s="4" t="s">
        <v>9</v>
      </c>
      <c r="D64" s="4" t="s">
        <v>10</v>
      </c>
      <c r="E64" s="4" t="s">
        <v>11</v>
      </c>
      <c r="F64" s="4" t="s">
        <v>12</v>
      </c>
      <c r="G64" s="4" t="s">
        <v>7</v>
      </c>
      <c r="H64" s="4" t="s">
        <v>6</v>
      </c>
      <c r="I64" s="4" t="s">
        <v>16</v>
      </c>
      <c r="J64" s="4" t="s">
        <v>17</v>
      </c>
      <c r="K64" s="4" t="s">
        <v>18</v>
      </c>
    </row>
    <row r="65" spans="1:11" x14ac:dyDescent="0.25">
      <c r="A65" s="2"/>
      <c r="B65" s="6">
        <v>8778.25</v>
      </c>
      <c r="C65" s="6">
        <v>9852.48</v>
      </c>
      <c r="D65" s="6">
        <v>8116.58</v>
      </c>
      <c r="E65" s="6">
        <v>7612.98</v>
      </c>
      <c r="F65" s="6">
        <v>9419.0300000000007</v>
      </c>
      <c r="G65" s="6">
        <f>MIN(B65:F65)</f>
        <v>7612.98</v>
      </c>
      <c r="H65" s="6">
        <f>AVERAGE(B65:F65)</f>
        <v>8755.8639999999978</v>
      </c>
      <c r="I65" s="6">
        <v>2586.7689999999998</v>
      </c>
      <c r="J65" s="7">
        <f>H65/I65</f>
        <v>3.3848650575292956</v>
      </c>
      <c r="K65" s="7">
        <f>G65/I65</f>
        <v>2.9430459387753602</v>
      </c>
    </row>
    <row r="66" spans="1:11" x14ac:dyDescent="0.25">
      <c r="A66" s="3" t="s">
        <v>13</v>
      </c>
      <c r="B66" s="4" t="s">
        <v>2</v>
      </c>
      <c r="C66" s="4" t="s">
        <v>3</v>
      </c>
      <c r="D66" s="4" t="s">
        <v>4</v>
      </c>
      <c r="E66" s="4" t="s">
        <v>5</v>
      </c>
      <c r="F66" s="4" t="s">
        <v>15</v>
      </c>
      <c r="G66" s="4" t="s">
        <v>6</v>
      </c>
    </row>
    <row r="67" spans="1:11" x14ac:dyDescent="0.25">
      <c r="A67" s="2"/>
      <c r="B67" s="8">
        <v>6622</v>
      </c>
      <c r="C67" s="8">
        <v>6434</v>
      </c>
      <c r="D67" s="8">
        <v>6432</v>
      </c>
      <c r="E67" s="8">
        <v>6332</v>
      </c>
      <c r="F67" s="8">
        <v>6559</v>
      </c>
      <c r="G67" s="8">
        <f>AVERAGE(B67:F67)</f>
        <v>6475.8</v>
      </c>
    </row>
    <row r="69" spans="1:11" x14ac:dyDescent="0.25">
      <c r="A69" s="9" t="s">
        <v>23</v>
      </c>
      <c r="B69" s="10"/>
      <c r="C69" s="10"/>
      <c r="D69" s="10"/>
      <c r="E69" s="10"/>
      <c r="F69" s="10"/>
      <c r="G69" s="10"/>
      <c r="H69" s="11"/>
    </row>
    <row r="70" spans="1:11" x14ac:dyDescent="0.25">
      <c r="A70" s="2">
        <v>1000</v>
      </c>
      <c r="B70" s="2"/>
      <c r="C70" s="2"/>
      <c r="D70" s="2"/>
      <c r="E70" s="2"/>
      <c r="F70" s="2"/>
      <c r="G70" s="2"/>
      <c r="H70" s="2"/>
    </row>
    <row r="71" spans="1:11" x14ac:dyDescent="0.25">
      <c r="A71" s="3" t="s">
        <v>14</v>
      </c>
      <c r="B71" s="4" t="s">
        <v>8</v>
      </c>
      <c r="C71" s="4" t="s">
        <v>9</v>
      </c>
      <c r="D71" s="4" t="s">
        <v>10</v>
      </c>
      <c r="E71" s="4" t="s">
        <v>11</v>
      </c>
      <c r="F71" s="4" t="s">
        <v>12</v>
      </c>
      <c r="G71" s="4" t="s">
        <v>7</v>
      </c>
      <c r="H71" s="4" t="s">
        <v>6</v>
      </c>
      <c r="I71" s="4" t="s">
        <v>16</v>
      </c>
      <c r="J71" s="4" t="s">
        <v>17</v>
      </c>
      <c r="K71" s="4" t="s">
        <v>18</v>
      </c>
    </row>
    <row r="72" spans="1:11" x14ac:dyDescent="0.25">
      <c r="A72" s="2"/>
      <c r="B72" s="6">
        <v>187701.29</v>
      </c>
      <c r="C72" s="6">
        <v>276782.37</v>
      </c>
      <c r="D72" s="6">
        <v>238343.16</v>
      </c>
      <c r="E72" s="6">
        <v>261192.14</v>
      </c>
      <c r="F72" s="6">
        <v>262345.01</v>
      </c>
      <c r="G72" s="6">
        <f>MIN(B72:F72)</f>
        <v>187701.29</v>
      </c>
      <c r="H72" s="6">
        <f>AVERAGE(B72:F72)</f>
        <v>245272.79400000005</v>
      </c>
      <c r="I72" s="6">
        <v>50783.546999999999</v>
      </c>
      <c r="J72" s="7">
        <f>H72/I72</f>
        <v>4.8297688619505061</v>
      </c>
      <c r="K72" s="7">
        <f>G72/I72</f>
        <v>3.6961043701811538</v>
      </c>
    </row>
    <row r="73" spans="1:11" x14ac:dyDescent="0.25">
      <c r="A73" s="3" t="s">
        <v>13</v>
      </c>
      <c r="B73" s="4" t="s">
        <v>2</v>
      </c>
      <c r="C73" s="4" t="s">
        <v>3</v>
      </c>
      <c r="D73" s="4" t="s">
        <v>4</v>
      </c>
      <c r="E73" s="4" t="s">
        <v>5</v>
      </c>
      <c r="F73" s="4" t="s">
        <v>15</v>
      </c>
      <c r="G73" s="4" t="s">
        <v>6</v>
      </c>
    </row>
    <row r="74" spans="1:11" x14ac:dyDescent="0.25">
      <c r="A74" s="2"/>
      <c r="B74" s="8">
        <v>5538</v>
      </c>
      <c r="C74" s="8">
        <v>5924</v>
      </c>
      <c r="D74" s="8">
        <v>5386</v>
      </c>
      <c r="E74" s="8">
        <v>5408</v>
      </c>
      <c r="F74" s="8">
        <v>5744</v>
      </c>
      <c r="G74" s="8">
        <f>AVERAGE(B74:F74)</f>
        <v>5600</v>
      </c>
    </row>
    <row r="76" spans="1:11" x14ac:dyDescent="0.25">
      <c r="A76" s="2">
        <v>2000</v>
      </c>
      <c r="B76" s="2"/>
      <c r="C76" s="2"/>
      <c r="D76" s="2"/>
      <c r="E76" s="2"/>
      <c r="F76" s="2"/>
      <c r="G76" s="2"/>
      <c r="H76" s="2"/>
    </row>
    <row r="77" spans="1:11" x14ac:dyDescent="0.25">
      <c r="A77" s="3" t="s">
        <v>14</v>
      </c>
      <c r="B77" s="4" t="s">
        <v>8</v>
      </c>
      <c r="C77" s="4" t="s">
        <v>9</v>
      </c>
      <c r="D77" s="4" t="s">
        <v>10</v>
      </c>
      <c r="E77" s="4" t="s">
        <v>11</v>
      </c>
      <c r="F77" s="4" t="s">
        <v>12</v>
      </c>
      <c r="G77" s="4" t="s">
        <v>7</v>
      </c>
      <c r="H77" s="4" t="s">
        <v>6</v>
      </c>
      <c r="I77" s="4" t="s">
        <v>16</v>
      </c>
      <c r="J77" s="4" t="s">
        <v>17</v>
      </c>
      <c r="K77" s="4" t="s">
        <v>18</v>
      </c>
    </row>
    <row r="78" spans="1:11" x14ac:dyDescent="0.25">
      <c r="A78" s="2"/>
      <c r="B78" s="6">
        <v>262766.73</v>
      </c>
      <c r="C78" s="6">
        <v>264504.90999999997</v>
      </c>
      <c r="D78" s="6">
        <v>273624.2</v>
      </c>
      <c r="E78" s="6">
        <v>162875.4</v>
      </c>
      <c r="F78" s="6">
        <v>256019.61</v>
      </c>
      <c r="G78" s="6">
        <f>MIN(B78:F78)</f>
        <v>162875.4</v>
      </c>
      <c r="H78" s="6">
        <f>AVERAGE(B78:F78)</f>
        <v>243958.16999999998</v>
      </c>
      <c r="I78" s="6">
        <v>50783.546999999999</v>
      </c>
      <c r="J78" s="7">
        <f>H78/I78</f>
        <v>4.8038820525868351</v>
      </c>
      <c r="K78" s="7">
        <f>G78/I78</f>
        <v>3.2072474181450934</v>
      </c>
    </row>
    <row r="79" spans="1:11" x14ac:dyDescent="0.25">
      <c r="A79" s="3" t="s">
        <v>13</v>
      </c>
      <c r="B79" s="4" t="s">
        <v>2</v>
      </c>
      <c r="C79" s="4" t="s">
        <v>3</v>
      </c>
      <c r="D79" s="4" t="s">
        <v>4</v>
      </c>
      <c r="E79" s="4" t="s">
        <v>5</v>
      </c>
      <c r="F79" s="4" t="s">
        <v>15</v>
      </c>
      <c r="G79" s="4" t="s">
        <v>6</v>
      </c>
    </row>
    <row r="80" spans="1:11" x14ac:dyDescent="0.25">
      <c r="A80" s="2"/>
      <c r="B80" s="8">
        <v>11579</v>
      </c>
      <c r="C80" s="8">
        <v>12490</v>
      </c>
      <c r="D80" s="8">
        <v>14173</v>
      </c>
      <c r="E80" s="8">
        <v>13139</v>
      </c>
      <c r="F80" s="8">
        <v>11827</v>
      </c>
      <c r="G80" s="8">
        <f>AVERAGE(B80:F80)</f>
        <v>12641.6</v>
      </c>
    </row>
    <row r="82" spans="1:11" x14ac:dyDescent="0.25">
      <c r="A82" s="9" t="s">
        <v>24</v>
      </c>
      <c r="B82" s="10"/>
      <c r="C82" s="10"/>
      <c r="D82" s="10"/>
      <c r="E82" s="10"/>
      <c r="F82" s="10"/>
      <c r="G82" s="10"/>
      <c r="H82" s="11"/>
    </row>
    <row r="83" spans="1:11" x14ac:dyDescent="0.25">
      <c r="A83" s="2">
        <v>1000</v>
      </c>
      <c r="B83" s="2"/>
      <c r="C83" s="2"/>
      <c r="D83" s="2"/>
      <c r="E83" s="2"/>
      <c r="F83" s="2"/>
      <c r="G83" s="2"/>
      <c r="H83" s="2"/>
    </row>
    <row r="84" spans="1:11" x14ac:dyDescent="0.25">
      <c r="A84" s="3" t="s">
        <v>14</v>
      </c>
      <c r="B84" s="4" t="s">
        <v>8</v>
      </c>
      <c r="C84" s="4" t="s">
        <v>9</v>
      </c>
      <c r="D84" s="4" t="s">
        <v>10</v>
      </c>
      <c r="E84" s="4" t="s">
        <v>11</v>
      </c>
      <c r="F84" s="4" t="s">
        <v>12</v>
      </c>
      <c r="G84" s="4" t="s">
        <v>7</v>
      </c>
      <c r="H84" s="4" t="s">
        <v>6</v>
      </c>
      <c r="I84" s="4" t="s">
        <v>16</v>
      </c>
      <c r="J84" s="4" t="s">
        <v>17</v>
      </c>
      <c r="K84" s="4" t="s">
        <v>18</v>
      </c>
    </row>
    <row r="85" spans="1:11" x14ac:dyDescent="0.25">
      <c r="A85" s="2"/>
      <c r="B85" s="6">
        <v>14807.27</v>
      </c>
      <c r="C85" s="6">
        <v>20906.64</v>
      </c>
      <c r="D85" s="6">
        <v>22810.03</v>
      </c>
      <c r="E85" s="6">
        <v>20006.45</v>
      </c>
      <c r="F85" s="6">
        <v>22241.49</v>
      </c>
      <c r="G85" s="6">
        <f>MIN(B85:F85)</f>
        <v>14807.27</v>
      </c>
      <c r="H85" s="6">
        <f>AVERAGE(B85:F85)</f>
        <v>20154.376</v>
      </c>
      <c r="I85" s="6">
        <v>3952.5349999999999</v>
      </c>
      <c r="J85" s="7">
        <f>H85/I85</f>
        <v>5.099101209729958</v>
      </c>
      <c r="K85" s="7">
        <f>G85/I85</f>
        <v>3.7462716965188165</v>
      </c>
    </row>
    <row r="86" spans="1:11" x14ac:dyDescent="0.25">
      <c r="A86" s="3" t="s">
        <v>13</v>
      </c>
      <c r="B86" s="4" t="s">
        <v>2</v>
      </c>
      <c r="C86" s="4" t="s">
        <v>3</v>
      </c>
      <c r="D86" s="4" t="s">
        <v>4</v>
      </c>
      <c r="E86" s="4" t="s">
        <v>5</v>
      </c>
      <c r="F86" s="4" t="s">
        <v>15</v>
      </c>
      <c r="G86" s="4" t="s">
        <v>6</v>
      </c>
    </row>
    <row r="87" spans="1:11" x14ac:dyDescent="0.25">
      <c r="A87" s="2"/>
      <c r="B87" s="8">
        <v>12387</v>
      </c>
      <c r="C87" s="8">
        <v>10029</v>
      </c>
      <c r="D87" s="8">
        <v>14915</v>
      </c>
      <c r="E87" s="8">
        <v>10315</v>
      </c>
      <c r="F87" s="8">
        <v>9949</v>
      </c>
      <c r="G87" s="8">
        <f>AVERAGE(B87:F87)</f>
        <v>11519</v>
      </c>
    </row>
    <row r="89" spans="1:11" x14ac:dyDescent="0.25">
      <c r="A89" s="2">
        <v>2000</v>
      </c>
      <c r="B89" s="2"/>
      <c r="C89" s="2"/>
      <c r="D89" s="2"/>
      <c r="E89" s="2"/>
      <c r="F89" s="2"/>
      <c r="G89" s="2"/>
      <c r="H89" s="2"/>
    </row>
    <row r="90" spans="1:11" x14ac:dyDescent="0.25">
      <c r="A90" s="3" t="s">
        <v>14</v>
      </c>
      <c r="B90" s="4" t="s">
        <v>8</v>
      </c>
      <c r="C90" s="4" t="s">
        <v>9</v>
      </c>
      <c r="D90" s="4" t="s">
        <v>10</v>
      </c>
      <c r="E90" s="4" t="s">
        <v>11</v>
      </c>
      <c r="F90" s="4" t="s">
        <v>12</v>
      </c>
      <c r="G90" s="4" t="s">
        <v>7</v>
      </c>
      <c r="H90" s="4" t="s">
        <v>6</v>
      </c>
      <c r="I90" s="4" t="s">
        <v>16</v>
      </c>
      <c r="J90" s="4" t="s">
        <v>17</v>
      </c>
      <c r="K90" s="4" t="s">
        <v>18</v>
      </c>
    </row>
    <row r="91" spans="1:11" x14ac:dyDescent="0.25">
      <c r="A91" s="2"/>
      <c r="B91" s="6">
        <v>21386.39</v>
      </c>
      <c r="C91" s="6">
        <v>21909.65</v>
      </c>
      <c r="D91" s="6">
        <v>20994.75</v>
      </c>
      <c r="E91" s="6">
        <v>21715.26</v>
      </c>
      <c r="F91" s="6">
        <v>19284.05</v>
      </c>
      <c r="G91" s="6">
        <f>MIN(B91:F91)</f>
        <v>19284.05</v>
      </c>
      <c r="H91" s="6">
        <f>AVERAGE(B91:F91)</f>
        <v>21058.02</v>
      </c>
      <c r="I91" s="6">
        <v>3952.5349999999999</v>
      </c>
      <c r="J91" s="7">
        <f>H91/I91</f>
        <v>5.3277251181836469</v>
      </c>
      <c r="K91" s="7">
        <f>G91/I91</f>
        <v>4.8789068281495291</v>
      </c>
    </row>
    <row r="92" spans="1:11" x14ac:dyDescent="0.25">
      <c r="A92" s="3" t="s">
        <v>13</v>
      </c>
      <c r="B92" s="4" t="s">
        <v>2</v>
      </c>
      <c r="C92" s="4" t="s">
        <v>3</v>
      </c>
      <c r="D92" s="4" t="s">
        <v>4</v>
      </c>
      <c r="E92" s="4" t="s">
        <v>5</v>
      </c>
      <c r="F92" s="4" t="s">
        <v>15</v>
      </c>
      <c r="G92" s="4" t="s">
        <v>6</v>
      </c>
    </row>
    <row r="93" spans="1:11" x14ac:dyDescent="0.25">
      <c r="A93" s="2"/>
      <c r="B93" s="8">
        <v>28876</v>
      </c>
      <c r="C93" s="8">
        <v>20805</v>
      </c>
      <c r="D93" s="8">
        <v>23570</v>
      </c>
      <c r="E93" s="8">
        <v>23312</v>
      </c>
      <c r="F93" s="8">
        <v>21903</v>
      </c>
      <c r="G93" s="8">
        <f>AVERAGE(B93:F93)</f>
        <v>23693.200000000001</v>
      </c>
    </row>
  </sheetData>
  <sheetProtection sheet="1" objects="1" scenarios="1"/>
  <mergeCells count="8">
    <mergeCell ref="A56:H56"/>
    <mergeCell ref="A69:H69"/>
    <mergeCell ref="A82:H82"/>
    <mergeCell ref="A3:H3"/>
    <mergeCell ref="A2:H2"/>
    <mergeCell ref="A16:H16"/>
    <mergeCell ref="A29:H29"/>
    <mergeCell ref="A42:H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TSP-GAs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Hoang</dc:creator>
  <cp:lastModifiedBy>Hieu Hoang</cp:lastModifiedBy>
  <dcterms:created xsi:type="dcterms:W3CDTF">2021-11-21T14:10:35Z</dcterms:created>
  <dcterms:modified xsi:type="dcterms:W3CDTF">2021-11-22T04:30:18Z</dcterms:modified>
</cp:coreProperties>
</file>