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activeTab="1"/>
  </bookViews>
  <sheets>
    <sheet name="DU TRU" sheetId="2" r:id="rId1"/>
    <sheet name="CL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K2" i="3"/>
  <c r="L2" i="3"/>
  <c r="J3" i="3"/>
  <c r="K3" i="3"/>
  <c r="L3" i="3" s="1"/>
  <c r="J4" i="3"/>
  <c r="K4" i="3"/>
  <c r="L4" i="3" s="1"/>
  <c r="J5" i="3"/>
  <c r="K5" i="3"/>
  <c r="L5" i="3"/>
  <c r="J6" i="3"/>
  <c r="K6" i="3"/>
  <c r="L6" i="3" s="1"/>
  <c r="J7" i="3"/>
  <c r="K7" i="3"/>
  <c r="L7" i="3" s="1"/>
  <c r="J8" i="3"/>
  <c r="K8" i="3"/>
  <c r="L8" i="3" s="1"/>
  <c r="J9" i="3"/>
  <c r="K9" i="3"/>
  <c r="L9" i="3" s="1"/>
  <c r="J10" i="3"/>
  <c r="K10" i="3"/>
  <c r="L10" i="3" s="1"/>
  <c r="J11" i="3"/>
  <c r="K11" i="3"/>
  <c r="L11" i="3" s="1"/>
  <c r="J12" i="3"/>
  <c r="K12" i="3"/>
  <c r="L12" i="3" s="1"/>
  <c r="J13" i="3"/>
  <c r="K13" i="3"/>
  <c r="L13" i="3" s="1"/>
  <c r="J14" i="3"/>
  <c r="K14" i="3"/>
  <c r="L14" i="3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M16" i="2" s="1"/>
  <c r="M4" i="2" s="1"/>
  <c r="K15" i="3"/>
  <c r="L15" i="3"/>
  <c r="M3" i="2" l="1"/>
  <c r="M2" i="2"/>
  <c r="M13" i="2"/>
  <c r="M14" i="2"/>
  <c r="M12" i="2"/>
  <c r="M9" i="2"/>
  <c r="M10" i="2"/>
  <c r="M11" i="2"/>
  <c r="M8" i="2"/>
  <c r="M15" i="2"/>
  <c r="M5" i="2"/>
  <c r="M6" i="2"/>
  <c r="M7" i="2"/>
</calcChain>
</file>

<file path=xl/sharedStrings.xml><?xml version="1.0" encoding="utf-8"?>
<sst xmlns="http://schemas.openxmlformats.org/spreadsheetml/2006/main" count="52" uniqueCount="45">
  <si>
    <t>TS. Phan Minh Đức</t>
  </si>
  <si>
    <t>TRƯỞNG PHÒNG ĐÀO TẠO</t>
  </si>
  <si>
    <t>SƯ PHẠM KỸ THUẬT</t>
  </si>
  <si>
    <t>XD CẦU ĐƯỜNG</t>
  </si>
  <si>
    <t>XD THỦY ĐIỆN-THỦY LỢI</t>
  </si>
  <si>
    <t>XD DÂN DỤNG-CÔNG NGHIỆP</t>
  </si>
  <si>
    <t>QUẢN LÝ DỰ ÁN</t>
  </si>
  <si>
    <t>MÔI TRƯỜNG</t>
  </si>
  <si>
    <t>KIẾN TRÚC</t>
  </si>
  <si>
    <t>HÓA</t>
  </si>
  <si>
    <t>ĐT-VT</t>
  </si>
  <si>
    <t>ĐIỆN</t>
  </si>
  <si>
    <t>CNTT</t>
  </si>
  <si>
    <t>CN NHIỆT-ĐIỆN LẠNH</t>
  </si>
  <si>
    <t>CKGT</t>
  </si>
  <si>
    <t>CƠ KHÍ</t>
  </si>
  <si>
    <t>TỔNG HỌC PHÍ</t>
  </si>
  <si>
    <t>SỐ TC THỰC HÀNH</t>
  </si>
  <si>
    <t>SỐ TC LÝ THUYẾT</t>
  </si>
  <si>
    <t>Đà Nẵng, ngày   20  tháng 4 năm 2016</t>
  </si>
  <si>
    <t>15X3CLC</t>
  </si>
  <si>
    <t>12X3CLC</t>
  </si>
  <si>
    <t>15TDHCLC</t>
  </si>
  <si>
    <t>15DCLC</t>
  </si>
  <si>
    <t>14TDHCLC</t>
  </si>
  <si>
    <t>14DCLC</t>
  </si>
  <si>
    <t>13DCLC</t>
  </si>
  <si>
    <t>12DCLC</t>
  </si>
  <si>
    <t>15TCLC2</t>
  </si>
  <si>
    <t>15TCLC1</t>
  </si>
  <si>
    <t>14TCLC2</t>
  </si>
  <si>
    <t>14TCLC1</t>
  </si>
  <si>
    <t>13TCLC</t>
  </si>
  <si>
    <t>HB dự kiến</t>
  </si>
  <si>
    <t>Cộng học phí</t>
  </si>
  <si>
    <t>Cộng SoTC</t>
  </si>
  <si>
    <t>Học phí lớp THTN</t>
  </si>
  <si>
    <t>SoTC THTN</t>
  </si>
  <si>
    <t>Học phí lớp lý thuyết</t>
  </si>
  <si>
    <t>SoTC Lý thuyết</t>
  </si>
  <si>
    <t>Lớp</t>
  </si>
  <si>
    <t>Mã lớp</t>
  </si>
  <si>
    <t>Mã khoa</t>
  </si>
  <si>
    <t>Khoa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</si>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</sst>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5" fontId="0" fillId="0" borderId="0" xfId="1" applyNumberFormat="1" applyFont="1"/>
    <xf numFmtId="166" fontId="2" fillId="0" borderId="0" xfId="0" applyNumberFormat="1" applyFont="1" applyAlignment="1">
      <alignment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3" fontId="4" fillId="2" borderId="1" xfId="0" applyNumberFormat="1" applyFont="1" applyFill="1" applyBorder="1"/>
    <xf numFmtId="166" fontId="4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13" sqref="L13"/>
    </sheetView>
  </sheetViews>
  <sheetFormatPr defaultRowHeight="15.75" x14ac:dyDescent="0.25"/>
  <cols>
    <col min="1" max="1" width="5" style="1" bestFit="1" customWidth="1"/>
    <col min="2" max="2" width="34.7109375" style="1" bestFit="1" customWidth="1"/>
    <col min="3" max="3" width="12.140625" style="1" bestFit="1" customWidth="1"/>
    <col min="4" max="4" width="11.28515625" style="1" customWidth="1"/>
    <col min="5" max="5" width="17.85546875" style="1" bestFit="1" customWidth="1"/>
    <col min="6" max="6" width="8" style="1" customWidth="1"/>
    <col min="7" max="7" width="17.85546875" style="1" bestFit="1" customWidth="1"/>
    <col min="8" max="8" width="11.5703125" style="1" customWidth="1"/>
    <col min="9" max="9" width="17.85546875" style="1" bestFit="1" customWidth="1"/>
    <col min="10" max="10" width="8.140625" style="1" customWidth="1"/>
    <col min="11" max="11" width="13.7109375" style="1" customWidth="1"/>
    <col min="12" max="12" width="15.42578125" style="1" bestFit="1" customWidth="1"/>
    <col min="13" max="13" width="14.28515625" style="1" bestFit="1" customWidth="1"/>
    <col min="14" max="251" width="9.140625" style="1"/>
    <col min="252" max="252" width="5" style="1" bestFit="1" customWidth="1"/>
    <col min="253" max="253" width="34.7109375" style="1" bestFit="1" customWidth="1"/>
    <col min="254" max="254" width="12.140625" style="1" bestFit="1" customWidth="1"/>
    <col min="255" max="255" width="11.28515625" style="1" customWidth="1"/>
    <col min="256" max="256" width="17.85546875" style="1" bestFit="1" customWidth="1"/>
    <col min="257" max="257" width="8" style="1" customWidth="1"/>
    <col min="258" max="258" width="17.85546875" style="1" bestFit="1" customWidth="1"/>
    <col min="259" max="259" width="11.5703125" style="1" customWidth="1"/>
    <col min="260" max="260" width="17.85546875" style="1" bestFit="1" customWidth="1"/>
    <col min="261" max="261" width="8.140625" style="1" customWidth="1"/>
    <col min="262" max="262" width="13.7109375" style="1" customWidth="1"/>
    <col min="263" max="263" width="15.42578125" style="1" bestFit="1" customWidth="1"/>
    <col min="264" max="264" width="14.28515625" style="1" bestFit="1" customWidth="1"/>
    <col min="265" max="265" width="16.85546875" style="1" bestFit="1" customWidth="1"/>
    <col min="266" max="507" width="9.140625" style="1"/>
    <col min="508" max="508" width="5" style="1" bestFit="1" customWidth="1"/>
    <col min="509" max="509" width="34.7109375" style="1" bestFit="1" customWidth="1"/>
    <col min="510" max="510" width="12.140625" style="1" bestFit="1" customWidth="1"/>
    <col min="511" max="511" width="11.28515625" style="1" customWidth="1"/>
    <col min="512" max="512" width="17.85546875" style="1" bestFit="1" customWidth="1"/>
    <col min="513" max="513" width="8" style="1" customWidth="1"/>
    <col min="514" max="514" width="17.85546875" style="1" bestFit="1" customWidth="1"/>
    <col min="515" max="515" width="11.5703125" style="1" customWidth="1"/>
    <col min="516" max="516" width="17.85546875" style="1" bestFit="1" customWidth="1"/>
    <col min="517" max="517" width="8.140625" style="1" customWidth="1"/>
    <col min="518" max="518" width="13.7109375" style="1" customWidth="1"/>
    <col min="519" max="519" width="15.42578125" style="1" bestFit="1" customWidth="1"/>
    <col min="520" max="520" width="14.28515625" style="1" bestFit="1" customWidth="1"/>
    <col min="521" max="521" width="16.85546875" style="1" bestFit="1" customWidth="1"/>
    <col min="522" max="763" width="9.140625" style="1"/>
    <col min="764" max="764" width="5" style="1" bestFit="1" customWidth="1"/>
    <col min="765" max="765" width="34.7109375" style="1" bestFit="1" customWidth="1"/>
    <col min="766" max="766" width="12.140625" style="1" bestFit="1" customWidth="1"/>
    <col min="767" max="767" width="11.28515625" style="1" customWidth="1"/>
    <col min="768" max="768" width="17.85546875" style="1" bestFit="1" customWidth="1"/>
    <col min="769" max="769" width="8" style="1" customWidth="1"/>
    <col min="770" max="770" width="17.85546875" style="1" bestFit="1" customWidth="1"/>
    <col min="771" max="771" width="11.5703125" style="1" customWidth="1"/>
    <col min="772" max="772" width="17.85546875" style="1" bestFit="1" customWidth="1"/>
    <col min="773" max="773" width="8.140625" style="1" customWidth="1"/>
    <col min="774" max="774" width="13.7109375" style="1" customWidth="1"/>
    <col min="775" max="775" width="15.42578125" style="1" bestFit="1" customWidth="1"/>
    <col min="776" max="776" width="14.28515625" style="1" bestFit="1" customWidth="1"/>
    <col min="777" max="777" width="16.85546875" style="1" bestFit="1" customWidth="1"/>
    <col min="778" max="1019" width="9.140625" style="1"/>
    <col min="1020" max="1020" width="5" style="1" bestFit="1" customWidth="1"/>
    <col min="1021" max="1021" width="34.7109375" style="1" bestFit="1" customWidth="1"/>
    <col min="1022" max="1022" width="12.140625" style="1" bestFit="1" customWidth="1"/>
    <col min="1023" max="1023" width="11.28515625" style="1" customWidth="1"/>
    <col min="1024" max="1024" width="17.85546875" style="1" bestFit="1" customWidth="1"/>
    <col min="1025" max="1025" width="8" style="1" customWidth="1"/>
    <col min="1026" max="1026" width="17.85546875" style="1" bestFit="1" customWidth="1"/>
    <col min="1027" max="1027" width="11.5703125" style="1" customWidth="1"/>
    <col min="1028" max="1028" width="17.85546875" style="1" bestFit="1" customWidth="1"/>
    <col min="1029" max="1029" width="8.140625" style="1" customWidth="1"/>
    <col min="1030" max="1030" width="13.7109375" style="1" customWidth="1"/>
    <col min="1031" max="1031" width="15.42578125" style="1" bestFit="1" customWidth="1"/>
    <col min="1032" max="1032" width="14.28515625" style="1" bestFit="1" customWidth="1"/>
    <col min="1033" max="1033" width="16.85546875" style="1" bestFit="1" customWidth="1"/>
    <col min="1034" max="1275" width="9.140625" style="1"/>
    <col min="1276" max="1276" width="5" style="1" bestFit="1" customWidth="1"/>
    <col min="1277" max="1277" width="34.7109375" style="1" bestFit="1" customWidth="1"/>
    <col min="1278" max="1278" width="12.140625" style="1" bestFit="1" customWidth="1"/>
    <col min="1279" max="1279" width="11.28515625" style="1" customWidth="1"/>
    <col min="1280" max="1280" width="17.85546875" style="1" bestFit="1" customWidth="1"/>
    <col min="1281" max="1281" width="8" style="1" customWidth="1"/>
    <col min="1282" max="1282" width="17.85546875" style="1" bestFit="1" customWidth="1"/>
    <col min="1283" max="1283" width="11.5703125" style="1" customWidth="1"/>
    <col min="1284" max="1284" width="17.85546875" style="1" bestFit="1" customWidth="1"/>
    <col min="1285" max="1285" width="8.140625" style="1" customWidth="1"/>
    <col min="1286" max="1286" width="13.7109375" style="1" customWidth="1"/>
    <col min="1287" max="1287" width="15.42578125" style="1" bestFit="1" customWidth="1"/>
    <col min="1288" max="1288" width="14.28515625" style="1" bestFit="1" customWidth="1"/>
    <col min="1289" max="1289" width="16.85546875" style="1" bestFit="1" customWidth="1"/>
    <col min="1290" max="1531" width="9.140625" style="1"/>
    <col min="1532" max="1532" width="5" style="1" bestFit="1" customWidth="1"/>
    <col min="1533" max="1533" width="34.7109375" style="1" bestFit="1" customWidth="1"/>
    <col min="1534" max="1534" width="12.140625" style="1" bestFit="1" customWidth="1"/>
    <col min="1535" max="1535" width="11.28515625" style="1" customWidth="1"/>
    <col min="1536" max="1536" width="17.85546875" style="1" bestFit="1" customWidth="1"/>
    <col min="1537" max="1537" width="8" style="1" customWidth="1"/>
    <col min="1538" max="1538" width="17.85546875" style="1" bestFit="1" customWidth="1"/>
    <col min="1539" max="1539" width="11.5703125" style="1" customWidth="1"/>
    <col min="1540" max="1540" width="17.85546875" style="1" bestFit="1" customWidth="1"/>
    <col min="1541" max="1541" width="8.140625" style="1" customWidth="1"/>
    <col min="1542" max="1542" width="13.7109375" style="1" customWidth="1"/>
    <col min="1543" max="1543" width="15.42578125" style="1" bestFit="1" customWidth="1"/>
    <col min="1544" max="1544" width="14.28515625" style="1" bestFit="1" customWidth="1"/>
    <col min="1545" max="1545" width="16.85546875" style="1" bestFit="1" customWidth="1"/>
    <col min="1546" max="1787" width="9.140625" style="1"/>
    <col min="1788" max="1788" width="5" style="1" bestFit="1" customWidth="1"/>
    <col min="1789" max="1789" width="34.7109375" style="1" bestFit="1" customWidth="1"/>
    <col min="1790" max="1790" width="12.140625" style="1" bestFit="1" customWidth="1"/>
    <col min="1791" max="1791" width="11.28515625" style="1" customWidth="1"/>
    <col min="1792" max="1792" width="17.85546875" style="1" bestFit="1" customWidth="1"/>
    <col min="1793" max="1793" width="8" style="1" customWidth="1"/>
    <col min="1794" max="1794" width="17.85546875" style="1" bestFit="1" customWidth="1"/>
    <col min="1795" max="1795" width="11.5703125" style="1" customWidth="1"/>
    <col min="1796" max="1796" width="17.85546875" style="1" bestFit="1" customWidth="1"/>
    <col min="1797" max="1797" width="8.140625" style="1" customWidth="1"/>
    <col min="1798" max="1798" width="13.7109375" style="1" customWidth="1"/>
    <col min="1799" max="1799" width="15.42578125" style="1" bestFit="1" customWidth="1"/>
    <col min="1800" max="1800" width="14.28515625" style="1" bestFit="1" customWidth="1"/>
    <col min="1801" max="1801" width="16.85546875" style="1" bestFit="1" customWidth="1"/>
    <col min="1802" max="2043" width="9.140625" style="1"/>
    <col min="2044" max="2044" width="5" style="1" bestFit="1" customWidth="1"/>
    <col min="2045" max="2045" width="34.7109375" style="1" bestFit="1" customWidth="1"/>
    <col min="2046" max="2046" width="12.140625" style="1" bestFit="1" customWidth="1"/>
    <col min="2047" max="2047" width="11.28515625" style="1" customWidth="1"/>
    <col min="2048" max="2048" width="17.85546875" style="1" bestFit="1" customWidth="1"/>
    <col min="2049" max="2049" width="8" style="1" customWidth="1"/>
    <col min="2050" max="2050" width="17.85546875" style="1" bestFit="1" customWidth="1"/>
    <col min="2051" max="2051" width="11.5703125" style="1" customWidth="1"/>
    <col min="2052" max="2052" width="17.85546875" style="1" bestFit="1" customWidth="1"/>
    <col min="2053" max="2053" width="8.140625" style="1" customWidth="1"/>
    <col min="2054" max="2054" width="13.7109375" style="1" customWidth="1"/>
    <col min="2055" max="2055" width="15.42578125" style="1" bestFit="1" customWidth="1"/>
    <col min="2056" max="2056" width="14.28515625" style="1" bestFit="1" customWidth="1"/>
    <col min="2057" max="2057" width="16.85546875" style="1" bestFit="1" customWidth="1"/>
    <col min="2058" max="2299" width="9.140625" style="1"/>
    <col min="2300" max="2300" width="5" style="1" bestFit="1" customWidth="1"/>
    <col min="2301" max="2301" width="34.7109375" style="1" bestFit="1" customWidth="1"/>
    <col min="2302" max="2302" width="12.140625" style="1" bestFit="1" customWidth="1"/>
    <col min="2303" max="2303" width="11.28515625" style="1" customWidth="1"/>
    <col min="2304" max="2304" width="17.85546875" style="1" bestFit="1" customWidth="1"/>
    <col min="2305" max="2305" width="8" style="1" customWidth="1"/>
    <col min="2306" max="2306" width="17.85546875" style="1" bestFit="1" customWidth="1"/>
    <col min="2307" max="2307" width="11.5703125" style="1" customWidth="1"/>
    <col min="2308" max="2308" width="17.85546875" style="1" bestFit="1" customWidth="1"/>
    <col min="2309" max="2309" width="8.140625" style="1" customWidth="1"/>
    <col min="2310" max="2310" width="13.7109375" style="1" customWidth="1"/>
    <col min="2311" max="2311" width="15.42578125" style="1" bestFit="1" customWidth="1"/>
    <col min="2312" max="2312" width="14.28515625" style="1" bestFit="1" customWidth="1"/>
    <col min="2313" max="2313" width="16.85546875" style="1" bestFit="1" customWidth="1"/>
    <col min="2314" max="2555" width="9.140625" style="1"/>
    <col min="2556" max="2556" width="5" style="1" bestFit="1" customWidth="1"/>
    <col min="2557" max="2557" width="34.7109375" style="1" bestFit="1" customWidth="1"/>
    <col min="2558" max="2558" width="12.140625" style="1" bestFit="1" customWidth="1"/>
    <col min="2559" max="2559" width="11.28515625" style="1" customWidth="1"/>
    <col min="2560" max="2560" width="17.85546875" style="1" bestFit="1" customWidth="1"/>
    <col min="2561" max="2561" width="8" style="1" customWidth="1"/>
    <col min="2562" max="2562" width="17.85546875" style="1" bestFit="1" customWidth="1"/>
    <col min="2563" max="2563" width="11.5703125" style="1" customWidth="1"/>
    <col min="2564" max="2564" width="17.85546875" style="1" bestFit="1" customWidth="1"/>
    <col min="2565" max="2565" width="8.140625" style="1" customWidth="1"/>
    <col min="2566" max="2566" width="13.7109375" style="1" customWidth="1"/>
    <col min="2567" max="2567" width="15.42578125" style="1" bestFit="1" customWidth="1"/>
    <col min="2568" max="2568" width="14.28515625" style="1" bestFit="1" customWidth="1"/>
    <col min="2569" max="2569" width="16.85546875" style="1" bestFit="1" customWidth="1"/>
    <col min="2570" max="2811" width="9.140625" style="1"/>
    <col min="2812" max="2812" width="5" style="1" bestFit="1" customWidth="1"/>
    <col min="2813" max="2813" width="34.7109375" style="1" bestFit="1" customWidth="1"/>
    <col min="2814" max="2814" width="12.140625" style="1" bestFit="1" customWidth="1"/>
    <col min="2815" max="2815" width="11.28515625" style="1" customWidth="1"/>
    <col min="2816" max="2816" width="17.85546875" style="1" bestFit="1" customWidth="1"/>
    <col min="2817" max="2817" width="8" style="1" customWidth="1"/>
    <col min="2818" max="2818" width="17.85546875" style="1" bestFit="1" customWidth="1"/>
    <col min="2819" max="2819" width="11.5703125" style="1" customWidth="1"/>
    <col min="2820" max="2820" width="17.85546875" style="1" bestFit="1" customWidth="1"/>
    <col min="2821" max="2821" width="8.140625" style="1" customWidth="1"/>
    <col min="2822" max="2822" width="13.7109375" style="1" customWidth="1"/>
    <col min="2823" max="2823" width="15.42578125" style="1" bestFit="1" customWidth="1"/>
    <col min="2824" max="2824" width="14.28515625" style="1" bestFit="1" customWidth="1"/>
    <col min="2825" max="2825" width="16.85546875" style="1" bestFit="1" customWidth="1"/>
    <col min="2826" max="3067" width="9.140625" style="1"/>
    <col min="3068" max="3068" width="5" style="1" bestFit="1" customWidth="1"/>
    <col min="3069" max="3069" width="34.7109375" style="1" bestFit="1" customWidth="1"/>
    <col min="3070" max="3070" width="12.140625" style="1" bestFit="1" customWidth="1"/>
    <col min="3071" max="3071" width="11.28515625" style="1" customWidth="1"/>
    <col min="3072" max="3072" width="17.85546875" style="1" bestFit="1" customWidth="1"/>
    <col min="3073" max="3073" width="8" style="1" customWidth="1"/>
    <col min="3074" max="3074" width="17.85546875" style="1" bestFit="1" customWidth="1"/>
    <col min="3075" max="3075" width="11.5703125" style="1" customWidth="1"/>
    <col min="3076" max="3076" width="17.85546875" style="1" bestFit="1" customWidth="1"/>
    <col min="3077" max="3077" width="8.140625" style="1" customWidth="1"/>
    <col min="3078" max="3078" width="13.7109375" style="1" customWidth="1"/>
    <col min="3079" max="3079" width="15.42578125" style="1" bestFit="1" customWidth="1"/>
    <col min="3080" max="3080" width="14.28515625" style="1" bestFit="1" customWidth="1"/>
    <col min="3081" max="3081" width="16.85546875" style="1" bestFit="1" customWidth="1"/>
    <col min="3082" max="3323" width="9.140625" style="1"/>
    <col min="3324" max="3324" width="5" style="1" bestFit="1" customWidth="1"/>
    <col min="3325" max="3325" width="34.7109375" style="1" bestFit="1" customWidth="1"/>
    <col min="3326" max="3326" width="12.140625" style="1" bestFit="1" customWidth="1"/>
    <col min="3327" max="3327" width="11.28515625" style="1" customWidth="1"/>
    <col min="3328" max="3328" width="17.85546875" style="1" bestFit="1" customWidth="1"/>
    <col min="3329" max="3329" width="8" style="1" customWidth="1"/>
    <col min="3330" max="3330" width="17.85546875" style="1" bestFit="1" customWidth="1"/>
    <col min="3331" max="3331" width="11.5703125" style="1" customWidth="1"/>
    <col min="3332" max="3332" width="17.85546875" style="1" bestFit="1" customWidth="1"/>
    <col min="3333" max="3333" width="8.140625" style="1" customWidth="1"/>
    <col min="3334" max="3334" width="13.7109375" style="1" customWidth="1"/>
    <col min="3335" max="3335" width="15.42578125" style="1" bestFit="1" customWidth="1"/>
    <col min="3336" max="3336" width="14.28515625" style="1" bestFit="1" customWidth="1"/>
    <col min="3337" max="3337" width="16.85546875" style="1" bestFit="1" customWidth="1"/>
    <col min="3338" max="3579" width="9.140625" style="1"/>
    <col min="3580" max="3580" width="5" style="1" bestFit="1" customWidth="1"/>
    <col min="3581" max="3581" width="34.7109375" style="1" bestFit="1" customWidth="1"/>
    <col min="3582" max="3582" width="12.140625" style="1" bestFit="1" customWidth="1"/>
    <col min="3583" max="3583" width="11.28515625" style="1" customWidth="1"/>
    <col min="3584" max="3584" width="17.85546875" style="1" bestFit="1" customWidth="1"/>
    <col min="3585" max="3585" width="8" style="1" customWidth="1"/>
    <col min="3586" max="3586" width="17.85546875" style="1" bestFit="1" customWidth="1"/>
    <col min="3587" max="3587" width="11.5703125" style="1" customWidth="1"/>
    <col min="3588" max="3588" width="17.85546875" style="1" bestFit="1" customWidth="1"/>
    <col min="3589" max="3589" width="8.140625" style="1" customWidth="1"/>
    <col min="3590" max="3590" width="13.7109375" style="1" customWidth="1"/>
    <col min="3591" max="3591" width="15.42578125" style="1" bestFit="1" customWidth="1"/>
    <col min="3592" max="3592" width="14.28515625" style="1" bestFit="1" customWidth="1"/>
    <col min="3593" max="3593" width="16.85546875" style="1" bestFit="1" customWidth="1"/>
    <col min="3594" max="3835" width="9.140625" style="1"/>
    <col min="3836" max="3836" width="5" style="1" bestFit="1" customWidth="1"/>
    <col min="3837" max="3837" width="34.7109375" style="1" bestFit="1" customWidth="1"/>
    <col min="3838" max="3838" width="12.140625" style="1" bestFit="1" customWidth="1"/>
    <col min="3839" max="3839" width="11.28515625" style="1" customWidth="1"/>
    <col min="3840" max="3840" width="17.85546875" style="1" bestFit="1" customWidth="1"/>
    <col min="3841" max="3841" width="8" style="1" customWidth="1"/>
    <col min="3842" max="3842" width="17.85546875" style="1" bestFit="1" customWidth="1"/>
    <col min="3843" max="3843" width="11.5703125" style="1" customWidth="1"/>
    <col min="3844" max="3844" width="17.85546875" style="1" bestFit="1" customWidth="1"/>
    <col min="3845" max="3845" width="8.140625" style="1" customWidth="1"/>
    <col min="3846" max="3846" width="13.7109375" style="1" customWidth="1"/>
    <col min="3847" max="3847" width="15.42578125" style="1" bestFit="1" customWidth="1"/>
    <col min="3848" max="3848" width="14.28515625" style="1" bestFit="1" customWidth="1"/>
    <col min="3849" max="3849" width="16.85546875" style="1" bestFit="1" customWidth="1"/>
    <col min="3850" max="4091" width="9.140625" style="1"/>
    <col min="4092" max="4092" width="5" style="1" bestFit="1" customWidth="1"/>
    <col min="4093" max="4093" width="34.7109375" style="1" bestFit="1" customWidth="1"/>
    <col min="4094" max="4094" width="12.140625" style="1" bestFit="1" customWidth="1"/>
    <col min="4095" max="4095" width="11.28515625" style="1" customWidth="1"/>
    <col min="4096" max="4096" width="17.85546875" style="1" bestFit="1" customWidth="1"/>
    <col min="4097" max="4097" width="8" style="1" customWidth="1"/>
    <col min="4098" max="4098" width="17.85546875" style="1" bestFit="1" customWidth="1"/>
    <col min="4099" max="4099" width="11.5703125" style="1" customWidth="1"/>
    <col min="4100" max="4100" width="17.85546875" style="1" bestFit="1" customWidth="1"/>
    <col min="4101" max="4101" width="8.140625" style="1" customWidth="1"/>
    <col min="4102" max="4102" width="13.7109375" style="1" customWidth="1"/>
    <col min="4103" max="4103" width="15.42578125" style="1" bestFit="1" customWidth="1"/>
    <col min="4104" max="4104" width="14.28515625" style="1" bestFit="1" customWidth="1"/>
    <col min="4105" max="4105" width="16.85546875" style="1" bestFit="1" customWidth="1"/>
    <col min="4106" max="4347" width="9.140625" style="1"/>
    <col min="4348" max="4348" width="5" style="1" bestFit="1" customWidth="1"/>
    <col min="4349" max="4349" width="34.7109375" style="1" bestFit="1" customWidth="1"/>
    <col min="4350" max="4350" width="12.140625" style="1" bestFit="1" customWidth="1"/>
    <col min="4351" max="4351" width="11.28515625" style="1" customWidth="1"/>
    <col min="4352" max="4352" width="17.85546875" style="1" bestFit="1" customWidth="1"/>
    <col min="4353" max="4353" width="8" style="1" customWidth="1"/>
    <col min="4354" max="4354" width="17.85546875" style="1" bestFit="1" customWidth="1"/>
    <col min="4355" max="4355" width="11.5703125" style="1" customWidth="1"/>
    <col min="4356" max="4356" width="17.85546875" style="1" bestFit="1" customWidth="1"/>
    <col min="4357" max="4357" width="8.140625" style="1" customWidth="1"/>
    <col min="4358" max="4358" width="13.7109375" style="1" customWidth="1"/>
    <col min="4359" max="4359" width="15.42578125" style="1" bestFit="1" customWidth="1"/>
    <col min="4360" max="4360" width="14.28515625" style="1" bestFit="1" customWidth="1"/>
    <col min="4361" max="4361" width="16.85546875" style="1" bestFit="1" customWidth="1"/>
    <col min="4362" max="4603" width="9.140625" style="1"/>
    <col min="4604" max="4604" width="5" style="1" bestFit="1" customWidth="1"/>
    <col min="4605" max="4605" width="34.7109375" style="1" bestFit="1" customWidth="1"/>
    <col min="4606" max="4606" width="12.140625" style="1" bestFit="1" customWidth="1"/>
    <col min="4607" max="4607" width="11.28515625" style="1" customWidth="1"/>
    <col min="4608" max="4608" width="17.85546875" style="1" bestFit="1" customWidth="1"/>
    <col min="4609" max="4609" width="8" style="1" customWidth="1"/>
    <col min="4610" max="4610" width="17.85546875" style="1" bestFit="1" customWidth="1"/>
    <col min="4611" max="4611" width="11.5703125" style="1" customWidth="1"/>
    <col min="4612" max="4612" width="17.85546875" style="1" bestFit="1" customWidth="1"/>
    <col min="4613" max="4613" width="8.140625" style="1" customWidth="1"/>
    <col min="4614" max="4614" width="13.7109375" style="1" customWidth="1"/>
    <col min="4615" max="4615" width="15.42578125" style="1" bestFit="1" customWidth="1"/>
    <col min="4616" max="4616" width="14.28515625" style="1" bestFit="1" customWidth="1"/>
    <col min="4617" max="4617" width="16.85546875" style="1" bestFit="1" customWidth="1"/>
    <col min="4618" max="4859" width="9.140625" style="1"/>
    <col min="4860" max="4860" width="5" style="1" bestFit="1" customWidth="1"/>
    <col min="4861" max="4861" width="34.7109375" style="1" bestFit="1" customWidth="1"/>
    <col min="4862" max="4862" width="12.140625" style="1" bestFit="1" customWidth="1"/>
    <col min="4863" max="4863" width="11.28515625" style="1" customWidth="1"/>
    <col min="4864" max="4864" width="17.85546875" style="1" bestFit="1" customWidth="1"/>
    <col min="4865" max="4865" width="8" style="1" customWidth="1"/>
    <col min="4866" max="4866" width="17.85546875" style="1" bestFit="1" customWidth="1"/>
    <col min="4867" max="4867" width="11.5703125" style="1" customWidth="1"/>
    <col min="4868" max="4868" width="17.85546875" style="1" bestFit="1" customWidth="1"/>
    <col min="4869" max="4869" width="8.140625" style="1" customWidth="1"/>
    <col min="4870" max="4870" width="13.7109375" style="1" customWidth="1"/>
    <col min="4871" max="4871" width="15.42578125" style="1" bestFit="1" customWidth="1"/>
    <col min="4872" max="4872" width="14.28515625" style="1" bestFit="1" customWidth="1"/>
    <col min="4873" max="4873" width="16.85546875" style="1" bestFit="1" customWidth="1"/>
    <col min="4874" max="5115" width="9.140625" style="1"/>
    <col min="5116" max="5116" width="5" style="1" bestFit="1" customWidth="1"/>
    <col min="5117" max="5117" width="34.7109375" style="1" bestFit="1" customWidth="1"/>
    <col min="5118" max="5118" width="12.140625" style="1" bestFit="1" customWidth="1"/>
    <col min="5119" max="5119" width="11.28515625" style="1" customWidth="1"/>
    <col min="5120" max="5120" width="17.85546875" style="1" bestFit="1" customWidth="1"/>
    <col min="5121" max="5121" width="8" style="1" customWidth="1"/>
    <col min="5122" max="5122" width="17.85546875" style="1" bestFit="1" customWidth="1"/>
    <col min="5123" max="5123" width="11.5703125" style="1" customWidth="1"/>
    <col min="5124" max="5124" width="17.85546875" style="1" bestFit="1" customWidth="1"/>
    <col min="5125" max="5125" width="8.140625" style="1" customWidth="1"/>
    <col min="5126" max="5126" width="13.7109375" style="1" customWidth="1"/>
    <col min="5127" max="5127" width="15.42578125" style="1" bestFit="1" customWidth="1"/>
    <col min="5128" max="5128" width="14.28515625" style="1" bestFit="1" customWidth="1"/>
    <col min="5129" max="5129" width="16.85546875" style="1" bestFit="1" customWidth="1"/>
    <col min="5130" max="5371" width="9.140625" style="1"/>
    <col min="5372" max="5372" width="5" style="1" bestFit="1" customWidth="1"/>
    <col min="5373" max="5373" width="34.7109375" style="1" bestFit="1" customWidth="1"/>
    <col min="5374" max="5374" width="12.140625" style="1" bestFit="1" customWidth="1"/>
    <col min="5375" max="5375" width="11.28515625" style="1" customWidth="1"/>
    <col min="5376" max="5376" width="17.85546875" style="1" bestFit="1" customWidth="1"/>
    <col min="5377" max="5377" width="8" style="1" customWidth="1"/>
    <col min="5378" max="5378" width="17.85546875" style="1" bestFit="1" customWidth="1"/>
    <col min="5379" max="5379" width="11.5703125" style="1" customWidth="1"/>
    <col min="5380" max="5380" width="17.85546875" style="1" bestFit="1" customWidth="1"/>
    <col min="5381" max="5381" width="8.140625" style="1" customWidth="1"/>
    <col min="5382" max="5382" width="13.7109375" style="1" customWidth="1"/>
    <col min="5383" max="5383" width="15.42578125" style="1" bestFit="1" customWidth="1"/>
    <col min="5384" max="5384" width="14.28515625" style="1" bestFit="1" customWidth="1"/>
    <col min="5385" max="5385" width="16.85546875" style="1" bestFit="1" customWidth="1"/>
    <col min="5386" max="5627" width="9.140625" style="1"/>
    <col min="5628" max="5628" width="5" style="1" bestFit="1" customWidth="1"/>
    <col min="5629" max="5629" width="34.7109375" style="1" bestFit="1" customWidth="1"/>
    <col min="5630" max="5630" width="12.140625" style="1" bestFit="1" customWidth="1"/>
    <col min="5631" max="5631" width="11.28515625" style="1" customWidth="1"/>
    <col min="5632" max="5632" width="17.85546875" style="1" bestFit="1" customWidth="1"/>
    <col min="5633" max="5633" width="8" style="1" customWidth="1"/>
    <col min="5634" max="5634" width="17.85546875" style="1" bestFit="1" customWidth="1"/>
    <col min="5635" max="5635" width="11.5703125" style="1" customWidth="1"/>
    <col min="5636" max="5636" width="17.85546875" style="1" bestFit="1" customWidth="1"/>
    <col min="5637" max="5637" width="8.140625" style="1" customWidth="1"/>
    <col min="5638" max="5638" width="13.7109375" style="1" customWidth="1"/>
    <col min="5639" max="5639" width="15.42578125" style="1" bestFit="1" customWidth="1"/>
    <col min="5640" max="5640" width="14.28515625" style="1" bestFit="1" customWidth="1"/>
    <col min="5641" max="5641" width="16.85546875" style="1" bestFit="1" customWidth="1"/>
    <col min="5642" max="5883" width="9.140625" style="1"/>
    <col min="5884" max="5884" width="5" style="1" bestFit="1" customWidth="1"/>
    <col min="5885" max="5885" width="34.7109375" style="1" bestFit="1" customWidth="1"/>
    <col min="5886" max="5886" width="12.140625" style="1" bestFit="1" customWidth="1"/>
    <col min="5887" max="5887" width="11.28515625" style="1" customWidth="1"/>
    <col min="5888" max="5888" width="17.85546875" style="1" bestFit="1" customWidth="1"/>
    <col min="5889" max="5889" width="8" style="1" customWidth="1"/>
    <col min="5890" max="5890" width="17.85546875" style="1" bestFit="1" customWidth="1"/>
    <col min="5891" max="5891" width="11.5703125" style="1" customWidth="1"/>
    <col min="5892" max="5892" width="17.85546875" style="1" bestFit="1" customWidth="1"/>
    <col min="5893" max="5893" width="8.140625" style="1" customWidth="1"/>
    <col min="5894" max="5894" width="13.7109375" style="1" customWidth="1"/>
    <col min="5895" max="5895" width="15.42578125" style="1" bestFit="1" customWidth="1"/>
    <col min="5896" max="5896" width="14.28515625" style="1" bestFit="1" customWidth="1"/>
    <col min="5897" max="5897" width="16.85546875" style="1" bestFit="1" customWidth="1"/>
    <col min="5898" max="6139" width="9.140625" style="1"/>
    <col min="6140" max="6140" width="5" style="1" bestFit="1" customWidth="1"/>
    <col min="6141" max="6141" width="34.7109375" style="1" bestFit="1" customWidth="1"/>
    <col min="6142" max="6142" width="12.140625" style="1" bestFit="1" customWidth="1"/>
    <col min="6143" max="6143" width="11.28515625" style="1" customWidth="1"/>
    <col min="6144" max="6144" width="17.85546875" style="1" bestFit="1" customWidth="1"/>
    <col min="6145" max="6145" width="8" style="1" customWidth="1"/>
    <col min="6146" max="6146" width="17.85546875" style="1" bestFit="1" customWidth="1"/>
    <col min="6147" max="6147" width="11.5703125" style="1" customWidth="1"/>
    <col min="6148" max="6148" width="17.85546875" style="1" bestFit="1" customWidth="1"/>
    <col min="6149" max="6149" width="8.140625" style="1" customWidth="1"/>
    <col min="6150" max="6150" width="13.7109375" style="1" customWidth="1"/>
    <col min="6151" max="6151" width="15.42578125" style="1" bestFit="1" customWidth="1"/>
    <col min="6152" max="6152" width="14.28515625" style="1" bestFit="1" customWidth="1"/>
    <col min="6153" max="6153" width="16.85546875" style="1" bestFit="1" customWidth="1"/>
    <col min="6154" max="6395" width="9.140625" style="1"/>
    <col min="6396" max="6396" width="5" style="1" bestFit="1" customWidth="1"/>
    <col min="6397" max="6397" width="34.7109375" style="1" bestFit="1" customWidth="1"/>
    <col min="6398" max="6398" width="12.140625" style="1" bestFit="1" customWidth="1"/>
    <col min="6399" max="6399" width="11.28515625" style="1" customWidth="1"/>
    <col min="6400" max="6400" width="17.85546875" style="1" bestFit="1" customWidth="1"/>
    <col min="6401" max="6401" width="8" style="1" customWidth="1"/>
    <col min="6402" max="6402" width="17.85546875" style="1" bestFit="1" customWidth="1"/>
    <col min="6403" max="6403" width="11.5703125" style="1" customWidth="1"/>
    <col min="6404" max="6404" width="17.85546875" style="1" bestFit="1" customWidth="1"/>
    <col min="6405" max="6405" width="8.140625" style="1" customWidth="1"/>
    <col min="6406" max="6406" width="13.7109375" style="1" customWidth="1"/>
    <col min="6407" max="6407" width="15.42578125" style="1" bestFit="1" customWidth="1"/>
    <col min="6408" max="6408" width="14.28515625" style="1" bestFit="1" customWidth="1"/>
    <col min="6409" max="6409" width="16.85546875" style="1" bestFit="1" customWidth="1"/>
    <col min="6410" max="6651" width="9.140625" style="1"/>
    <col min="6652" max="6652" width="5" style="1" bestFit="1" customWidth="1"/>
    <col min="6653" max="6653" width="34.7109375" style="1" bestFit="1" customWidth="1"/>
    <col min="6654" max="6654" width="12.140625" style="1" bestFit="1" customWidth="1"/>
    <col min="6655" max="6655" width="11.28515625" style="1" customWidth="1"/>
    <col min="6656" max="6656" width="17.85546875" style="1" bestFit="1" customWidth="1"/>
    <col min="6657" max="6657" width="8" style="1" customWidth="1"/>
    <col min="6658" max="6658" width="17.85546875" style="1" bestFit="1" customWidth="1"/>
    <col min="6659" max="6659" width="11.5703125" style="1" customWidth="1"/>
    <col min="6660" max="6660" width="17.85546875" style="1" bestFit="1" customWidth="1"/>
    <col min="6661" max="6661" width="8.140625" style="1" customWidth="1"/>
    <col min="6662" max="6662" width="13.7109375" style="1" customWidth="1"/>
    <col min="6663" max="6663" width="15.42578125" style="1" bestFit="1" customWidth="1"/>
    <col min="6664" max="6664" width="14.28515625" style="1" bestFit="1" customWidth="1"/>
    <col min="6665" max="6665" width="16.85546875" style="1" bestFit="1" customWidth="1"/>
    <col min="6666" max="6907" width="9.140625" style="1"/>
    <col min="6908" max="6908" width="5" style="1" bestFit="1" customWidth="1"/>
    <col min="6909" max="6909" width="34.7109375" style="1" bestFit="1" customWidth="1"/>
    <col min="6910" max="6910" width="12.140625" style="1" bestFit="1" customWidth="1"/>
    <col min="6911" max="6911" width="11.28515625" style="1" customWidth="1"/>
    <col min="6912" max="6912" width="17.85546875" style="1" bestFit="1" customWidth="1"/>
    <col min="6913" max="6913" width="8" style="1" customWidth="1"/>
    <col min="6914" max="6914" width="17.85546875" style="1" bestFit="1" customWidth="1"/>
    <col min="6915" max="6915" width="11.5703125" style="1" customWidth="1"/>
    <col min="6916" max="6916" width="17.85546875" style="1" bestFit="1" customWidth="1"/>
    <col min="6917" max="6917" width="8.140625" style="1" customWidth="1"/>
    <col min="6918" max="6918" width="13.7109375" style="1" customWidth="1"/>
    <col min="6919" max="6919" width="15.42578125" style="1" bestFit="1" customWidth="1"/>
    <col min="6920" max="6920" width="14.28515625" style="1" bestFit="1" customWidth="1"/>
    <col min="6921" max="6921" width="16.85546875" style="1" bestFit="1" customWidth="1"/>
    <col min="6922" max="7163" width="9.140625" style="1"/>
    <col min="7164" max="7164" width="5" style="1" bestFit="1" customWidth="1"/>
    <col min="7165" max="7165" width="34.7109375" style="1" bestFit="1" customWidth="1"/>
    <col min="7166" max="7166" width="12.140625" style="1" bestFit="1" customWidth="1"/>
    <col min="7167" max="7167" width="11.28515625" style="1" customWidth="1"/>
    <col min="7168" max="7168" width="17.85546875" style="1" bestFit="1" customWidth="1"/>
    <col min="7169" max="7169" width="8" style="1" customWidth="1"/>
    <col min="7170" max="7170" width="17.85546875" style="1" bestFit="1" customWidth="1"/>
    <col min="7171" max="7171" width="11.5703125" style="1" customWidth="1"/>
    <col min="7172" max="7172" width="17.85546875" style="1" bestFit="1" customWidth="1"/>
    <col min="7173" max="7173" width="8.140625" style="1" customWidth="1"/>
    <col min="7174" max="7174" width="13.7109375" style="1" customWidth="1"/>
    <col min="7175" max="7175" width="15.42578125" style="1" bestFit="1" customWidth="1"/>
    <col min="7176" max="7176" width="14.28515625" style="1" bestFit="1" customWidth="1"/>
    <col min="7177" max="7177" width="16.85546875" style="1" bestFit="1" customWidth="1"/>
    <col min="7178" max="7419" width="9.140625" style="1"/>
    <col min="7420" max="7420" width="5" style="1" bestFit="1" customWidth="1"/>
    <col min="7421" max="7421" width="34.7109375" style="1" bestFit="1" customWidth="1"/>
    <col min="7422" max="7422" width="12.140625" style="1" bestFit="1" customWidth="1"/>
    <col min="7423" max="7423" width="11.28515625" style="1" customWidth="1"/>
    <col min="7424" max="7424" width="17.85546875" style="1" bestFit="1" customWidth="1"/>
    <col min="7425" max="7425" width="8" style="1" customWidth="1"/>
    <col min="7426" max="7426" width="17.85546875" style="1" bestFit="1" customWidth="1"/>
    <col min="7427" max="7427" width="11.5703125" style="1" customWidth="1"/>
    <col min="7428" max="7428" width="17.85546875" style="1" bestFit="1" customWidth="1"/>
    <col min="7429" max="7429" width="8.140625" style="1" customWidth="1"/>
    <col min="7430" max="7430" width="13.7109375" style="1" customWidth="1"/>
    <col min="7431" max="7431" width="15.42578125" style="1" bestFit="1" customWidth="1"/>
    <col min="7432" max="7432" width="14.28515625" style="1" bestFit="1" customWidth="1"/>
    <col min="7433" max="7433" width="16.85546875" style="1" bestFit="1" customWidth="1"/>
    <col min="7434" max="7675" width="9.140625" style="1"/>
    <col min="7676" max="7676" width="5" style="1" bestFit="1" customWidth="1"/>
    <col min="7677" max="7677" width="34.7109375" style="1" bestFit="1" customWidth="1"/>
    <col min="7678" max="7678" width="12.140625" style="1" bestFit="1" customWidth="1"/>
    <col min="7679" max="7679" width="11.28515625" style="1" customWidth="1"/>
    <col min="7680" max="7680" width="17.85546875" style="1" bestFit="1" customWidth="1"/>
    <col min="7681" max="7681" width="8" style="1" customWidth="1"/>
    <col min="7682" max="7682" width="17.85546875" style="1" bestFit="1" customWidth="1"/>
    <col min="7683" max="7683" width="11.5703125" style="1" customWidth="1"/>
    <col min="7684" max="7684" width="17.85546875" style="1" bestFit="1" customWidth="1"/>
    <col min="7685" max="7685" width="8.140625" style="1" customWidth="1"/>
    <col min="7686" max="7686" width="13.7109375" style="1" customWidth="1"/>
    <col min="7687" max="7687" width="15.42578125" style="1" bestFit="1" customWidth="1"/>
    <col min="7688" max="7688" width="14.28515625" style="1" bestFit="1" customWidth="1"/>
    <col min="7689" max="7689" width="16.85546875" style="1" bestFit="1" customWidth="1"/>
    <col min="7690" max="7931" width="9.140625" style="1"/>
    <col min="7932" max="7932" width="5" style="1" bestFit="1" customWidth="1"/>
    <col min="7933" max="7933" width="34.7109375" style="1" bestFit="1" customWidth="1"/>
    <col min="7934" max="7934" width="12.140625" style="1" bestFit="1" customWidth="1"/>
    <col min="7935" max="7935" width="11.28515625" style="1" customWidth="1"/>
    <col min="7936" max="7936" width="17.85546875" style="1" bestFit="1" customWidth="1"/>
    <col min="7937" max="7937" width="8" style="1" customWidth="1"/>
    <col min="7938" max="7938" width="17.85546875" style="1" bestFit="1" customWidth="1"/>
    <col min="7939" max="7939" width="11.5703125" style="1" customWidth="1"/>
    <col min="7940" max="7940" width="17.85546875" style="1" bestFit="1" customWidth="1"/>
    <col min="7941" max="7941" width="8.140625" style="1" customWidth="1"/>
    <col min="7942" max="7942" width="13.7109375" style="1" customWidth="1"/>
    <col min="7943" max="7943" width="15.42578125" style="1" bestFit="1" customWidth="1"/>
    <col min="7944" max="7944" width="14.28515625" style="1" bestFit="1" customWidth="1"/>
    <col min="7945" max="7945" width="16.85546875" style="1" bestFit="1" customWidth="1"/>
    <col min="7946" max="8187" width="9.140625" style="1"/>
    <col min="8188" max="8188" width="5" style="1" bestFit="1" customWidth="1"/>
    <col min="8189" max="8189" width="34.7109375" style="1" bestFit="1" customWidth="1"/>
    <col min="8190" max="8190" width="12.140625" style="1" bestFit="1" customWidth="1"/>
    <col min="8191" max="8191" width="11.28515625" style="1" customWidth="1"/>
    <col min="8192" max="8192" width="17.85546875" style="1" bestFit="1" customWidth="1"/>
    <col min="8193" max="8193" width="8" style="1" customWidth="1"/>
    <col min="8194" max="8194" width="17.85546875" style="1" bestFit="1" customWidth="1"/>
    <col min="8195" max="8195" width="11.5703125" style="1" customWidth="1"/>
    <col min="8196" max="8196" width="17.85546875" style="1" bestFit="1" customWidth="1"/>
    <col min="8197" max="8197" width="8.140625" style="1" customWidth="1"/>
    <col min="8198" max="8198" width="13.7109375" style="1" customWidth="1"/>
    <col min="8199" max="8199" width="15.42578125" style="1" bestFit="1" customWidth="1"/>
    <col min="8200" max="8200" width="14.28515625" style="1" bestFit="1" customWidth="1"/>
    <col min="8201" max="8201" width="16.85546875" style="1" bestFit="1" customWidth="1"/>
    <col min="8202" max="8443" width="9.140625" style="1"/>
    <col min="8444" max="8444" width="5" style="1" bestFit="1" customWidth="1"/>
    <col min="8445" max="8445" width="34.7109375" style="1" bestFit="1" customWidth="1"/>
    <col min="8446" max="8446" width="12.140625" style="1" bestFit="1" customWidth="1"/>
    <col min="8447" max="8447" width="11.28515625" style="1" customWidth="1"/>
    <col min="8448" max="8448" width="17.85546875" style="1" bestFit="1" customWidth="1"/>
    <col min="8449" max="8449" width="8" style="1" customWidth="1"/>
    <col min="8450" max="8450" width="17.85546875" style="1" bestFit="1" customWidth="1"/>
    <col min="8451" max="8451" width="11.5703125" style="1" customWidth="1"/>
    <col min="8452" max="8452" width="17.85546875" style="1" bestFit="1" customWidth="1"/>
    <col min="8453" max="8453" width="8.140625" style="1" customWidth="1"/>
    <col min="8454" max="8454" width="13.7109375" style="1" customWidth="1"/>
    <col min="8455" max="8455" width="15.42578125" style="1" bestFit="1" customWidth="1"/>
    <col min="8456" max="8456" width="14.28515625" style="1" bestFit="1" customWidth="1"/>
    <col min="8457" max="8457" width="16.85546875" style="1" bestFit="1" customWidth="1"/>
    <col min="8458" max="8699" width="9.140625" style="1"/>
    <col min="8700" max="8700" width="5" style="1" bestFit="1" customWidth="1"/>
    <col min="8701" max="8701" width="34.7109375" style="1" bestFit="1" customWidth="1"/>
    <col min="8702" max="8702" width="12.140625" style="1" bestFit="1" customWidth="1"/>
    <col min="8703" max="8703" width="11.28515625" style="1" customWidth="1"/>
    <col min="8704" max="8704" width="17.85546875" style="1" bestFit="1" customWidth="1"/>
    <col min="8705" max="8705" width="8" style="1" customWidth="1"/>
    <col min="8706" max="8706" width="17.85546875" style="1" bestFit="1" customWidth="1"/>
    <col min="8707" max="8707" width="11.5703125" style="1" customWidth="1"/>
    <col min="8708" max="8708" width="17.85546875" style="1" bestFit="1" customWidth="1"/>
    <col min="8709" max="8709" width="8.140625" style="1" customWidth="1"/>
    <col min="8710" max="8710" width="13.7109375" style="1" customWidth="1"/>
    <col min="8711" max="8711" width="15.42578125" style="1" bestFit="1" customWidth="1"/>
    <col min="8712" max="8712" width="14.28515625" style="1" bestFit="1" customWidth="1"/>
    <col min="8713" max="8713" width="16.85546875" style="1" bestFit="1" customWidth="1"/>
    <col min="8714" max="8955" width="9.140625" style="1"/>
    <col min="8956" max="8956" width="5" style="1" bestFit="1" customWidth="1"/>
    <col min="8957" max="8957" width="34.7109375" style="1" bestFit="1" customWidth="1"/>
    <col min="8958" max="8958" width="12.140625" style="1" bestFit="1" customWidth="1"/>
    <col min="8959" max="8959" width="11.28515625" style="1" customWidth="1"/>
    <col min="8960" max="8960" width="17.85546875" style="1" bestFit="1" customWidth="1"/>
    <col min="8961" max="8961" width="8" style="1" customWidth="1"/>
    <col min="8962" max="8962" width="17.85546875" style="1" bestFit="1" customWidth="1"/>
    <col min="8963" max="8963" width="11.5703125" style="1" customWidth="1"/>
    <col min="8964" max="8964" width="17.85546875" style="1" bestFit="1" customWidth="1"/>
    <col min="8965" max="8965" width="8.140625" style="1" customWidth="1"/>
    <col min="8966" max="8966" width="13.7109375" style="1" customWidth="1"/>
    <col min="8967" max="8967" width="15.42578125" style="1" bestFit="1" customWidth="1"/>
    <col min="8968" max="8968" width="14.28515625" style="1" bestFit="1" customWidth="1"/>
    <col min="8969" max="8969" width="16.85546875" style="1" bestFit="1" customWidth="1"/>
    <col min="8970" max="9211" width="9.140625" style="1"/>
    <col min="9212" max="9212" width="5" style="1" bestFit="1" customWidth="1"/>
    <col min="9213" max="9213" width="34.7109375" style="1" bestFit="1" customWidth="1"/>
    <col min="9214" max="9214" width="12.140625" style="1" bestFit="1" customWidth="1"/>
    <col min="9215" max="9215" width="11.28515625" style="1" customWidth="1"/>
    <col min="9216" max="9216" width="17.85546875" style="1" bestFit="1" customWidth="1"/>
    <col min="9217" max="9217" width="8" style="1" customWidth="1"/>
    <col min="9218" max="9218" width="17.85546875" style="1" bestFit="1" customWidth="1"/>
    <col min="9219" max="9219" width="11.5703125" style="1" customWidth="1"/>
    <col min="9220" max="9220" width="17.85546875" style="1" bestFit="1" customWidth="1"/>
    <col min="9221" max="9221" width="8.140625" style="1" customWidth="1"/>
    <col min="9222" max="9222" width="13.7109375" style="1" customWidth="1"/>
    <col min="9223" max="9223" width="15.42578125" style="1" bestFit="1" customWidth="1"/>
    <col min="9224" max="9224" width="14.28515625" style="1" bestFit="1" customWidth="1"/>
    <col min="9225" max="9225" width="16.85546875" style="1" bestFit="1" customWidth="1"/>
    <col min="9226" max="9467" width="9.140625" style="1"/>
    <col min="9468" max="9468" width="5" style="1" bestFit="1" customWidth="1"/>
    <col min="9469" max="9469" width="34.7109375" style="1" bestFit="1" customWidth="1"/>
    <col min="9470" max="9470" width="12.140625" style="1" bestFit="1" customWidth="1"/>
    <col min="9471" max="9471" width="11.28515625" style="1" customWidth="1"/>
    <col min="9472" max="9472" width="17.85546875" style="1" bestFit="1" customWidth="1"/>
    <col min="9473" max="9473" width="8" style="1" customWidth="1"/>
    <col min="9474" max="9474" width="17.85546875" style="1" bestFit="1" customWidth="1"/>
    <col min="9475" max="9475" width="11.5703125" style="1" customWidth="1"/>
    <col min="9476" max="9476" width="17.85546875" style="1" bestFit="1" customWidth="1"/>
    <col min="9477" max="9477" width="8.140625" style="1" customWidth="1"/>
    <col min="9478" max="9478" width="13.7109375" style="1" customWidth="1"/>
    <col min="9479" max="9479" width="15.42578125" style="1" bestFit="1" customWidth="1"/>
    <col min="9480" max="9480" width="14.28515625" style="1" bestFit="1" customWidth="1"/>
    <col min="9481" max="9481" width="16.85546875" style="1" bestFit="1" customWidth="1"/>
    <col min="9482" max="9723" width="9.140625" style="1"/>
    <col min="9724" max="9724" width="5" style="1" bestFit="1" customWidth="1"/>
    <col min="9725" max="9725" width="34.7109375" style="1" bestFit="1" customWidth="1"/>
    <col min="9726" max="9726" width="12.140625" style="1" bestFit="1" customWidth="1"/>
    <col min="9727" max="9727" width="11.28515625" style="1" customWidth="1"/>
    <col min="9728" max="9728" width="17.85546875" style="1" bestFit="1" customWidth="1"/>
    <col min="9729" max="9729" width="8" style="1" customWidth="1"/>
    <col min="9730" max="9730" width="17.85546875" style="1" bestFit="1" customWidth="1"/>
    <col min="9731" max="9731" width="11.5703125" style="1" customWidth="1"/>
    <col min="9732" max="9732" width="17.85546875" style="1" bestFit="1" customWidth="1"/>
    <col min="9733" max="9733" width="8.140625" style="1" customWidth="1"/>
    <col min="9734" max="9734" width="13.7109375" style="1" customWidth="1"/>
    <col min="9735" max="9735" width="15.42578125" style="1" bestFit="1" customWidth="1"/>
    <col min="9736" max="9736" width="14.28515625" style="1" bestFit="1" customWidth="1"/>
    <col min="9737" max="9737" width="16.85546875" style="1" bestFit="1" customWidth="1"/>
    <col min="9738" max="9979" width="9.140625" style="1"/>
    <col min="9980" max="9980" width="5" style="1" bestFit="1" customWidth="1"/>
    <col min="9981" max="9981" width="34.7109375" style="1" bestFit="1" customWidth="1"/>
    <col min="9982" max="9982" width="12.140625" style="1" bestFit="1" customWidth="1"/>
    <col min="9983" max="9983" width="11.28515625" style="1" customWidth="1"/>
    <col min="9984" max="9984" width="17.85546875" style="1" bestFit="1" customWidth="1"/>
    <col min="9985" max="9985" width="8" style="1" customWidth="1"/>
    <col min="9986" max="9986" width="17.85546875" style="1" bestFit="1" customWidth="1"/>
    <col min="9987" max="9987" width="11.5703125" style="1" customWidth="1"/>
    <col min="9988" max="9988" width="17.85546875" style="1" bestFit="1" customWidth="1"/>
    <col min="9989" max="9989" width="8.140625" style="1" customWidth="1"/>
    <col min="9990" max="9990" width="13.7109375" style="1" customWidth="1"/>
    <col min="9991" max="9991" width="15.42578125" style="1" bestFit="1" customWidth="1"/>
    <col min="9992" max="9992" width="14.28515625" style="1" bestFit="1" customWidth="1"/>
    <col min="9993" max="9993" width="16.85546875" style="1" bestFit="1" customWidth="1"/>
    <col min="9994" max="10235" width="9.140625" style="1"/>
    <col min="10236" max="10236" width="5" style="1" bestFit="1" customWidth="1"/>
    <col min="10237" max="10237" width="34.7109375" style="1" bestFit="1" customWidth="1"/>
    <col min="10238" max="10238" width="12.140625" style="1" bestFit="1" customWidth="1"/>
    <col min="10239" max="10239" width="11.28515625" style="1" customWidth="1"/>
    <col min="10240" max="10240" width="17.85546875" style="1" bestFit="1" customWidth="1"/>
    <col min="10241" max="10241" width="8" style="1" customWidth="1"/>
    <col min="10242" max="10242" width="17.85546875" style="1" bestFit="1" customWidth="1"/>
    <col min="10243" max="10243" width="11.5703125" style="1" customWidth="1"/>
    <col min="10244" max="10244" width="17.85546875" style="1" bestFit="1" customWidth="1"/>
    <col min="10245" max="10245" width="8.140625" style="1" customWidth="1"/>
    <col min="10246" max="10246" width="13.7109375" style="1" customWidth="1"/>
    <col min="10247" max="10247" width="15.42578125" style="1" bestFit="1" customWidth="1"/>
    <col min="10248" max="10248" width="14.28515625" style="1" bestFit="1" customWidth="1"/>
    <col min="10249" max="10249" width="16.85546875" style="1" bestFit="1" customWidth="1"/>
    <col min="10250" max="10491" width="9.140625" style="1"/>
    <col min="10492" max="10492" width="5" style="1" bestFit="1" customWidth="1"/>
    <col min="10493" max="10493" width="34.7109375" style="1" bestFit="1" customWidth="1"/>
    <col min="10494" max="10494" width="12.140625" style="1" bestFit="1" customWidth="1"/>
    <col min="10495" max="10495" width="11.28515625" style="1" customWidth="1"/>
    <col min="10496" max="10496" width="17.85546875" style="1" bestFit="1" customWidth="1"/>
    <col min="10497" max="10497" width="8" style="1" customWidth="1"/>
    <col min="10498" max="10498" width="17.85546875" style="1" bestFit="1" customWidth="1"/>
    <col min="10499" max="10499" width="11.5703125" style="1" customWidth="1"/>
    <col min="10500" max="10500" width="17.85546875" style="1" bestFit="1" customWidth="1"/>
    <col min="10501" max="10501" width="8.140625" style="1" customWidth="1"/>
    <col min="10502" max="10502" width="13.7109375" style="1" customWidth="1"/>
    <col min="10503" max="10503" width="15.42578125" style="1" bestFit="1" customWidth="1"/>
    <col min="10504" max="10504" width="14.28515625" style="1" bestFit="1" customWidth="1"/>
    <col min="10505" max="10505" width="16.85546875" style="1" bestFit="1" customWidth="1"/>
    <col min="10506" max="10747" width="9.140625" style="1"/>
    <col min="10748" max="10748" width="5" style="1" bestFit="1" customWidth="1"/>
    <col min="10749" max="10749" width="34.7109375" style="1" bestFit="1" customWidth="1"/>
    <col min="10750" max="10750" width="12.140625" style="1" bestFit="1" customWidth="1"/>
    <col min="10751" max="10751" width="11.28515625" style="1" customWidth="1"/>
    <col min="10752" max="10752" width="17.85546875" style="1" bestFit="1" customWidth="1"/>
    <col min="10753" max="10753" width="8" style="1" customWidth="1"/>
    <col min="10754" max="10754" width="17.85546875" style="1" bestFit="1" customWidth="1"/>
    <col min="10755" max="10755" width="11.5703125" style="1" customWidth="1"/>
    <col min="10756" max="10756" width="17.85546875" style="1" bestFit="1" customWidth="1"/>
    <col min="10757" max="10757" width="8.140625" style="1" customWidth="1"/>
    <col min="10758" max="10758" width="13.7109375" style="1" customWidth="1"/>
    <col min="10759" max="10759" width="15.42578125" style="1" bestFit="1" customWidth="1"/>
    <col min="10760" max="10760" width="14.28515625" style="1" bestFit="1" customWidth="1"/>
    <col min="10761" max="10761" width="16.85546875" style="1" bestFit="1" customWidth="1"/>
    <col min="10762" max="11003" width="9.140625" style="1"/>
    <col min="11004" max="11004" width="5" style="1" bestFit="1" customWidth="1"/>
    <col min="11005" max="11005" width="34.7109375" style="1" bestFit="1" customWidth="1"/>
    <col min="11006" max="11006" width="12.140625" style="1" bestFit="1" customWidth="1"/>
    <col min="11007" max="11007" width="11.28515625" style="1" customWidth="1"/>
    <col min="11008" max="11008" width="17.85546875" style="1" bestFit="1" customWidth="1"/>
    <col min="11009" max="11009" width="8" style="1" customWidth="1"/>
    <col min="11010" max="11010" width="17.85546875" style="1" bestFit="1" customWidth="1"/>
    <col min="11011" max="11011" width="11.5703125" style="1" customWidth="1"/>
    <col min="11012" max="11012" width="17.85546875" style="1" bestFit="1" customWidth="1"/>
    <col min="11013" max="11013" width="8.140625" style="1" customWidth="1"/>
    <col min="11014" max="11014" width="13.7109375" style="1" customWidth="1"/>
    <col min="11015" max="11015" width="15.42578125" style="1" bestFit="1" customWidth="1"/>
    <col min="11016" max="11016" width="14.28515625" style="1" bestFit="1" customWidth="1"/>
    <col min="11017" max="11017" width="16.85546875" style="1" bestFit="1" customWidth="1"/>
    <col min="11018" max="11259" width="9.140625" style="1"/>
    <col min="11260" max="11260" width="5" style="1" bestFit="1" customWidth="1"/>
    <col min="11261" max="11261" width="34.7109375" style="1" bestFit="1" customWidth="1"/>
    <col min="11262" max="11262" width="12.140625" style="1" bestFit="1" customWidth="1"/>
    <col min="11263" max="11263" width="11.28515625" style="1" customWidth="1"/>
    <col min="11264" max="11264" width="17.85546875" style="1" bestFit="1" customWidth="1"/>
    <col min="11265" max="11265" width="8" style="1" customWidth="1"/>
    <col min="11266" max="11266" width="17.85546875" style="1" bestFit="1" customWidth="1"/>
    <col min="11267" max="11267" width="11.5703125" style="1" customWidth="1"/>
    <col min="11268" max="11268" width="17.85546875" style="1" bestFit="1" customWidth="1"/>
    <col min="11269" max="11269" width="8.140625" style="1" customWidth="1"/>
    <col min="11270" max="11270" width="13.7109375" style="1" customWidth="1"/>
    <col min="11271" max="11271" width="15.42578125" style="1" bestFit="1" customWidth="1"/>
    <col min="11272" max="11272" width="14.28515625" style="1" bestFit="1" customWidth="1"/>
    <col min="11273" max="11273" width="16.85546875" style="1" bestFit="1" customWidth="1"/>
    <col min="11274" max="11515" width="9.140625" style="1"/>
    <col min="11516" max="11516" width="5" style="1" bestFit="1" customWidth="1"/>
    <col min="11517" max="11517" width="34.7109375" style="1" bestFit="1" customWidth="1"/>
    <col min="11518" max="11518" width="12.140625" style="1" bestFit="1" customWidth="1"/>
    <col min="11519" max="11519" width="11.28515625" style="1" customWidth="1"/>
    <col min="11520" max="11520" width="17.85546875" style="1" bestFit="1" customWidth="1"/>
    <col min="11521" max="11521" width="8" style="1" customWidth="1"/>
    <col min="11522" max="11522" width="17.85546875" style="1" bestFit="1" customWidth="1"/>
    <col min="11523" max="11523" width="11.5703125" style="1" customWidth="1"/>
    <col min="11524" max="11524" width="17.85546875" style="1" bestFit="1" customWidth="1"/>
    <col min="11525" max="11525" width="8.140625" style="1" customWidth="1"/>
    <col min="11526" max="11526" width="13.7109375" style="1" customWidth="1"/>
    <col min="11527" max="11527" width="15.42578125" style="1" bestFit="1" customWidth="1"/>
    <col min="11528" max="11528" width="14.28515625" style="1" bestFit="1" customWidth="1"/>
    <col min="11529" max="11529" width="16.85546875" style="1" bestFit="1" customWidth="1"/>
    <col min="11530" max="11771" width="9.140625" style="1"/>
    <col min="11772" max="11772" width="5" style="1" bestFit="1" customWidth="1"/>
    <col min="11773" max="11773" width="34.7109375" style="1" bestFit="1" customWidth="1"/>
    <col min="11774" max="11774" width="12.140625" style="1" bestFit="1" customWidth="1"/>
    <col min="11775" max="11775" width="11.28515625" style="1" customWidth="1"/>
    <col min="11776" max="11776" width="17.85546875" style="1" bestFit="1" customWidth="1"/>
    <col min="11777" max="11777" width="8" style="1" customWidth="1"/>
    <col min="11778" max="11778" width="17.85546875" style="1" bestFit="1" customWidth="1"/>
    <col min="11779" max="11779" width="11.5703125" style="1" customWidth="1"/>
    <col min="11780" max="11780" width="17.85546875" style="1" bestFit="1" customWidth="1"/>
    <col min="11781" max="11781" width="8.140625" style="1" customWidth="1"/>
    <col min="11782" max="11782" width="13.7109375" style="1" customWidth="1"/>
    <col min="11783" max="11783" width="15.42578125" style="1" bestFit="1" customWidth="1"/>
    <col min="11784" max="11784" width="14.28515625" style="1" bestFit="1" customWidth="1"/>
    <col min="11785" max="11785" width="16.85546875" style="1" bestFit="1" customWidth="1"/>
    <col min="11786" max="12027" width="9.140625" style="1"/>
    <col min="12028" max="12028" width="5" style="1" bestFit="1" customWidth="1"/>
    <col min="12029" max="12029" width="34.7109375" style="1" bestFit="1" customWidth="1"/>
    <col min="12030" max="12030" width="12.140625" style="1" bestFit="1" customWidth="1"/>
    <col min="12031" max="12031" width="11.28515625" style="1" customWidth="1"/>
    <col min="12032" max="12032" width="17.85546875" style="1" bestFit="1" customWidth="1"/>
    <col min="12033" max="12033" width="8" style="1" customWidth="1"/>
    <col min="12034" max="12034" width="17.85546875" style="1" bestFit="1" customWidth="1"/>
    <col min="12035" max="12035" width="11.5703125" style="1" customWidth="1"/>
    <col min="12036" max="12036" width="17.85546875" style="1" bestFit="1" customWidth="1"/>
    <col min="12037" max="12037" width="8.140625" style="1" customWidth="1"/>
    <col min="12038" max="12038" width="13.7109375" style="1" customWidth="1"/>
    <col min="12039" max="12039" width="15.42578125" style="1" bestFit="1" customWidth="1"/>
    <col min="12040" max="12040" width="14.28515625" style="1" bestFit="1" customWidth="1"/>
    <col min="12041" max="12041" width="16.85546875" style="1" bestFit="1" customWidth="1"/>
    <col min="12042" max="12283" width="9.140625" style="1"/>
    <col min="12284" max="12284" width="5" style="1" bestFit="1" customWidth="1"/>
    <col min="12285" max="12285" width="34.7109375" style="1" bestFit="1" customWidth="1"/>
    <col min="12286" max="12286" width="12.140625" style="1" bestFit="1" customWidth="1"/>
    <col min="12287" max="12287" width="11.28515625" style="1" customWidth="1"/>
    <col min="12288" max="12288" width="17.85546875" style="1" bestFit="1" customWidth="1"/>
    <col min="12289" max="12289" width="8" style="1" customWidth="1"/>
    <col min="12290" max="12290" width="17.85546875" style="1" bestFit="1" customWidth="1"/>
    <col min="12291" max="12291" width="11.5703125" style="1" customWidth="1"/>
    <col min="12292" max="12292" width="17.85546875" style="1" bestFit="1" customWidth="1"/>
    <col min="12293" max="12293" width="8.140625" style="1" customWidth="1"/>
    <col min="12294" max="12294" width="13.7109375" style="1" customWidth="1"/>
    <col min="12295" max="12295" width="15.42578125" style="1" bestFit="1" customWidth="1"/>
    <col min="12296" max="12296" width="14.28515625" style="1" bestFit="1" customWidth="1"/>
    <col min="12297" max="12297" width="16.85546875" style="1" bestFit="1" customWidth="1"/>
    <col min="12298" max="12539" width="9.140625" style="1"/>
    <col min="12540" max="12540" width="5" style="1" bestFit="1" customWidth="1"/>
    <col min="12541" max="12541" width="34.7109375" style="1" bestFit="1" customWidth="1"/>
    <col min="12542" max="12542" width="12.140625" style="1" bestFit="1" customWidth="1"/>
    <col min="12543" max="12543" width="11.28515625" style="1" customWidth="1"/>
    <col min="12544" max="12544" width="17.85546875" style="1" bestFit="1" customWidth="1"/>
    <col min="12545" max="12545" width="8" style="1" customWidth="1"/>
    <col min="12546" max="12546" width="17.85546875" style="1" bestFit="1" customWidth="1"/>
    <col min="12547" max="12547" width="11.5703125" style="1" customWidth="1"/>
    <col min="12548" max="12548" width="17.85546875" style="1" bestFit="1" customWidth="1"/>
    <col min="12549" max="12549" width="8.140625" style="1" customWidth="1"/>
    <col min="12550" max="12550" width="13.7109375" style="1" customWidth="1"/>
    <col min="12551" max="12551" width="15.42578125" style="1" bestFit="1" customWidth="1"/>
    <col min="12552" max="12552" width="14.28515625" style="1" bestFit="1" customWidth="1"/>
    <col min="12553" max="12553" width="16.85546875" style="1" bestFit="1" customWidth="1"/>
    <col min="12554" max="12795" width="9.140625" style="1"/>
    <col min="12796" max="12796" width="5" style="1" bestFit="1" customWidth="1"/>
    <col min="12797" max="12797" width="34.7109375" style="1" bestFit="1" customWidth="1"/>
    <col min="12798" max="12798" width="12.140625" style="1" bestFit="1" customWidth="1"/>
    <col min="12799" max="12799" width="11.28515625" style="1" customWidth="1"/>
    <col min="12800" max="12800" width="17.85546875" style="1" bestFit="1" customWidth="1"/>
    <col min="12801" max="12801" width="8" style="1" customWidth="1"/>
    <col min="12802" max="12802" width="17.85546875" style="1" bestFit="1" customWidth="1"/>
    <col min="12803" max="12803" width="11.5703125" style="1" customWidth="1"/>
    <col min="12804" max="12804" width="17.85546875" style="1" bestFit="1" customWidth="1"/>
    <col min="12805" max="12805" width="8.140625" style="1" customWidth="1"/>
    <col min="12806" max="12806" width="13.7109375" style="1" customWidth="1"/>
    <col min="12807" max="12807" width="15.42578125" style="1" bestFit="1" customWidth="1"/>
    <col min="12808" max="12808" width="14.28515625" style="1" bestFit="1" customWidth="1"/>
    <col min="12809" max="12809" width="16.85546875" style="1" bestFit="1" customWidth="1"/>
    <col min="12810" max="13051" width="9.140625" style="1"/>
    <col min="13052" max="13052" width="5" style="1" bestFit="1" customWidth="1"/>
    <col min="13053" max="13053" width="34.7109375" style="1" bestFit="1" customWidth="1"/>
    <col min="13054" max="13054" width="12.140625" style="1" bestFit="1" customWidth="1"/>
    <col min="13055" max="13055" width="11.28515625" style="1" customWidth="1"/>
    <col min="13056" max="13056" width="17.85546875" style="1" bestFit="1" customWidth="1"/>
    <col min="13057" max="13057" width="8" style="1" customWidth="1"/>
    <col min="13058" max="13058" width="17.85546875" style="1" bestFit="1" customWidth="1"/>
    <col min="13059" max="13059" width="11.5703125" style="1" customWidth="1"/>
    <col min="13060" max="13060" width="17.85546875" style="1" bestFit="1" customWidth="1"/>
    <col min="13061" max="13061" width="8.140625" style="1" customWidth="1"/>
    <col min="13062" max="13062" width="13.7109375" style="1" customWidth="1"/>
    <col min="13063" max="13063" width="15.42578125" style="1" bestFit="1" customWidth="1"/>
    <col min="13064" max="13064" width="14.28515625" style="1" bestFit="1" customWidth="1"/>
    <col min="13065" max="13065" width="16.85546875" style="1" bestFit="1" customWidth="1"/>
    <col min="13066" max="13307" width="9.140625" style="1"/>
    <col min="13308" max="13308" width="5" style="1" bestFit="1" customWidth="1"/>
    <col min="13309" max="13309" width="34.7109375" style="1" bestFit="1" customWidth="1"/>
    <col min="13310" max="13310" width="12.140625" style="1" bestFit="1" customWidth="1"/>
    <col min="13311" max="13311" width="11.28515625" style="1" customWidth="1"/>
    <col min="13312" max="13312" width="17.85546875" style="1" bestFit="1" customWidth="1"/>
    <col min="13313" max="13313" width="8" style="1" customWidth="1"/>
    <col min="13314" max="13314" width="17.85546875" style="1" bestFit="1" customWidth="1"/>
    <col min="13315" max="13315" width="11.5703125" style="1" customWidth="1"/>
    <col min="13316" max="13316" width="17.85546875" style="1" bestFit="1" customWidth="1"/>
    <col min="13317" max="13317" width="8.140625" style="1" customWidth="1"/>
    <col min="13318" max="13318" width="13.7109375" style="1" customWidth="1"/>
    <col min="13319" max="13319" width="15.42578125" style="1" bestFit="1" customWidth="1"/>
    <col min="13320" max="13320" width="14.28515625" style="1" bestFit="1" customWidth="1"/>
    <col min="13321" max="13321" width="16.85546875" style="1" bestFit="1" customWidth="1"/>
    <col min="13322" max="13563" width="9.140625" style="1"/>
    <col min="13564" max="13564" width="5" style="1" bestFit="1" customWidth="1"/>
    <col min="13565" max="13565" width="34.7109375" style="1" bestFit="1" customWidth="1"/>
    <col min="13566" max="13566" width="12.140625" style="1" bestFit="1" customWidth="1"/>
    <col min="13567" max="13567" width="11.28515625" style="1" customWidth="1"/>
    <col min="13568" max="13568" width="17.85546875" style="1" bestFit="1" customWidth="1"/>
    <col min="13569" max="13569" width="8" style="1" customWidth="1"/>
    <col min="13570" max="13570" width="17.85546875" style="1" bestFit="1" customWidth="1"/>
    <col min="13571" max="13571" width="11.5703125" style="1" customWidth="1"/>
    <col min="13572" max="13572" width="17.85546875" style="1" bestFit="1" customWidth="1"/>
    <col min="13573" max="13573" width="8.140625" style="1" customWidth="1"/>
    <col min="13574" max="13574" width="13.7109375" style="1" customWidth="1"/>
    <col min="13575" max="13575" width="15.42578125" style="1" bestFit="1" customWidth="1"/>
    <col min="13576" max="13576" width="14.28515625" style="1" bestFit="1" customWidth="1"/>
    <col min="13577" max="13577" width="16.85546875" style="1" bestFit="1" customWidth="1"/>
    <col min="13578" max="13819" width="9.140625" style="1"/>
    <col min="13820" max="13820" width="5" style="1" bestFit="1" customWidth="1"/>
    <col min="13821" max="13821" width="34.7109375" style="1" bestFit="1" customWidth="1"/>
    <col min="13822" max="13822" width="12.140625" style="1" bestFit="1" customWidth="1"/>
    <col min="13823" max="13823" width="11.28515625" style="1" customWidth="1"/>
    <col min="13824" max="13824" width="17.85546875" style="1" bestFit="1" customWidth="1"/>
    <col min="13825" max="13825" width="8" style="1" customWidth="1"/>
    <col min="13826" max="13826" width="17.85546875" style="1" bestFit="1" customWidth="1"/>
    <col min="13827" max="13827" width="11.5703125" style="1" customWidth="1"/>
    <col min="13828" max="13828" width="17.85546875" style="1" bestFit="1" customWidth="1"/>
    <col min="13829" max="13829" width="8.140625" style="1" customWidth="1"/>
    <col min="13830" max="13830" width="13.7109375" style="1" customWidth="1"/>
    <col min="13831" max="13831" width="15.42578125" style="1" bestFit="1" customWidth="1"/>
    <col min="13832" max="13832" width="14.28515625" style="1" bestFit="1" customWidth="1"/>
    <col min="13833" max="13833" width="16.85546875" style="1" bestFit="1" customWidth="1"/>
    <col min="13834" max="14075" width="9.140625" style="1"/>
    <col min="14076" max="14076" width="5" style="1" bestFit="1" customWidth="1"/>
    <col min="14077" max="14077" width="34.7109375" style="1" bestFit="1" customWidth="1"/>
    <col min="14078" max="14078" width="12.140625" style="1" bestFit="1" customWidth="1"/>
    <col min="14079" max="14079" width="11.28515625" style="1" customWidth="1"/>
    <col min="14080" max="14080" width="17.85546875" style="1" bestFit="1" customWidth="1"/>
    <col min="14081" max="14081" width="8" style="1" customWidth="1"/>
    <col min="14082" max="14082" width="17.85546875" style="1" bestFit="1" customWidth="1"/>
    <col min="14083" max="14083" width="11.5703125" style="1" customWidth="1"/>
    <col min="14084" max="14084" width="17.85546875" style="1" bestFit="1" customWidth="1"/>
    <col min="14085" max="14085" width="8.140625" style="1" customWidth="1"/>
    <col min="14086" max="14086" width="13.7109375" style="1" customWidth="1"/>
    <col min="14087" max="14087" width="15.42578125" style="1" bestFit="1" customWidth="1"/>
    <col min="14088" max="14088" width="14.28515625" style="1" bestFit="1" customWidth="1"/>
    <col min="14089" max="14089" width="16.85546875" style="1" bestFit="1" customWidth="1"/>
    <col min="14090" max="14331" width="9.140625" style="1"/>
    <col min="14332" max="14332" width="5" style="1" bestFit="1" customWidth="1"/>
    <col min="14333" max="14333" width="34.7109375" style="1" bestFit="1" customWidth="1"/>
    <col min="14334" max="14334" width="12.140625" style="1" bestFit="1" customWidth="1"/>
    <col min="14335" max="14335" width="11.28515625" style="1" customWidth="1"/>
    <col min="14336" max="14336" width="17.85546875" style="1" bestFit="1" customWidth="1"/>
    <col min="14337" max="14337" width="8" style="1" customWidth="1"/>
    <col min="14338" max="14338" width="17.85546875" style="1" bestFit="1" customWidth="1"/>
    <col min="14339" max="14339" width="11.5703125" style="1" customWidth="1"/>
    <col min="14340" max="14340" width="17.85546875" style="1" bestFit="1" customWidth="1"/>
    <col min="14341" max="14341" width="8.140625" style="1" customWidth="1"/>
    <col min="14342" max="14342" width="13.7109375" style="1" customWidth="1"/>
    <col min="14343" max="14343" width="15.42578125" style="1" bestFit="1" customWidth="1"/>
    <col min="14344" max="14344" width="14.28515625" style="1" bestFit="1" customWidth="1"/>
    <col min="14345" max="14345" width="16.85546875" style="1" bestFit="1" customWidth="1"/>
    <col min="14346" max="14587" width="9.140625" style="1"/>
    <col min="14588" max="14588" width="5" style="1" bestFit="1" customWidth="1"/>
    <col min="14589" max="14589" width="34.7109375" style="1" bestFit="1" customWidth="1"/>
    <col min="14590" max="14590" width="12.140625" style="1" bestFit="1" customWidth="1"/>
    <col min="14591" max="14591" width="11.28515625" style="1" customWidth="1"/>
    <col min="14592" max="14592" width="17.85546875" style="1" bestFit="1" customWidth="1"/>
    <col min="14593" max="14593" width="8" style="1" customWidth="1"/>
    <col min="14594" max="14594" width="17.85546875" style="1" bestFit="1" customWidth="1"/>
    <col min="14595" max="14595" width="11.5703125" style="1" customWidth="1"/>
    <col min="14596" max="14596" width="17.85546875" style="1" bestFit="1" customWidth="1"/>
    <col min="14597" max="14597" width="8.140625" style="1" customWidth="1"/>
    <col min="14598" max="14598" width="13.7109375" style="1" customWidth="1"/>
    <col min="14599" max="14599" width="15.42578125" style="1" bestFit="1" customWidth="1"/>
    <col min="14600" max="14600" width="14.28515625" style="1" bestFit="1" customWidth="1"/>
    <col min="14601" max="14601" width="16.85546875" style="1" bestFit="1" customWidth="1"/>
    <col min="14602" max="14843" width="9.140625" style="1"/>
    <col min="14844" max="14844" width="5" style="1" bestFit="1" customWidth="1"/>
    <col min="14845" max="14845" width="34.7109375" style="1" bestFit="1" customWidth="1"/>
    <col min="14846" max="14846" width="12.140625" style="1" bestFit="1" customWidth="1"/>
    <col min="14847" max="14847" width="11.28515625" style="1" customWidth="1"/>
    <col min="14848" max="14848" width="17.85546875" style="1" bestFit="1" customWidth="1"/>
    <col min="14849" max="14849" width="8" style="1" customWidth="1"/>
    <col min="14850" max="14850" width="17.85546875" style="1" bestFit="1" customWidth="1"/>
    <col min="14851" max="14851" width="11.5703125" style="1" customWidth="1"/>
    <col min="14852" max="14852" width="17.85546875" style="1" bestFit="1" customWidth="1"/>
    <col min="14853" max="14853" width="8.140625" style="1" customWidth="1"/>
    <col min="14854" max="14854" width="13.7109375" style="1" customWidth="1"/>
    <col min="14855" max="14855" width="15.42578125" style="1" bestFit="1" customWidth="1"/>
    <col min="14856" max="14856" width="14.28515625" style="1" bestFit="1" customWidth="1"/>
    <col min="14857" max="14857" width="16.85546875" style="1" bestFit="1" customWidth="1"/>
    <col min="14858" max="15099" width="9.140625" style="1"/>
    <col min="15100" max="15100" width="5" style="1" bestFit="1" customWidth="1"/>
    <col min="15101" max="15101" width="34.7109375" style="1" bestFit="1" customWidth="1"/>
    <col min="15102" max="15102" width="12.140625" style="1" bestFit="1" customWidth="1"/>
    <col min="15103" max="15103" width="11.28515625" style="1" customWidth="1"/>
    <col min="15104" max="15104" width="17.85546875" style="1" bestFit="1" customWidth="1"/>
    <col min="15105" max="15105" width="8" style="1" customWidth="1"/>
    <col min="15106" max="15106" width="17.85546875" style="1" bestFit="1" customWidth="1"/>
    <col min="15107" max="15107" width="11.5703125" style="1" customWidth="1"/>
    <col min="15108" max="15108" width="17.85546875" style="1" bestFit="1" customWidth="1"/>
    <col min="15109" max="15109" width="8.140625" style="1" customWidth="1"/>
    <col min="15110" max="15110" width="13.7109375" style="1" customWidth="1"/>
    <col min="15111" max="15111" width="15.42578125" style="1" bestFit="1" customWidth="1"/>
    <col min="15112" max="15112" width="14.28515625" style="1" bestFit="1" customWidth="1"/>
    <col min="15113" max="15113" width="16.85546875" style="1" bestFit="1" customWidth="1"/>
    <col min="15114" max="15355" width="9.140625" style="1"/>
    <col min="15356" max="15356" width="5" style="1" bestFit="1" customWidth="1"/>
    <col min="15357" max="15357" width="34.7109375" style="1" bestFit="1" customWidth="1"/>
    <col min="15358" max="15358" width="12.140625" style="1" bestFit="1" customWidth="1"/>
    <col min="15359" max="15359" width="11.28515625" style="1" customWidth="1"/>
    <col min="15360" max="15360" width="17.85546875" style="1" bestFit="1" customWidth="1"/>
    <col min="15361" max="15361" width="8" style="1" customWidth="1"/>
    <col min="15362" max="15362" width="17.85546875" style="1" bestFit="1" customWidth="1"/>
    <col min="15363" max="15363" width="11.5703125" style="1" customWidth="1"/>
    <col min="15364" max="15364" width="17.85546875" style="1" bestFit="1" customWidth="1"/>
    <col min="15365" max="15365" width="8.140625" style="1" customWidth="1"/>
    <col min="15366" max="15366" width="13.7109375" style="1" customWidth="1"/>
    <col min="15367" max="15367" width="15.42578125" style="1" bestFit="1" customWidth="1"/>
    <col min="15368" max="15368" width="14.28515625" style="1" bestFit="1" customWidth="1"/>
    <col min="15369" max="15369" width="16.85546875" style="1" bestFit="1" customWidth="1"/>
    <col min="15370" max="15611" width="9.140625" style="1"/>
    <col min="15612" max="15612" width="5" style="1" bestFit="1" customWidth="1"/>
    <col min="15613" max="15613" width="34.7109375" style="1" bestFit="1" customWidth="1"/>
    <col min="15614" max="15614" width="12.140625" style="1" bestFit="1" customWidth="1"/>
    <col min="15615" max="15615" width="11.28515625" style="1" customWidth="1"/>
    <col min="15616" max="15616" width="17.85546875" style="1" bestFit="1" customWidth="1"/>
    <col min="15617" max="15617" width="8" style="1" customWidth="1"/>
    <col min="15618" max="15618" width="17.85546875" style="1" bestFit="1" customWidth="1"/>
    <col min="15619" max="15619" width="11.5703125" style="1" customWidth="1"/>
    <col min="15620" max="15620" width="17.85546875" style="1" bestFit="1" customWidth="1"/>
    <col min="15621" max="15621" width="8.140625" style="1" customWidth="1"/>
    <col min="15622" max="15622" width="13.7109375" style="1" customWidth="1"/>
    <col min="15623" max="15623" width="15.42578125" style="1" bestFit="1" customWidth="1"/>
    <col min="15624" max="15624" width="14.28515625" style="1" bestFit="1" customWidth="1"/>
    <col min="15625" max="15625" width="16.85546875" style="1" bestFit="1" customWidth="1"/>
    <col min="15626" max="15867" width="9.140625" style="1"/>
    <col min="15868" max="15868" width="5" style="1" bestFit="1" customWidth="1"/>
    <col min="15869" max="15869" width="34.7109375" style="1" bestFit="1" customWidth="1"/>
    <col min="15870" max="15870" width="12.140625" style="1" bestFit="1" customWidth="1"/>
    <col min="15871" max="15871" width="11.28515625" style="1" customWidth="1"/>
    <col min="15872" max="15872" width="17.85546875" style="1" bestFit="1" customWidth="1"/>
    <col min="15873" max="15873" width="8" style="1" customWidth="1"/>
    <col min="15874" max="15874" width="17.85546875" style="1" bestFit="1" customWidth="1"/>
    <col min="15875" max="15875" width="11.5703125" style="1" customWidth="1"/>
    <col min="15876" max="15876" width="17.85546875" style="1" bestFit="1" customWidth="1"/>
    <col min="15877" max="15877" width="8.140625" style="1" customWidth="1"/>
    <col min="15878" max="15878" width="13.7109375" style="1" customWidth="1"/>
    <col min="15879" max="15879" width="15.42578125" style="1" bestFit="1" customWidth="1"/>
    <col min="15880" max="15880" width="14.28515625" style="1" bestFit="1" customWidth="1"/>
    <col min="15881" max="15881" width="16.85546875" style="1" bestFit="1" customWidth="1"/>
    <col min="15882" max="16123" width="9.140625" style="1"/>
    <col min="16124" max="16124" width="5" style="1" bestFit="1" customWidth="1"/>
    <col min="16125" max="16125" width="34.7109375" style="1" bestFit="1" customWidth="1"/>
    <col min="16126" max="16126" width="12.140625" style="1" bestFit="1" customWidth="1"/>
    <col min="16127" max="16127" width="11.28515625" style="1" customWidth="1"/>
    <col min="16128" max="16128" width="17.85546875" style="1" bestFit="1" customWidth="1"/>
    <col min="16129" max="16129" width="8" style="1" customWidth="1"/>
    <col min="16130" max="16130" width="17.85546875" style="1" bestFit="1" customWidth="1"/>
    <col min="16131" max="16131" width="11.5703125" style="1" customWidth="1"/>
    <col min="16132" max="16132" width="17.85546875" style="1" bestFit="1" customWidth="1"/>
    <col min="16133" max="16133" width="8.140625" style="1" customWidth="1"/>
    <col min="16134" max="16134" width="13.7109375" style="1" customWidth="1"/>
    <col min="16135" max="16135" width="15.42578125" style="1" bestFit="1" customWidth="1"/>
    <col min="16136" max="16136" width="14.28515625" style="1" bestFit="1" customWidth="1"/>
    <col min="16137" max="16137" width="16.85546875" style="1" bestFit="1" customWidth="1"/>
    <col min="16138" max="16384" width="9.140625" style="1"/>
  </cols>
  <sheetData>
    <row r="1" spans="1:13" ht="47.25" x14ac:dyDescent="0.25">
      <c r="A1" s="38"/>
      <c r="B1" s="38"/>
      <c r="C1" s="38"/>
      <c r="D1" s="16" t="s">
        <v>18</v>
      </c>
      <c r="E1" s="15" t="s">
        <v>16</v>
      </c>
      <c r="F1" s="16" t="s">
        <v>17</v>
      </c>
      <c r="G1" s="15" t="s">
        <v>16</v>
      </c>
      <c r="H1" s="16" t="s">
        <v>18</v>
      </c>
      <c r="I1" s="16" t="s">
        <v>16</v>
      </c>
      <c r="J1" s="16" t="s">
        <v>17</v>
      </c>
      <c r="K1" s="16" t="s">
        <v>16</v>
      </c>
      <c r="L1" s="39"/>
      <c r="M1" s="39"/>
    </row>
    <row r="2" spans="1:13" x14ac:dyDescent="0.25">
      <c r="A2" s="14">
        <v>1</v>
      </c>
      <c r="B2" s="15" t="s">
        <v>15</v>
      </c>
      <c r="C2" s="14">
        <v>101</v>
      </c>
      <c r="D2" s="14">
        <v>4558</v>
      </c>
      <c r="E2" s="13">
        <v>819152000</v>
      </c>
      <c r="F2" s="14">
        <v>1314</v>
      </c>
      <c r="G2" s="13">
        <v>354137000</v>
      </c>
      <c r="H2" s="14">
        <v>13974.5</v>
      </c>
      <c r="I2" s="13">
        <v>2973117500</v>
      </c>
      <c r="J2" s="14">
        <v>935</v>
      </c>
      <c r="K2" s="13">
        <v>233072250</v>
      </c>
      <c r="L2" s="13">
        <f t="shared" ref="L2:L14" si="0">E2+G2+I2+K2</f>
        <v>4379478750</v>
      </c>
      <c r="M2" s="13">
        <f t="shared" ref="M2:M15" si="1">L2/$L$16*$M$16</f>
        <v>350358300</v>
      </c>
    </row>
    <row r="3" spans="1:13" x14ac:dyDescent="0.25">
      <c r="A3" s="14">
        <v>2</v>
      </c>
      <c r="B3" s="15" t="s">
        <v>14</v>
      </c>
      <c r="C3" s="14">
        <v>103</v>
      </c>
      <c r="D3" s="14">
        <v>2161</v>
      </c>
      <c r="E3" s="13">
        <v>403202500</v>
      </c>
      <c r="F3" s="14">
        <v>649</v>
      </c>
      <c r="G3" s="13">
        <v>136585000</v>
      </c>
      <c r="H3" s="14">
        <v>11051.5</v>
      </c>
      <c r="I3" s="13">
        <v>2430394500</v>
      </c>
      <c r="J3" s="14">
        <v>958.5</v>
      </c>
      <c r="K3" s="13">
        <v>226067000</v>
      </c>
      <c r="L3" s="13">
        <f t="shared" si="0"/>
        <v>3196249000</v>
      </c>
      <c r="M3" s="13">
        <f t="shared" si="1"/>
        <v>255699919.99999997</v>
      </c>
    </row>
    <row r="4" spans="1:13" x14ac:dyDescent="0.25">
      <c r="A4" s="14">
        <v>3</v>
      </c>
      <c r="B4" s="15" t="s">
        <v>13</v>
      </c>
      <c r="C4" s="14">
        <v>104</v>
      </c>
      <c r="D4" s="14">
        <v>2023</v>
      </c>
      <c r="E4" s="13">
        <v>372826000</v>
      </c>
      <c r="F4" s="14">
        <v>400.5</v>
      </c>
      <c r="G4" s="13">
        <v>80092500</v>
      </c>
      <c r="H4" s="14">
        <v>8945</v>
      </c>
      <c r="I4" s="13">
        <v>1939675000</v>
      </c>
      <c r="J4" s="14">
        <v>299</v>
      </c>
      <c r="K4" s="13">
        <v>73174000</v>
      </c>
      <c r="L4" s="13">
        <f t="shared" si="0"/>
        <v>2465767500</v>
      </c>
      <c r="M4" s="13">
        <f t="shared" si="1"/>
        <v>197261400</v>
      </c>
    </row>
    <row r="5" spans="1:13" x14ac:dyDescent="0.25">
      <c r="A5" s="14">
        <v>4</v>
      </c>
      <c r="B5" s="15" t="s">
        <v>12</v>
      </c>
      <c r="C5" s="14">
        <v>102</v>
      </c>
      <c r="D5" s="14">
        <v>2760</v>
      </c>
      <c r="E5" s="13">
        <v>478415000</v>
      </c>
      <c r="F5" s="14">
        <v>1781.5</v>
      </c>
      <c r="G5" s="13">
        <v>375279000</v>
      </c>
      <c r="H5" s="14">
        <v>12868</v>
      </c>
      <c r="I5" s="13">
        <v>3242691500</v>
      </c>
      <c r="J5" s="14">
        <v>1391</v>
      </c>
      <c r="K5" s="13">
        <v>341765250</v>
      </c>
      <c r="L5" s="13">
        <f t="shared" si="0"/>
        <v>4438150750</v>
      </c>
      <c r="M5" s="13">
        <f t="shared" si="1"/>
        <v>355052060</v>
      </c>
    </row>
    <row r="6" spans="1:13" x14ac:dyDescent="0.25">
      <c r="A6" s="14">
        <v>5</v>
      </c>
      <c r="B6" s="15" t="s">
        <v>11</v>
      </c>
      <c r="C6" s="14">
        <v>105</v>
      </c>
      <c r="D6" s="14">
        <v>4216</v>
      </c>
      <c r="E6" s="13">
        <v>724406500</v>
      </c>
      <c r="F6" s="14">
        <v>809.5</v>
      </c>
      <c r="G6" s="13">
        <v>168065000</v>
      </c>
      <c r="H6" s="14">
        <v>22028</v>
      </c>
      <c r="I6" s="13">
        <v>5242291250</v>
      </c>
      <c r="J6" s="14">
        <v>2900</v>
      </c>
      <c r="K6" s="13">
        <v>738516750</v>
      </c>
      <c r="L6" s="13">
        <f t="shared" si="0"/>
        <v>6873279500</v>
      </c>
      <c r="M6" s="13">
        <f t="shared" si="1"/>
        <v>549862360</v>
      </c>
    </row>
    <row r="7" spans="1:13" x14ac:dyDescent="0.25">
      <c r="A7" s="14">
        <v>6</v>
      </c>
      <c r="B7" s="15" t="s">
        <v>10</v>
      </c>
      <c r="C7" s="14">
        <v>106</v>
      </c>
      <c r="D7" s="14">
        <v>3195</v>
      </c>
      <c r="E7" s="13">
        <v>417141000</v>
      </c>
      <c r="F7" s="14">
        <v>529</v>
      </c>
      <c r="G7" s="13">
        <v>113525000</v>
      </c>
      <c r="H7" s="14">
        <v>12872</v>
      </c>
      <c r="I7" s="13">
        <v>2478251000</v>
      </c>
      <c r="J7" s="14">
        <v>1140.5</v>
      </c>
      <c r="K7" s="13">
        <v>284212000</v>
      </c>
      <c r="L7" s="13">
        <f t="shared" si="0"/>
        <v>3293129000</v>
      </c>
      <c r="M7" s="13">
        <f t="shared" si="1"/>
        <v>263450320</v>
      </c>
    </row>
    <row r="8" spans="1:13" x14ac:dyDescent="0.25">
      <c r="A8" s="14">
        <v>7</v>
      </c>
      <c r="B8" s="15" t="s">
        <v>9</v>
      </c>
      <c r="C8" s="14">
        <v>107</v>
      </c>
      <c r="D8" s="14">
        <v>3176</v>
      </c>
      <c r="E8" s="13">
        <v>558083000</v>
      </c>
      <c r="F8" s="14">
        <v>1057.5</v>
      </c>
      <c r="G8" s="13">
        <v>218221750</v>
      </c>
      <c r="H8" s="14">
        <v>14712</v>
      </c>
      <c r="I8" s="13">
        <v>3138549000</v>
      </c>
      <c r="J8" s="14">
        <v>1907</v>
      </c>
      <c r="K8" s="13">
        <v>449064500</v>
      </c>
      <c r="L8" s="13">
        <f t="shared" si="0"/>
        <v>4363918250</v>
      </c>
      <c r="M8" s="13">
        <f t="shared" si="1"/>
        <v>349113460</v>
      </c>
    </row>
    <row r="9" spans="1:13" x14ac:dyDescent="0.25">
      <c r="A9" s="14">
        <v>8</v>
      </c>
      <c r="B9" s="15" t="s">
        <v>8</v>
      </c>
      <c r="C9" s="14">
        <v>121</v>
      </c>
      <c r="D9" s="14">
        <v>1583</v>
      </c>
      <c r="E9" s="13">
        <v>289293000</v>
      </c>
      <c r="F9" s="14">
        <v>372</v>
      </c>
      <c r="G9" s="13">
        <v>74588000</v>
      </c>
      <c r="H9" s="14">
        <v>8036</v>
      </c>
      <c r="I9" s="13">
        <v>1733763000</v>
      </c>
      <c r="J9" s="14">
        <v>557</v>
      </c>
      <c r="K9" s="13">
        <v>126891000</v>
      </c>
      <c r="L9" s="13">
        <f t="shared" si="0"/>
        <v>2224535000</v>
      </c>
      <c r="M9" s="13">
        <f t="shared" si="1"/>
        <v>177962800</v>
      </c>
    </row>
    <row r="10" spans="1:13" x14ac:dyDescent="0.25">
      <c r="A10" s="14">
        <v>9</v>
      </c>
      <c r="B10" s="15" t="s">
        <v>7</v>
      </c>
      <c r="C10" s="14">
        <v>117</v>
      </c>
      <c r="D10" s="14">
        <v>1661</v>
      </c>
      <c r="E10" s="13">
        <v>289463000</v>
      </c>
      <c r="F10" s="14">
        <v>317</v>
      </c>
      <c r="G10" s="13">
        <v>62344750</v>
      </c>
      <c r="H10" s="14">
        <v>8015</v>
      </c>
      <c r="I10" s="13">
        <v>1603230000</v>
      </c>
      <c r="J10" s="14">
        <v>413</v>
      </c>
      <c r="K10" s="13">
        <v>88886250</v>
      </c>
      <c r="L10" s="13">
        <f t="shared" si="0"/>
        <v>2043924000</v>
      </c>
      <c r="M10" s="13">
        <f t="shared" si="1"/>
        <v>163513920</v>
      </c>
    </row>
    <row r="11" spans="1:13" x14ac:dyDescent="0.25">
      <c r="A11" s="14">
        <v>10</v>
      </c>
      <c r="B11" s="15" t="s">
        <v>6</v>
      </c>
      <c r="C11" s="14">
        <v>118</v>
      </c>
      <c r="D11" s="14">
        <v>268</v>
      </c>
      <c r="E11" s="13">
        <v>60794000</v>
      </c>
      <c r="F11" s="14">
        <v>12</v>
      </c>
      <c r="G11" s="13">
        <v>3477000</v>
      </c>
      <c r="H11" s="14">
        <v>11970</v>
      </c>
      <c r="I11" s="13">
        <v>2496875000</v>
      </c>
      <c r="J11" s="14">
        <v>366.5</v>
      </c>
      <c r="K11" s="13">
        <v>86797000</v>
      </c>
      <c r="L11" s="13">
        <f t="shared" si="0"/>
        <v>2647943000</v>
      </c>
      <c r="M11" s="13">
        <f t="shared" si="1"/>
        <v>211835440</v>
      </c>
    </row>
    <row r="12" spans="1:13" x14ac:dyDescent="0.25">
      <c r="A12" s="14">
        <v>12</v>
      </c>
      <c r="B12" s="15" t="s">
        <v>5</v>
      </c>
      <c r="C12" s="14">
        <v>110</v>
      </c>
      <c r="D12" s="14">
        <v>5050</v>
      </c>
      <c r="E12" s="13">
        <v>865120000</v>
      </c>
      <c r="F12" s="14">
        <v>1286</v>
      </c>
      <c r="G12" s="13">
        <v>254329000</v>
      </c>
      <c r="H12" s="14">
        <v>14280</v>
      </c>
      <c r="I12" s="13">
        <v>2967201000</v>
      </c>
      <c r="J12" s="14">
        <v>789.5</v>
      </c>
      <c r="K12" s="13">
        <v>187815000</v>
      </c>
      <c r="L12" s="13">
        <f t="shared" si="0"/>
        <v>4274465000</v>
      </c>
      <c r="M12" s="13">
        <f t="shared" si="1"/>
        <v>341957200</v>
      </c>
    </row>
    <row r="13" spans="1:13" x14ac:dyDescent="0.25">
      <c r="A13" s="14">
        <v>13</v>
      </c>
      <c r="B13" s="15" t="s">
        <v>4</v>
      </c>
      <c r="C13" s="14">
        <v>111</v>
      </c>
      <c r="D13" s="14">
        <v>2047</v>
      </c>
      <c r="E13" s="13">
        <v>372592000</v>
      </c>
      <c r="F13" s="14">
        <v>452.5</v>
      </c>
      <c r="G13" s="13">
        <v>91315500</v>
      </c>
      <c r="H13" s="14">
        <v>6930</v>
      </c>
      <c r="I13" s="13">
        <v>1469737000</v>
      </c>
      <c r="J13" s="14">
        <v>554</v>
      </c>
      <c r="K13" s="13">
        <v>132163500</v>
      </c>
      <c r="L13" s="13">
        <f t="shared" si="0"/>
        <v>2065808000</v>
      </c>
      <c r="M13" s="13">
        <f t="shared" si="1"/>
        <v>165264640</v>
      </c>
    </row>
    <row r="14" spans="1:13" x14ac:dyDescent="0.25">
      <c r="A14" s="14">
        <v>14</v>
      </c>
      <c r="B14" s="15" t="s">
        <v>3</v>
      </c>
      <c r="C14" s="14">
        <v>109</v>
      </c>
      <c r="D14" s="14">
        <v>5855.5</v>
      </c>
      <c r="E14" s="13">
        <v>1034654500</v>
      </c>
      <c r="F14" s="14">
        <v>1742.5</v>
      </c>
      <c r="G14" s="13">
        <v>362722500</v>
      </c>
      <c r="H14" s="14">
        <v>16005.5</v>
      </c>
      <c r="I14" s="13">
        <v>3669022500</v>
      </c>
      <c r="J14" s="14">
        <v>1424</v>
      </c>
      <c r="K14" s="13">
        <v>340036000</v>
      </c>
      <c r="L14" s="13">
        <f t="shared" si="0"/>
        <v>5406435500</v>
      </c>
      <c r="M14" s="13">
        <f t="shared" si="1"/>
        <v>432514840</v>
      </c>
    </row>
    <row r="15" spans="1:13" s="8" customFormat="1" x14ac:dyDescent="0.25">
      <c r="A15" s="11">
        <v>11</v>
      </c>
      <c r="B15" s="12" t="s">
        <v>2</v>
      </c>
      <c r="C15" s="11">
        <v>108</v>
      </c>
      <c r="D15" s="11">
        <v>230</v>
      </c>
      <c r="E15" s="9">
        <v>32688000</v>
      </c>
      <c r="F15" s="11">
        <v>23.5</v>
      </c>
      <c r="G15" s="9">
        <v>3638000</v>
      </c>
      <c r="H15" s="11">
        <v>2448</v>
      </c>
      <c r="I15" s="9">
        <v>239452000</v>
      </c>
      <c r="J15" s="11">
        <v>303</v>
      </c>
      <c r="K15" s="9">
        <v>22964000</v>
      </c>
      <c r="L15" s="10">
        <f>156*3600000</f>
        <v>561600000</v>
      </c>
      <c r="M15" s="9">
        <f t="shared" si="1"/>
        <v>44928000</v>
      </c>
    </row>
    <row r="16" spans="1:13" x14ac:dyDescent="0.25">
      <c r="A16" s="6"/>
      <c r="B16" s="7"/>
      <c r="C16" s="7"/>
      <c r="D16" s="6"/>
      <c r="E16" s="5"/>
      <c r="F16" s="6"/>
      <c r="G16" s="5"/>
      <c r="H16" s="6"/>
      <c r="I16" s="5"/>
      <c r="J16" s="6"/>
      <c r="K16" s="5"/>
      <c r="L16" s="4">
        <f>SUM(L2:L14)+L15</f>
        <v>48234683250</v>
      </c>
      <c r="M16" s="4">
        <f>L16*0.08</f>
        <v>3858774660</v>
      </c>
    </row>
    <row r="17" spans="8:13" x14ac:dyDescent="0.25">
      <c r="I17" s="4"/>
      <c r="K17" s="4"/>
    </row>
    <row r="18" spans="8:13" x14ac:dyDescent="0.25">
      <c r="I18" s="3"/>
      <c r="J18" s="3"/>
      <c r="K18" s="40" t="s">
        <v>1</v>
      </c>
      <c r="L18" s="40"/>
      <c r="M18" s="40"/>
    </row>
    <row r="19" spans="8:13" x14ac:dyDescent="0.25">
      <c r="H19" s="2"/>
      <c r="I19" s="2"/>
      <c r="J19" s="2"/>
      <c r="K19" s="2"/>
    </row>
    <row r="23" spans="8:13" x14ac:dyDescent="0.25">
      <c r="K23" s="40" t="s">
        <v>0</v>
      </c>
      <c r="L23" s="40"/>
      <c r="M23" s="40"/>
    </row>
  </sheetData>
  <mergeCells count="2">
    <mergeCell ref="K18:M18"/>
    <mergeCell ref="K23:M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3" sqref="N3"/>
    </sheetView>
  </sheetViews>
  <sheetFormatPr defaultRowHeight="15" x14ac:dyDescent="0.25"/>
  <cols>
    <col min="1" max="1" width="4.42578125" customWidth="1"/>
    <col min="2" max="2" width="20.85546875" customWidth="1"/>
    <col min="5" max="5" width="11.5703125" bestFit="1" customWidth="1"/>
    <col min="7" max="7" width="14.28515625" bestFit="1" customWidth="1"/>
    <col min="9" max="9" width="12.42578125" bestFit="1" customWidth="1"/>
    <col min="11" max="11" width="14.28515625" bestFit="1" customWidth="1"/>
    <col min="12" max="12" width="13.28515625" style="17" bestFit="1" customWidth="1"/>
    <col min="252" max="252" width="4.42578125" customWidth="1"/>
    <col min="253" max="253" width="20.85546875" customWidth="1"/>
    <col min="256" max="256" width="11.5703125" bestFit="1" customWidth="1"/>
    <col min="258" max="258" width="14.28515625" bestFit="1" customWidth="1"/>
    <col min="260" max="260" width="12.42578125" bestFit="1" customWidth="1"/>
    <col min="262" max="262" width="14.28515625" bestFit="1" customWidth="1"/>
    <col min="263" max="263" width="13.28515625" bestFit="1" customWidth="1"/>
    <col min="264" max="264" width="14.28515625" bestFit="1" customWidth="1"/>
    <col min="265" max="265" width="11.5703125" bestFit="1" customWidth="1"/>
    <col min="266" max="266" width="14.28515625" bestFit="1" customWidth="1"/>
    <col min="267" max="267" width="12.5703125" bestFit="1" customWidth="1"/>
    <col min="508" max="508" width="4.42578125" customWidth="1"/>
    <col min="509" max="509" width="20.85546875" customWidth="1"/>
    <col min="512" max="512" width="11.5703125" bestFit="1" customWidth="1"/>
    <col min="514" max="514" width="14.28515625" bestFit="1" customWidth="1"/>
    <col min="516" max="516" width="12.42578125" bestFit="1" customWidth="1"/>
    <col min="518" max="518" width="14.28515625" bestFit="1" customWidth="1"/>
    <col min="519" max="519" width="13.28515625" bestFit="1" customWidth="1"/>
    <col min="520" max="520" width="14.28515625" bestFit="1" customWidth="1"/>
    <col min="521" max="521" width="11.5703125" bestFit="1" customWidth="1"/>
    <col min="522" max="522" width="14.28515625" bestFit="1" customWidth="1"/>
    <col min="523" max="523" width="12.5703125" bestFit="1" customWidth="1"/>
    <col min="764" max="764" width="4.42578125" customWidth="1"/>
    <col min="765" max="765" width="20.85546875" customWidth="1"/>
    <col min="768" max="768" width="11.5703125" bestFit="1" customWidth="1"/>
    <col min="770" max="770" width="14.28515625" bestFit="1" customWidth="1"/>
    <col min="772" max="772" width="12.42578125" bestFit="1" customWidth="1"/>
    <col min="774" max="774" width="14.28515625" bestFit="1" customWidth="1"/>
    <col min="775" max="775" width="13.28515625" bestFit="1" customWidth="1"/>
    <col min="776" max="776" width="14.28515625" bestFit="1" customWidth="1"/>
    <col min="777" max="777" width="11.5703125" bestFit="1" customWidth="1"/>
    <col min="778" max="778" width="14.28515625" bestFit="1" customWidth="1"/>
    <col min="779" max="779" width="12.5703125" bestFit="1" customWidth="1"/>
    <col min="1020" max="1020" width="4.42578125" customWidth="1"/>
    <col min="1021" max="1021" width="20.85546875" customWidth="1"/>
    <col min="1024" max="1024" width="11.5703125" bestFit="1" customWidth="1"/>
    <col min="1026" max="1026" width="14.28515625" bestFit="1" customWidth="1"/>
    <col min="1028" max="1028" width="12.42578125" bestFit="1" customWidth="1"/>
    <col min="1030" max="1030" width="14.28515625" bestFit="1" customWidth="1"/>
    <col min="1031" max="1031" width="13.28515625" bestFit="1" customWidth="1"/>
    <col min="1032" max="1032" width="14.28515625" bestFit="1" customWidth="1"/>
    <col min="1033" max="1033" width="11.5703125" bestFit="1" customWidth="1"/>
    <col min="1034" max="1034" width="14.28515625" bestFit="1" customWidth="1"/>
    <col min="1035" max="1035" width="12.5703125" bestFit="1" customWidth="1"/>
    <col min="1276" max="1276" width="4.42578125" customWidth="1"/>
    <col min="1277" max="1277" width="20.85546875" customWidth="1"/>
    <col min="1280" max="1280" width="11.5703125" bestFit="1" customWidth="1"/>
    <col min="1282" max="1282" width="14.28515625" bestFit="1" customWidth="1"/>
    <col min="1284" max="1284" width="12.42578125" bestFit="1" customWidth="1"/>
    <col min="1286" max="1286" width="14.28515625" bestFit="1" customWidth="1"/>
    <col min="1287" max="1287" width="13.28515625" bestFit="1" customWidth="1"/>
    <col min="1288" max="1288" width="14.28515625" bestFit="1" customWidth="1"/>
    <col min="1289" max="1289" width="11.5703125" bestFit="1" customWidth="1"/>
    <col min="1290" max="1290" width="14.28515625" bestFit="1" customWidth="1"/>
    <col min="1291" max="1291" width="12.5703125" bestFit="1" customWidth="1"/>
    <col min="1532" max="1532" width="4.42578125" customWidth="1"/>
    <col min="1533" max="1533" width="20.85546875" customWidth="1"/>
    <col min="1536" max="1536" width="11.5703125" bestFit="1" customWidth="1"/>
    <col min="1538" max="1538" width="14.28515625" bestFit="1" customWidth="1"/>
    <col min="1540" max="1540" width="12.42578125" bestFit="1" customWidth="1"/>
    <col min="1542" max="1542" width="14.28515625" bestFit="1" customWidth="1"/>
    <col min="1543" max="1543" width="13.28515625" bestFit="1" customWidth="1"/>
    <col min="1544" max="1544" width="14.28515625" bestFit="1" customWidth="1"/>
    <col min="1545" max="1545" width="11.5703125" bestFit="1" customWidth="1"/>
    <col min="1546" max="1546" width="14.28515625" bestFit="1" customWidth="1"/>
    <col min="1547" max="1547" width="12.5703125" bestFit="1" customWidth="1"/>
    <col min="1788" max="1788" width="4.42578125" customWidth="1"/>
    <col min="1789" max="1789" width="20.85546875" customWidth="1"/>
    <col min="1792" max="1792" width="11.5703125" bestFit="1" customWidth="1"/>
    <col min="1794" max="1794" width="14.28515625" bestFit="1" customWidth="1"/>
    <col min="1796" max="1796" width="12.42578125" bestFit="1" customWidth="1"/>
    <col min="1798" max="1798" width="14.28515625" bestFit="1" customWidth="1"/>
    <col min="1799" max="1799" width="13.28515625" bestFit="1" customWidth="1"/>
    <col min="1800" max="1800" width="14.28515625" bestFit="1" customWidth="1"/>
    <col min="1801" max="1801" width="11.5703125" bestFit="1" customWidth="1"/>
    <col min="1802" max="1802" width="14.28515625" bestFit="1" customWidth="1"/>
    <col min="1803" max="1803" width="12.5703125" bestFit="1" customWidth="1"/>
    <col min="2044" max="2044" width="4.42578125" customWidth="1"/>
    <col min="2045" max="2045" width="20.85546875" customWidth="1"/>
    <col min="2048" max="2048" width="11.5703125" bestFit="1" customWidth="1"/>
    <col min="2050" max="2050" width="14.28515625" bestFit="1" customWidth="1"/>
    <col min="2052" max="2052" width="12.42578125" bestFit="1" customWidth="1"/>
    <col min="2054" max="2054" width="14.28515625" bestFit="1" customWidth="1"/>
    <col min="2055" max="2055" width="13.28515625" bestFit="1" customWidth="1"/>
    <col min="2056" max="2056" width="14.28515625" bestFit="1" customWidth="1"/>
    <col min="2057" max="2057" width="11.5703125" bestFit="1" customWidth="1"/>
    <col min="2058" max="2058" width="14.28515625" bestFit="1" customWidth="1"/>
    <col min="2059" max="2059" width="12.5703125" bestFit="1" customWidth="1"/>
    <col min="2300" max="2300" width="4.42578125" customWidth="1"/>
    <col min="2301" max="2301" width="20.85546875" customWidth="1"/>
    <col min="2304" max="2304" width="11.5703125" bestFit="1" customWidth="1"/>
    <col min="2306" max="2306" width="14.28515625" bestFit="1" customWidth="1"/>
    <col min="2308" max="2308" width="12.42578125" bestFit="1" customWidth="1"/>
    <col min="2310" max="2310" width="14.28515625" bestFit="1" customWidth="1"/>
    <col min="2311" max="2311" width="13.28515625" bestFit="1" customWidth="1"/>
    <col min="2312" max="2312" width="14.28515625" bestFit="1" customWidth="1"/>
    <col min="2313" max="2313" width="11.5703125" bestFit="1" customWidth="1"/>
    <col min="2314" max="2314" width="14.28515625" bestFit="1" customWidth="1"/>
    <col min="2315" max="2315" width="12.5703125" bestFit="1" customWidth="1"/>
    <col min="2556" max="2556" width="4.42578125" customWidth="1"/>
    <col min="2557" max="2557" width="20.85546875" customWidth="1"/>
    <col min="2560" max="2560" width="11.5703125" bestFit="1" customWidth="1"/>
    <col min="2562" max="2562" width="14.28515625" bestFit="1" customWidth="1"/>
    <col min="2564" max="2564" width="12.42578125" bestFit="1" customWidth="1"/>
    <col min="2566" max="2566" width="14.28515625" bestFit="1" customWidth="1"/>
    <col min="2567" max="2567" width="13.28515625" bestFit="1" customWidth="1"/>
    <col min="2568" max="2568" width="14.28515625" bestFit="1" customWidth="1"/>
    <col min="2569" max="2569" width="11.5703125" bestFit="1" customWidth="1"/>
    <col min="2570" max="2570" width="14.28515625" bestFit="1" customWidth="1"/>
    <col min="2571" max="2571" width="12.5703125" bestFit="1" customWidth="1"/>
    <col min="2812" max="2812" width="4.42578125" customWidth="1"/>
    <col min="2813" max="2813" width="20.85546875" customWidth="1"/>
    <col min="2816" max="2816" width="11.5703125" bestFit="1" customWidth="1"/>
    <col min="2818" max="2818" width="14.28515625" bestFit="1" customWidth="1"/>
    <col min="2820" max="2820" width="12.42578125" bestFit="1" customWidth="1"/>
    <col min="2822" max="2822" width="14.28515625" bestFit="1" customWidth="1"/>
    <col min="2823" max="2823" width="13.28515625" bestFit="1" customWidth="1"/>
    <col min="2824" max="2824" width="14.28515625" bestFit="1" customWidth="1"/>
    <col min="2825" max="2825" width="11.5703125" bestFit="1" customWidth="1"/>
    <col min="2826" max="2826" width="14.28515625" bestFit="1" customWidth="1"/>
    <col min="2827" max="2827" width="12.5703125" bestFit="1" customWidth="1"/>
    <col min="3068" max="3068" width="4.42578125" customWidth="1"/>
    <col min="3069" max="3069" width="20.85546875" customWidth="1"/>
    <col min="3072" max="3072" width="11.5703125" bestFit="1" customWidth="1"/>
    <col min="3074" max="3074" width="14.28515625" bestFit="1" customWidth="1"/>
    <col min="3076" max="3076" width="12.42578125" bestFit="1" customWidth="1"/>
    <col min="3078" max="3078" width="14.28515625" bestFit="1" customWidth="1"/>
    <col min="3079" max="3079" width="13.28515625" bestFit="1" customWidth="1"/>
    <col min="3080" max="3080" width="14.28515625" bestFit="1" customWidth="1"/>
    <col min="3081" max="3081" width="11.5703125" bestFit="1" customWidth="1"/>
    <col min="3082" max="3082" width="14.28515625" bestFit="1" customWidth="1"/>
    <col min="3083" max="3083" width="12.5703125" bestFit="1" customWidth="1"/>
    <col min="3324" max="3324" width="4.42578125" customWidth="1"/>
    <col min="3325" max="3325" width="20.85546875" customWidth="1"/>
    <col min="3328" max="3328" width="11.5703125" bestFit="1" customWidth="1"/>
    <col min="3330" max="3330" width="14.28515625" bestFit="1" customWidth="1"/>
    <col min="3332" max="3332" width="12.42578125" bestFit="1" customWidth="1"/>
    <col min="3334" max="3334" width="14.28515625" bestFit="1" customWidth="1"/>
    <col min="3335" max="3335" width="13.28515625" bestFit="1" customWidth="1"/>
    <col min="3336" max="3336" width="14.28515625" bestFit="1" customWidth="1"/>
    <col min="3337" max="3337" width="11.5703125" bestFit="1" customWidth="1"/>
    <col min="3338" max="3338" width="14.28515625" bestFit="1" customWidth="1"/>
    <col min="3339" max="3339" width="12.5703125" bestFit="1" customWidth="1"/>
    <col min="3580" max="3580" width="4.42578125" customWidth="1"/>
    <col min="3581" max="3581" width="20.85546875" customWidth="1"/>
    <col min="3584" max="3584" width="11.5703125" bestFit="1" customWidth="1"/>
    <col min="3586" max="3586" width="14.28515625" bestFit="1" customWidth="1"/>
    <col min="3588" max="3588" width="12.42578125" bestFit="1" customWidth="1"/>
    <col min="3590" max="3590" width="14.28515625" bestFit="1" customWidth="1"/>
    <col min="3591" max="3591" width="13.28515625" bestFit="1" customWidth="1"/>
    <col min="3592" max="3592" width="14.28515625" bestFit="1" customWidth="1"/>
    <col min="3593" max="3593" width="11.5703125" bestFit="1" customWidth="1"/>
    <col min="3594" max="3594" width="14.28515625" bestFit="1" customWidth="1"/>
    <col min="3595" max="3595" width="12.5703125" bestFit="1" customWidth="1"/>
    <col min="3836" max="3836" width="4.42578125" customWidth="1"/>
    <col min="3837" max="3837" width="20.85546875" customWidth="1"/>
    <col min="3840" max="3840" width="11.5703125" bestFit="1" customWidth="1"/>
    <col min="3842" max="3842" width="14.28515625" bestFit="1" customWidth="1"/>
    <col min="3844" max="3844" width="12.42578125" bestFit="1" customWidth="1"/>
    <col min="3846" max="3846" width="14.28515625" bestFit="1" customWidth="1"/>
    <col min="3847" max="3847" width="13.28515625" bestFit="1" customWidth="1"/>
    <col min="3848" max="3848" width="14.28515625" bestFit="1" customWidth="1"/>
    <col min="3849" max="3849" width="11.5703125" bestFit="1" customWidth="1"/>
    <col min="3850" max="3850" width="14.28515625" bestFit="1" customWidth="1"/>
    <col min="3851" max="3851" width="12.5703125" bestFit="1" customWidth="1"/>
    <col min="4092" max="4092" width="4.42578125" customWidth="1"/>
    <col min="4093" max="4093" width="20.85546875" customWidth="1"/>
    <col min="4096" max="4096" width="11.5703125" bestFit="1" customWidth="1"/>
    <col min="4098" max="4098" width="14.28515625" bestFit="1" customWidth="1"/>
    <col min="4100" max="4100" width="12.42578125" bestFit="1" customWidth="1"/>
    <col min="4102" max="4102" width="14.28515625" bestFit="1" customWidth="1"/>
    <col min="4103" max="4103" width="13.28515625" bestFit="1" customWidth="1"/>
    <col min="4104" max="4104" width="14.28515625" bestFit="1" customWidth="1"/>
    <col min="4105" max="4105" width="11.5703125" bestFit="1" customWidth="1"/>
    <col min="4106" max="4106" width="14.28515625" bestFit="1" customWidth="1"/>
    <col min="4107" max="4107" width="12.5703125" bestFit="1" customWidth="1"/>
    <col min="4348" max="4348" width="4.42578125" customWidth="1"/>
    <col min="4349" max="4349" width="20.85546875" customWidth="1"/>
    <col min="4352" max="4352" width="11.5703125" bestFit="1" customWidth="1"/>
    <col min="4354" max="4354" width="14.28515625" bestFit="1" customWidth="1"/>
    <col min="4356" max="4356" width="12.42578125" bestFit="1" customWidth="1"/>
    <col min="4358" max="4358" width="14.28515625" bestFit="1" customWidth="1"/>
    <col min="4359" max="4359" width="13.28515625" bestFit="1" customWidth="1"/>
    <col min="4360" max="4360" width="14.28515625" bestFit="1" customWidth="1"/>
    <col min="4361" max="4361" width="11.5703125" bestFit="1" customWidth="1"/>
    <col min="4362" max="4362" width="14.28515625" bestFit="1" customWidth="1"/>
    <col min="4363" max="4363" width="12.5703125" bestFit="1" customWidth="1"/>
    <col min="4604" max="4604" width="4.42578125" customWidth="1"/>
    <col min="4605" max="4605" width="20.85546875" customWidth="1"/>
    <col min="4608" max="4608" width="11.5703125" bestFit="1" customWidth="1"/>
    <col min="4610" max="4610" width="14.28515625" bestFit="1" customWidth="1"/>
    <col min="4612" max="4612" width="12.42578125" bestFit="1" customWidth="1"/>
    <col min="4614" max="4614" width="14.28515625" bestFit="1" customWidth="1"/>
    <col min="4615" max="4615" width="13.28515625" bestFit="1" customWidth="1"/>
    <col min="4616" max="4616" width="14.28515625" bestFit="1" customWidth="1"/>
    <col min="4617" max="4617" width="11.5703125" bestFit="1" customWidth="1"/>
    <col min="4618" max="4618" width="14.28515625" bestFit="1" customWidth="1"/>
    <col min="4619" max="4619" width="12.5703125" bestFit="1" customWidth="1"/>
    <col min="4860" max="4860" width="4.42578125" customWidth="1"/>
    <col min="4861" max="4861" width="20.85546875" customWidth="1"/>
    <col min="4864" max="4864" width="11.5703125" bestFit="1" customWidth="1"/>
    <col min="4866" max="4866" width="14.28515625" bestFit="1" customWidth="1"/>
    <col min="4868" max="4868" width="12.42578125" bestFit="1" customWidth="1"/>
    <col min="4870" max="4870" width="14.28515625" bestFit="1" customWidth="1"/>
    <col min="4871" max="4871" width="13.28515625" bestFit="1" customWidth="1"/>
    <col min="4872" max="4872" width="14.28515625" bestFit="1" customWidth="1"/>
    <col min="4873" max="4873" width="11.5703125" bestFit="1" customWidth="1"/>
    <col min="4874" max="4874" width="14.28515625" bestFit="1" customWidth="1"/>
    <col min="4875" max="4875" width="12.5703125" bestFit="1" customWidth="1"/>
    <col min="5116" max="5116" width="4.42578125" customWidth="1"/>
    <col min="5117" max="5117" width="20.85546875" customWidth="1"/>
    <col min="5120" max="5120" width="11.5703125" bestFit="1" customWidth="1"/>
    <col min="5122" max="5122" width="14.28515625" bestFit="1" customWidth="1"/>
    <col min="5124" max="5124" width="12.42578125" bestFit="1" customWidth="1"/>
    <col min="5126" max="5126" width="14.28515625" bestFit="1" customWidth="1"/>
    <col min="5127" max="5127" width="13.28515625" bestFit="1" customWidth="1"/>
    <col min="5128" max="5128" width="14.28515625" bestFit="1" customWidth="1"/>
    <col min="5129" max="5129" width="11.5703125" bestFit="1" customWidth="1"/>
    <col min="5130" max="5130" width="14.28515625" bestFit="1" customWidth="1"/>
    <col min="5131" max="5131" width="12.5703125" bestFit="1" customWidth="1"/>
    <col min="5372" max="5372" width="4.42578125" customWidth="1"/>
    <col min="5373" max="5373" width="20.85546875" customWidth="1"/>
    <col min="5376" max="5376" width="11.5703125" bestFit="1" customWidth="1"/>
    <col min="5378" max="5378" width="14.28515625" bestFit="1" customWidth="1"/>
    <col min="5380" max="5380" width="12.42578125" bestFit="1" customWidth="1"/>
    <col min="5382" max="5382" width="14.28515625" bestFit="1" customWidth="1"/>
    <col min="5383" max="5383" width="13.28515625" bestFit="1" customWidth="1"/>
    <col min="5384" max="5384" width="14.28515625" bestFit="1" customWidth="1"/>
    <col min="5385" max="5385" width="11.5703125" bestFit="1" customWidth="1"/>
    <col min="5386" max="5386" width="14.28515625" bestFit="1" customWidth="1"/>
    <col min="5387" max="5387" width="12.5703125" bestFit="1" customWidth="1"/>
    <col min="5628" max="5628" width="4.42578125" customWidth="1"/>
    <col min="5629" max="5629" width="20.85546875" customWidth="1"/>
    <col min="5632" max="5632" width="11.5703125" bestFit="1" customWidth="1"/>
    <col min="5634" max="5634" width="14.28515625" bestFit="1" customWidth="1"/>
    <col min="5636" max="5636" width="12.42578125" bestFit="1" customWidth="1"/>
    <col min="5638" max="5638" width="14.28515625" bestFit="1" customWidth="1"/>
    <col min="5639" max="5639" width="13.28515625" bestFit="1" customWidth="1"/>
    <col min="5640" max="5640" width="14.28515625" bestFit="1" customWidth="1"/>
    <col min="5641" max="5641" width="11.5703125" bestFit="1" customWidth="1"/>
    <col min="5642" max="5642" width="14.28515625" bestFit="1" customWidth="1"/>
    <col min="5643" max="5643" width="12.5703125" bestFit="1" customWidth="1"/>
    <col min="5884" max="5884" width="4.42578125" customWidth="1"/>
    <col min="5885" max="5885" width="20.85546875" customWidth="1"/>
    <col min="5888" max="5888" width="11.5703125" bestFit="1" customWidth="1"/>
    <col min="5890" max="5890" width="14.28515625" bestFit="1" customWidth="1"/>
    <col min="5892" max="5892" width="12.42578125" bestFit="1" customWidth="1"/>
    <col min="5894" max="5894" width="14.28515625" bestFit="1" customWidth="1"/>
    <col min="5895" max="5895" width="13.28515625" bestFit="1" customWidth="1"/>
    <col min="5896" max="5896" width="14.28515625" bestFit="1" customWidth="1"/>
    <col min="5897" max="5897" width="11.5703125" bestFit="1" customWidth="1"/>
    <col min="5898" max="5898" width="14.28515625" bestFit="1" customWidth="1"/>
    <col min="5899" max="5899" width="12.5703125" bestFit="1" customWidth="1"/>
    <col min="6140" max="6140" width="4.42578125" customWidth="1"/>
    <col min="6141" max="6141" width="20.85546875" customWidth="1"/>
    <col min="6144" max="6144" width="11.5703125" bestFit="1" customWidth="1"/>
    <col min="6146" max="6146" width="14.28515625" bestFit="1" customWidth="1"/>
    <col min="6148" max="6148" width="12.42578125" bestFit="1" customWidth="1"/>
    <col min="6150" max="6150" width="14.28515625" bestFit="1" customWidth="1"/>
    <col min="6151" max="6151" width="13.28515625" bestFit="1" customWidth="1"/>
    <col min="6152" max="6152" width="14.28515625" bestFit="1" customWidth="1"/>
    <col min="6153" max="6153" width="11.5703125" bestFit="1" customWidth="1"/>
    <col min="6154" max="6154" width="14.28515625" bestFit="1" customWidth="1"/>
    <col min="6155" max="6155" width="12.5703125" bestFit="1" customWidth="1"/>
    <col min="6396" max="6396" width="4.42578125" customWidth="1"/>
    <col min="6397" max="6397" width="20.85546875" customWidth="1"/>
    <col min="6400" max="6400" width="11.5703125" bestFit="1" customWidth="1"/>
    <col min="6402" max="6402" width="14.28515625" bestFit="1" customWidth="1"/>
    <col min="6404" max="6404" width="12.42578125" bestFit="1" customWidth="1"/>
    <col min="6406" max="6406" width="14.28515625" bestFit="1" customWidth="1"/>
    <col min="6407" max="6407" width="13.28515625" bestFit="1" customWidth="1"/>
    <col min="6408" max="6408" width="14.28515625" bestFit="1" customWidth="1"/>
    <col min="6409" max="6409" width="11.5703125" bestFit="1" customWidth="1"/>
    <col min="6410" max="6410" width="14.28515625" bestFit="1" customWidth="1"/>
    <col min="6411" max="6411" width="12.5703125" bestFit="1" customWidth="1"/>
    <col min="6652" max="6652" width="4.42578125" customWidth="1"/>
    <col min="6653" max="6653" width="20.85546875" customWidth="1"/>
    <col min="6656" max="6656" width="11.5703125" bestFit="1" customWidth="1"/>
    <col min="6658" max="6658" width="14.28515625" bestFit="1" customWidth="1"/>
    <col min="6660" max="6660" width="12.42578125" bestFit="1" customWidth="1"/>
    <col min="6662" max="6662" width="14.28515625" bestFit="1" customWidth="1"/>
    <col min="6663" max="6663" width="13.28515625" bestFit="1" customWidth="1"/>
    <col min="6664" max="6664" width="14.28515625" bestFit="1" customWidth="1"/>
    <col min="6665" max="6665" width="11.5703125" bestFit="1" customWidth="1"/>
    <col min="6666" max="6666" width="14.28515625" bestFit="1" customWidth="1"/>
    <col min="6667" max="6667" width="12.5703125" bestFit="1" customWidth="1"/>
    <col min="6908" max="6908" width="4.42578125" customWidth="1"/>
    <col min="6909" max="6909" width="20.85546875" customWidth="1"/>
    <col min="6912" max="6912" width="11.5703125" bestFit="1" customWidth="1"/>
    <col min="6914" max="6914" width="14.28515625" bestFit="1" customWidth="1"/>
    <col min="6916" max="6916" width="12.42578125" bestFit="1" customWidth="1"/>
    <col min="6918" max="6918" width="14.28515625" bestFit="1" customWidth="1"/>
    <col min="6919" max="6919" width="13.28515625" bestFit="1" customWidth="1"/>
    <col min="6920" max="6920" width="14.28515625" bestFit="1" customWidth="1"/>
    <col min="6921" max="6921" width="11.5703125" bestFit="1" customWidth="1"/>
    <col min="6922" max="6922" width="14.28515625" bestFit="1" customWidth="1"/>
    <col min="6923" max="6923" width="12.5703125" bestFit="1" customWidth="1"/>
    <col min="7164" max="7164" width="4.42578125" customWidth="1"/>
    <col min="7165" max="7165" width="20.85546875" customWidth="1"/>
    <col min="7168" max="7168" width="11.5703125" bestFit="1" customWidth="1"/>
    <col min="7170" max="7170" width="14.28515625" bestFit="1" customWidth="1"/>
    <col min="7172" max="7172" width="12.42578125" bestFit="1" customWidth="1"/>
    <col min="7174" max="7174" width="14.28515625" bestFit="1" customWidth="1"/>
    <col min="7175" max="7175" width="13.28515625" bestFit="1" customWidth="1"/>
    <col min="7176" max="7176" width="14.28515625" bestFit="1" customWidth="1"/>
    <col min="7177" max="7177" width="11.5703125" bestFit="1" customWidth="1"/>
    <col min="7178" max="7178" width="14.28515625" bestFit="1" customWidth="1"/>
    <col min="7179" max="7179" width="12.5703125" bestFit="1" customWidth="1"/>
    <col min="7420" max="7420" width="4.42578125" customWidth="1"/>
    <col min="7421" max="7421" width="20.85546875" customWidth="1"/>
    <col min="7424" max="7424" width="11.5703125" bestFit="1" customWidth="1"/>
    <col min="7426" max="7426" width="14.28515625" bestFit="1" customWidth="1"/>
    <col min="7428" max="7428" width="12.42578125" bestFit="1" customWidth="1"/>
    <col min="7430" max="7430" width="14.28515625" bestFit="1" customWidth="1"/>
    <col min="7431" max="7431" width="13.28515625" bestFit="1" customWidth="1"/>
    <col min="7432" max="7432" width="14.28515625" bestFit="1" customWidth="1"/>
    <col min="7433" max="7433" width="11.5703125" bestFit="1" customWidth="1"/>
    <col min="7434" max="7434" width="14.28515625" bestFit="1" customWidth="1"/>
    <col min="7435" max="7435" width="12.5703125" bestFit="1" customWidth="1"/>
    <col min="7676" max="7676" width="4.42578125" customWidth="1"/>
    <col min="7677" max="7677" width="20.85546875" customWidth="1"/>
    <col min="7680" max="7680" width="11.5703125" bestFit="1" customWidth="1"/>
    <col min="7682" max="7682" width="14.28515625" bestFit="1" customWidth="1"/>
    <col min="7684" max="7684" width="12.42578125" bestFit="1" customWidth="1"/>
    <col min="7686" max="7686" width="14.28515625" bestFit="1" customWidth="1"/>
    <col min="7687" max="7687" width="13.28515625" bestFit="1" customWidth="1"/>
    <col min="7688" max="7688" width="14.28515625" bestFit="1" customWidth="1"/>
    <col min="7689" max="7689" width="11.5703125" bestFit="1" customWidth="1"/>
    <col min="7690" max="7690" width="14.28515625" bestFit="1" customWidth="1"/>
    <col min="7691" max="7691" width="12.5703125" bestFit="1" customWidth="1"/>
    <col min="7932" max="7932" width="4.42578125" customWidth="1"/>
    <col min="7933" max="7933" width="20.85546875" customWidth="1"/>
    <col min="7936" max="7936" width="11.5703125" bestFit="1" customWidth="1"/>
    <col min="7938" max="7938" width="14.28515625" bestFit="1" customWidth="1"/>
    <col min="7940" max="7940" width="12.42578125" bestFit="1" customWidth="1"/>
    <col min="7942" max="7942" width="14.28515625" bestFit="1" customWidth="1"/>
    <col min="7943" max="7943" width="13.28515625" bestFit="1" customWidth="1"/>
    <col min="7944" max="7944" width="14.28515625" bestFit="1" customWidth="1"/>
    <col min="7945" max="7945" width="11.5703125" bestFit="1" customWidth="1"/>
    <col min="7946" max="7946" width="14.28515625" bestFit="1" customWidth="1"/>
    <col min="7947" max="7947" width="12.5703125" bestFit="1" customWidth="1"/>
    <col min="8188" max="8188" width="4.42578125" customWidth="1"/>
    <col min="8189" max="8189" width="20.85546875" customWidth="1"/>
    <col min="8192" max="8192" width="11.5703125" bestFit="1" customWidth="1"/>
    <col min="8194" max="8194" width="14.28515625" bestFit="1" customWidth="1"/>
    <col min="8196" max="8196" width="12.42578125" bestFit="1" customWidth="1"/>
    <col min="8198" max="8198" width="14.28515625" bestFit="1" customWidth="1"/>
    <col min="8199" max="8199" width="13.28515625" bestFit="1" customWidth="1"/>
    <col min="8200" max="8200" width="14.28515625" bestFit="1" customWidth="1"/>
    <col min="8201" max="8201" width="11.5703125" bestFit="1" customWidth="1"/>
    <col min="8202" max="8202" width="14.28515625" bestFit="1" customWidth="1"/>
    <col min="8203" max="8203" width="12.5703125" bestFit="1" customWidth="1"/>
    <col min="8444" max="8444" width="4.42578125" customWidth="1"/>
    <col min="8445" max="8445" width="20.85546875" customWidth="1"/>
    <col min="8448" max="8448" width="11.5703125" bestFit="1" customWidth="1"/>
    <col min="8450" max="8450" width="14.28515625" bestFit="1" customWidth="1"/>
    <col min="8452" max="8452" width="12.42578125" bestFit="1" customWidth="1"/>
    <col min="8454" max="8454" width="14.28515625" bestFit="1" customWidth="1"/>
    <col min="8455" max="8455" width="13.28515625" bestFit="1" customWidth="1"/>
    <col min="8456" max="8456" width="14.28515625" bestFit="1" customWidth="1"/>
    <col min="8457" max="8457" width="11.5703125" bestFit="1" customWidth="1"/>
    <col min="8458" max="8458" width="14.28515625" bestFit="1" customWidth="1"/>
    <col min="8459" max="8459" width="12.5703125" bestFit="1" customWidth="1"/>
    <col min="8700" max="8700" width="4.42578125" customWidth="1"/>
    <col min="8701" max="8701" width="20.85546875" customWidth="1"/>
    <col min="8704" max="8704" width="11.5703125" bestFit="1" customWidth="1"/>
    <col min="8706" max="8706" width="14.28515625" bestFit="1" customWidth="1"/>
    <col min="8708" max="8708" width="12.42578125" bestFit="1" customWidth="1"/>
    <col min="8710" max="8710" width="14.28515625" bestFit="1" customWidth="1"/>
    <col min="8711" max="8711" width="13.28515625" bestFit="1" customWidth="1"/>
    <col min="8712" max="8712" width="14.28515625" bestFit="1" customWidth="1"/>
    <col min="8713" max="8713" width="11.5703125" bestFit="1" customWidth="1"/>
    <col min="8714" max="8714" width="14.28515625" bestFit="1" customWidth="1"/>
    <col min="8715" max="8715" width="12.5703125" bestFit="1" customWidth="1"/>
    <col min="8956" max="8956" width="4.42578125" customWidth="1"/>
    <col min="8957" max="8957" width="20.85546875" customWidth="1"/>
    <col min="8960" max="8960" width="11.5703125" bestFit="1" customWidth="1"/>
    <col min="8962" max="8962" width="14.28515625" bestFit="1" customWidth="1"/>
    <col min="8964" max="8964" width="12.42578125" bestFit="1" customWidth="1"/>
    <col min="8966" max="8966" width="14.28515625" bestFit="1" customWidth="1"/>
    <col min="8967" max="8967" width="13.28515625" bestFit="1" customWidth="1"/>
    <col min="8968" max="8968" width="14.28515625" bestFit="1" customWidth="1"/>
    <col min="8969" max="8969" width="11.5703125" bestFit="1" customWidth="1"/>
    <col min="8970" max="8970" width="14.28515625" bestFit="1" customWidth="1"/>
    <col min="8971" max="8971" width="12.5703125" bestFit="1" customWidth="1"/>
    <col min="9212" max="9212" width="4.42578125" customWidth="1"/>
    <col min="9213" max="9213" width="20.85546875" customWidth="1"/>
    <col min="9216" max="9216" width="11.5703125" bestFit="1" customWidth="1"/>
    <col min="9218" max="9218" width="14.28515625" bestFit="1" customWidth="1"/>
    <col min="9220" max="9220" width="12.42578125" bestFit="1" customWidth="1"/>
    <col min="9222" max="9222" width="14.28515625" bestFit="1" customWidth="1"/>
    <col min="9223" max="9223" width="13.28515625" bestFit="1" customWidth="1"/>
    <col min="9224" max="9224" width="14.28515625" bestFit="1" customWidth="1"/>
    <col min="9225" max="9225" width="11.5703125" bestFit="1" customWidth="1"/>
    <col min="9226" max="9226" width="14.28515625" bestFit="1" customWidth="1"/>
    <col min="9227" max="9227" width="12.5703125" bestFit="1" customWidth="1"/>
    <col min="9468" max="9468" width="4.42578125" customWidth="1"/>
    <col min="9469" max="9469" width="20.85546875" customWidth="1"/>
    <col min="9472" max="9472" width="11.5703125" bestFit="1" customWidth="1"/>
    <col min="9474" max="9474" width="14.28515625" bestFit="1" customWidth="1"/>
    <col min="9476" max="9476" width="12.42578125" bestFit="1" customWidth="1"/>
    <col min="9478" max="9478" width="14.28515625" bestFit="1" customWidth="1"/>
    <col min="9479" max="9479" width="13.28515625" bestFit="1" customWidth="1"/>
    <col min="9480" max="9480" width="14.28515625" bestFit="1" customWidth="1"/>
    <col min="9481" max="9481" width="11.5703125" bestFit="1" customWidth="1"/>
    <col min="9482" max="9482" width="14.28515625" bestFit="1" customWidth="1"/>
    <col min="9483" max="9483" width="12.5703125" bestFit="1" customWidth="1"/>
    <col min="9724" max="9724" width="4.42578125" customWidth="1"/>
    <col min="9725" max="9725" width="20.85546875" customWidth="1"/>
    <col min="9728" max="9728" width="11.5703125" bestFit="1" customWidth="1"/>
    <col min="9730" max="9730" width="14.28515625" bestFit="1" customWidth="1"/>
    <col min="9732" max="9732" width="12.42578125" bestFit="1" customWidth="1"/>
    <col min="9734" max="9734" width="14.28515625" bestFit="1" customWidth="1"/>
    <col min="9735" max="9735" width="13.28515625" bestFit="1" customWidth="1"/>
    <col min="9736" max="9736" width="14.28515625" bestFit="1" customWidth="1"/>
    <col min="9737" max="9737" width="11.5703125" bestFit="1" customWidth="1"/>
    <col min="9738" max="9738" width="14.28515625" bestFit="1" customWidth="1"/>
    <col min="9739" max="9739" width="12.5703125" bestFit="1" customWidth="1"/>
    <col min="9980" max="9980" width="4.42578125" customWidth="1"/>
    <col min="9981" max="9981" width="20.85546875" customWidth="1"/>
    <col min="9984" max="9984" width="11.5703125" bestFit="1" customWidth="1"/>
    <col min="9986" max="9986" width="14.28515625" bestFit="1" customWidth="1"/>
    <col min="9988" max="9988" width="12.42578125" bestFit="1" customWidth="1"/>
    <col min="9990" max="9990" width="14.28515625" bestFit="1" customWidth="1"/>
    <col min="9991" max="9991" width="13.28515625" bestFit="1" customWidth="1"/>
    <col min="9992" max="9992" width="14.28515625" bestFit="1" customWidth="1"/>
    <col min="9993" max="9993" width="11.5703125" bestFit="1" customWidth="1"/>
    <col min="9994" max="9994" width="14.28515625" bestFit="1" customWidth="1"/>
    <col min="9995" max="9995" width="12.5703125" bestFit="1" customWidth="1"/>
    <col min="10236" max="10236" width="4.42578125" customWidth="1"/>
    <col min="10237" max="10237" width="20.85546875" customWidth="1"/>
    <col min="10240" max="10240" width="11.5703125" bestFit="1" customWidth="1"/>
    <col min="10242" max="10242" width="14.28515625" bestFit="1" customWidth="1"/>
    <col min="10244" max="10244" width="12.42578125" bestFit="1" customWidth="1"/>
    <col min="10246" max="10246" width="14.28515625" bestFit="1" customWidth="1"/>
    <col min="10247" max="10247" width="13.28515625" bestFit="1" customWidth="1"/>
    <col min="10248" max="10248" width="14.28515625" bestFit="1" customWidth="1"/>
    <col min="10249" max="10249" width="11.5703125" bestFit="1" customWidth="1"/>
    <col min="10250" max="10250" width="14.28515625" bestFit="1" customWidth="1"/>
    <col min="10251" max="10251" width="12.5703125" bestFit="1" customWidth="1"/>
    <col min="10492" max="10492" width="4.42578125" customWidth="1"/>
    <col min="10493" max="10493" width="20.85546875" customWidth="1"/>
    <col min="10496" max="10496" width="11.5703125" bestFit="1" customWidth="1"/>
    <col min="10498" max="10498" width="14.28515625" bestFit="1" customWidth="1"/>
    <col min="10500" max="10500" width="12.42578125" bestFit="1" customWidth="1"/>
    <col min="10502" max="10502" width="14.28515625" bestFit="1" customWidth="1"/>
    <col min="10503" max="10503" width="13.28515625" bestFit="1" customWidth="1"/>
    <col min="10504" max="10504" width="14.28515625" bestFit="1" customWidth="1"/>
    <col min="10505" max="10505" width="11.5703125" bestFit="1" customWidth="1"/>
    <col min="10506" max="10506" width="14.28515625" bestFit="1" customWidth="1"/>
    <col min="10507" max="10507" width="12.5703125" bestFit="1" customWidth="1"/>
    <col min="10748" max="10748" width="4.42578125" customWidth="1"/>
    <col min="10749" max="10749" width="20.85546875" customWidth="1"/>
    <col min="10752" max="10752" width="11.5703125" bestFit="1" customWidth="1"/>
    <col min="10754" max="10754" width="14.28515625" bestFit="1" customWidth="1"/>
    <col min="10756" max="10756" width="12.42578125" bestFit="1" customWidth="1"/>
    <col min="10758" max="10758" width="14.28515625" bestFit="1" customWidth="1"/>
    <col min="10759" max="10759" width="13.28515625" bestFit="1" customWidth="1"/>
    <col min="10760" max="10760" width="14.28515625" bestFit="1" customWidth="1"/>
    <col min="10761" max="10761" width="11.5703125" bestFit="1" customWidth="1"/>
    <col min="10762" max="10762" width="14.28515625" bestFit="1" customWidth="1"/>
    <col min="10763" max="10763" width="12.5703125" bestFit="1" customWidth="1"/>
    <col min="11004" max="11004" width="4.42578125" customWidth="1"/>
    <col min="11005" max="11005" width="20.85546875" customWidth="1"/>
    <col min="11008" max="11008" width="11.5703125" bestFit="1" customWidth="1"/>
    <col min="11010" max="11010" width="14.28515625" bestFit="1" customWidth="1"/>
    <col min="11012" max="11012" width="12.42578125" bestFit="1" customWidth="1"/>
    <col min="11014" max="11014" width="14.28515625" bestFit="1" customWidth="1"/>
    <col min="11015" max="11015" width="13.28515625" bestFit="1" customWidth="1"/>
    <col min="11016" max="11016" width="14.28515625" bestFit="1" customWidth="1"/>
    <col min="11017" max="11017" width="11.5703125" bestFit="1" customWidth="1"/>
    <col min="11018" max="11018" width="14.28515625" bestFit="1" customWidth="1"/>
    <col min="11019" max="11019" width="12.5703125" bestFit="1" customWidth="1"/>
    <col min="11260" max="11260" width="4.42578125" customWidth="1"/>
    <col min="11261" max="11261" width="20.85546875" customWidth="1"/>
    <col min="11264" max="11264" width="11.5703125" bestFit="1" customWidth="1"/>
    <col min="11266" max="11266" width="14.28515625" bestFit="1" customWidth="1"/>
    <col min="11268" max="11268" width="12.42578125" bestFit="1" customWidth="1"/>
    <col min="11270" max="11270" width="14.28515625" bestFit="1" customWidth="1"/>
    <col min="11271" max="11271" width="13.28515625" bestFit="1" customWidth="1"/>
    <col min="11272" max="11272" width="14.28515625" bestFit="1" customWidth="1"/>
    <col min="11273" max="11273" width="11.5703125" bestFit="1" customWidth="1"/>
    <col min="11274" max="11274" width="14.28515625" bestFit="1" customWidth="1"/>
    <col min="11275" max="11275" width="12.5703125" bestFit="1" customWidth="1"/>
    <col min="11516" max="11516" width="4.42578125" customWidth="1"/>
    <col min="11517" max="11517" width="20.85546875" customWidth="1"/>
    <col min="11520" max="11520" width="11.5703125" bestFit="1" customWidth="1"/>
    <col min="11522" max="11522" width="14.28515625" bestFit="1" customWidth="1"/>
    <col min="11524" max="11524" width="12.42578125" bestFit="1" customWidth="1"/>
    <col min="11526" max="11526" width="14.28515625" bestFit="1" customWidth="1"/>
    <col min="11527" max="11527" width="13.28515625" bestFit="1" customWidth="1"/>
    <col min="11528" max="11528" width="14.28515625" bestFit="1" customWidth="1"/>
    <col min="11529" max="11529" width="11.5703125" bestFit="1" customWidth="1"/>
    <col min="11530" max="11530" width="14.28515625" bestFit="1" customWidth="1"/>
    <col min="11531" max="11531" width="12.5703125" bestFit="1" customWidth="1"/>
    <col min="11772" max="11772" width="4.42578125" customWidth="1"/>
    <col min="11773" max="11773" width="20.85546875" customWidth="1"/>
    <col min="11776" max="11776" width="11.5703125" bestFit="1" customWidth="1"/>
    <col min="11778" max="11778" width="14.28515625" bestFit="1" customWidth="1"/>
    <col min="11780" max="11780" width="12.42578125" bestFit="1" customWidth="1"/>
    <col min="11782" max="11782" width="14.28515625" bestFit="1" customWidth="1"/>
    <col min="11783" max="11783" width="13.28515625" bestFit="1" customWidth="1"/>
    <col min="11784" max="11784" width="14.28515625" bestFit="1" customWidth="1"/>
    <col min="11785" max="11785" width="11.5703125" bestFit="1" customWidth="1"/>
    <col min="11786" max="11786" width="14.28515625" bestFit="1" customWidth="1"/>
    <col min="11787" max="11787" width="12.5703125" bestFit="1" customWidth="1"/>
    <col min="12028" max="12028" width="4.42578125" customWidth="1"/>
    <col min="12029" max="12029" width="20.85546875" customWidth="1"/>
    <col min="12032" max="12032" width="11.5703125" bestFit="1" customWidth="1"/>
    <col min="12034" max="12034" width="14.28515625" bestFit="1" customWidth="1"/>
    <col min="12036" max="12036" width="12.42578125" bestFit="1" customWidth="1"/>
    <col min="12038" max="12038" width="14.28515625" bestFit="1" customWidth="1"/>
    <col min="12039" max="12039" width="13.28515625" bestFit="1" customWidth="1"/>
    <col min="12040" max="12040" width="14.28515625" bestFit="1" customWidth="1"/>
    <col min="12041" max="12041" width="11.5703125" bestFit="1" customWidth="1"/>
    <col min="12042" max="12042" width="14.28515625" bestFit="1" customWidth="1"/>
    <col min="12043" max="12043" width="12.5703125" bestFit="1" customWidth="1"/>
    <col min="12284" max="12284" width="4.42578125" customWidth="1"/>
    <col min="12285" max="12285" width="20.85546875" customWidth="1"/>
    <col min="12288" max="12288" width="11.5703125" bestFit="1" customWidth="1"/>
    <col min="12290" max="12290" width="14.28515625" bestFit="1" customWidth="1"/>
    <col min="12292" max="12292" width="12.42578125" bestFit="1" customWidth="1"/>
    <col min="12294" max="12294" width="14.28515625" bestFit="1" customWidth="1"/>
    <col min="12295" max="12295" width="13.28515625" bestFit="1" customWidth="1"/>
    <col min="12296" max="12296" width="14.28515625" bestFit="1" customWidth="1"/>
    <col min="12297" max="12297" width="11.5703125" bestFit="1" customWidth="1"/>
    <col min="12298" max="12298" width="14.28515625" bestFit="1" customWidth="1"/>
    <col min="12299" max="12299" width="12.5703125" bestFit="1" customWidth="1"/>
    <col min="12540" max="12540" width="4.42578125" customWidth="1"/>
    <col min="12541" max="12541" width="20.85546875" customWidth="1"/>
    <col min="12544" max="12544" width="11.5703125" bestFit="1" customWidth="1"/>
    <col min="12546" max="12546" width="14.28515625" bestFit="1" customWidth="1"/>
    <col min="12548" max="12548" width="12.42578125" bestFit="1" customWidth="1"/>
    <col min="12550" max="12550" width="14.28515625" bestFit="1" customWidth="1"/>
    <col min="12551" max="12551" width="13.28515625" bestFit="1" customWidth="1"/>
    <col min="12552" max="12552" width="14.28515625" bestFit="1" customWidth="1"/>
    <col min="12553" max="12553" width="11.5703125" bestFit="1" customWidth="1"/>
    <col min="12554" max="12554" width="14.28515625" bestFit="1" customWidth="1"/>
    <col min="12555" max="12555" width="12.5703125" bestFit="1" customWidth="1"/>
    <col min="12796" max="12796" width="4.42578125" customWidth="1"/>
    <col min="12797" max="12797" width="20.85546875" customWidth="1"/>
    <col min="12800" max="12800" width="11.5703125" bestFit="1" customWidth="1"/>
    <col min="12802" max="12802" width="14.28515625" bestFit="1" customWidth="1"/>
    <col min="12804" max="12804" width="12.42578125" bestFit="1" customWidth="1"/>
    <col min="12806" max="12806" width="14.28515625" bestFit="1" customWidth="1"/>
    <col min="12807" max="12807" width="13.28515625" bestFit="1" customWidth="1"/>
    <col min="12808" max="12808" width="14.28515625" bestFit="1" customWidth="1"/>
    <col min="12809" max="12809" width="11.5703125" bestFit="1" customWidth="1"/>
    <col min="12810" max="12810" width="14.28515625" bestFit="1" customWidth="1"/>
    <col min="12811" max="12811" width="12.5703125" bestFit="1" customWidth="1"/>
    <col min="13052" max="13052" width="4.42578125" customWidth="1"/>
    <col min="13053" max="13053" width="20.85546875" customWidth="1"/>
    <col min="13056" max="13056" width="11.5703125" bestFit="1" customWidth="1"/>
    <col min="13058" max="13058" width="14.28515625" bestFit="1" customWidth="1"/>
    <col min="13060" max="13060" width="12.42578125" bestFit="1" customWidth="1"/>
    <col min="13062" max="13062" width="14.28515625" bestFit="1" customWidth="1"/>
    <col min="13063" max="13063" width="13.28515625" bestFit="1" customWidth="1"/>
    <col min="13064" max="13064" width="14.28515625" bestFit="1" customWidth="1"/>
    <col min="13065" max="13065" width="11.5703125" bestFit="1" customWidth="1"/>
    <col min="13066" max="13066" width="14.28515625" bestFit="1" customWidth="1"/>
    <col min="13067" max="13067" width="12.5703125" bestFit="1" customWidth="1"/>
    <col min="13308" max="13308" width="4.42578125" customWidth="1"/>
    <col min="13309" max="13309" width="20.85546875" customWidth="1"/>
    <col min="13312" max="13312" width="11.5703125" bestFit="1" customWidth="1"/>
    <col min="13314" max="13314" width="14.28515625" bestFit="1" customWidth="1"/>
    <col min="13316" max="13316" width="12.42578125" bestFit="1" customWidth="1"/>
    <col min="13318" max="13318" width="14.28515625" bestFit="1" customWidth="1"/>
    <col min="13319" max="13319" width="13.28515625" bestFit="1" customWidth="1"/>
    <col min="13320" max="13320" width="14.28515625" bestFit="1" customWidth="1"/>
    <col min="13321" max="13321" width="11.5703125" bestFit="1" customWidth="1"/>
    <col min="13322" max="13322" width="14.28515625" bestFit="1" customWidth="1"/>
    <col min="13323" max="13323" width="12.5703125" bestFit="1" customWidth="1"/>
    <col min="13564" max="13564" width="4.42578125" customWidth="1"/>
    <col min="13565" max="13565" width="20.85546875" customWidth="1"/>
    <col min="13568" max="13568" width="11.5703125" bestFit="1" customWidth="1"/>
    <col min="13570" max="13570" width="14.28515625" bestFit="1" customWidth="1"/>
    <col min="13572" max="13572" width="12.42578125" bestFit="1" customWidth="1"/>
    <col min="13574" max="13574" width="14.28515625" bestFit="1" customWidth="1"/>
    <col min="13575" max="13575" width="13.28515625" bestFit="1" customWidth="1"/>
    <col min="13576" max="13576" width="14.28515625" bestFit="1" customWidth="1"/>
    <col min="13577" max="13577" width="11.5703125" bestFit="1" customWidth="1"/>
    <col min="13578" max="13578" width="14.28515625" bestFit="1" customWidth="1"/>
    <col min="13579" max="13579" width="12.5703125" bestFit="1" customWidth="1"/>
    <col min="13820" max="13820" width="4.42578125" customWidth="1"/>
    <col min="13821" max="13821" width="20.85546875" customWidth="1"/>
    <col min="13824" max="13824" width="11.5703125" bestFit="1" customWidth="1"/>
    <col min="13826" max="13826" width="14.28515625" bestFit="1" customWidth="1"/>
    <col min="13828" max="13828" width="12.42578125" bestFit="1" customWidth="1"/>
    <col min="13830" max="13830" width="14.28515625" bestFit="1" customWidth="1"/>
    <col min="13831" max="13831" width="13.28515625" bestFit="1" customWidth="1"/>
    <col min="13832" max="13832" width="14.28515625" bestFit="1" customWidth="1"/>
    <col min="13833" max="13833" width="11.5703125" bestFit="1" customWidth="1"/>
    <col min="13834" max="13834" width="14.28515625" bestFit="1" customWidth="1"/>
    <col min="13835" max="13835" width="12.5703125" bestFit="1" customWidth="1"/>
    <col min="14076" max="14076" width="4.42578125" customWidth="1"/>
    <col min="14077" max="14077" width="20.85546875" customWidth="1"/>
    <col min="14080" max="14080" width="11.5703125" bestFit="1" customWidth="1"/>
    <col min="14082" max="14082" width="14.28515625" bestFit="1" customWidth="1"/>
    <col min="14084" max="14084" width="12.42578125" bestFit="1" customWidth="1"/>
    <col min="14086" max="14086" width="14.28515625" bestFit="1" customWidth="1"/>
    <col min="14087" max="14087" width="13.28515625" bestFit="1" customWidth="1"/>
    <col min="14088" max="14088" width="14.28515625" bestFit="1" customWidth="1"/>
    <col min="14089" max="14089" width="11.5703125" bestFit="1" customWidth="1"/>
    <col min="14090" max="14090" width="14.28515625" bestFit="1" customWidth="1"/>
    <col min="14091" max="14091" width="12.5703125" bestFit="1" customWidth="1"/>
    <col min="14332" max="14332" width="4.42578125" customWidth="1"/>
    <col min="14333" max="14333" width="20.85546875" customWidth="1"/>
    <col min="14336" max="14336" width="11.5703125" bestFit="1" customWidth="1"/>
    <col min="14338" max="14338" width="14.28515625" bestFit="1" customWidth="1"/>
    <col min="14340" max="14340" width="12.42578125" bestFit="1" customWidth="1"/>
    <col min="14342" max="14342" width="14.28515625" bestFit="1" customWidth="1"/>
    <col min="14343" max="14343" width="13.28515625" bestFit="1" customWidth="1"/>
    <col min="14344" max="14344" width="14.28515625" bestFit="1" customWidth="1"/>
    <col min="14345" max="14345" width="11.5703125" bestFit="1" customWidth="1"/>
    <col min="14346" max="14346" width="14.28515625" bestFit="1" customWidth="1"/>
    <col min="14347" max="14347" width="12.5703125" bestFit="1" customWidth="1"/>
    <col min="14588" max="14588" width="4.42578125" customWidth="1"/>
    <col min="14589" max="14589" width="20.85546875" customWidth="1"/>
    <col min="14592" max="14592" width="11.5703125" bestFit="1" customWidth="1"/>
    <col min="14594" max="14594" width="14.28515625" bestFit="1" customWidth="1"/>
    <col min="14596" max="14596" width="12.42578125" bestFit="1" customWidth="1"/>
    <col min="14598" max="14598" width="14.28515625" bestFit="1" customWidth="1"/>
    <col min="14599" max="14599" width="13.28515625" bestFit="1" customWidth="1"/>
    <col min="14600" max="14600" width="14.28515625" bestFit="1" customWidth="1"/>
    <col min="14601" max="14601" width="11.5703125" bestFit="1" customWidth="1"/>
    <col min="14602" max="14602" width="14.28515625" bestFit="1" customWidth="1"/>
    <col min="14603" max="14603" width="12.5703125" bestFit="1" customWidth="1"/>
    <col min="14844" max="14844" width="4.42578125" customWidth="1"/>
    <col min="14845" max="14845" width="20.85546875" customWidth="1"/>
    <col min="14848" max="14848" width="11.5703125" bestFit="1" customWidth="1"/>
    <col min="14850" max="14850" width="14.28515625" bestFit="1" customWidth="1"/>
    <col min="14852" max="14852" width="12.42578125" bestFit="1" customWidth="1"/>
    <col min="14854" max="14854" width="14.28515625" bestFit="1" customWidth="1"/>
    <col min="14855" max="14855" width="13.28515625" bestFit="1" customWidth="1"/>
    <col min="14856" max="14856" width="14.28515625" bestFit="1" customWidth="1"/>
    <col min="14857" max="14857" width="11.5703125" bestFit="1" customWidth="1"/>
    <col min="14858" max="14858" width="14.28515625" bestFit="1" customWidth="1"/>
    <col min="14859" max="14859" width="12.5703125" bestFit="1" customWidth="1"/>
    <col min="15100" max="15100" width="4.42578125" customWidth="1"/>
    <col min="15101" max="15101" width="20.85546875" customWidth="1"/>
    <col min="15104" max="15104" width="11.5703125" bestFit="1" customWidth="1"/>
    <col min="15106" max="15106" width="14.28515625" bestFit="1" customWidth="1"/>
    <col min="15108" max="15108" width="12.42578125" bestFit="1" customWidth="1"/>
    <col min="15110" max="15110" width="14.28515625" bestFit="1" customWidth="1"/>
    <col min="15111" max="15111" width="13.28515625" bestFit="1" customWidth="1"/>
    <col min="15112" max="15112" width="14.28515625" bestFit="1" customWidth="1"/>
    <col min="15113" max="15113" width="11.5703125" bestFit="1" customWidth="1"/>
    <col min="15114" max="15114" width="14.28515625" bestFit="1" customWidth="1"/>
    <col min="15115" max="15115" width="12.5703125" bestFit="1" customWidth="1"/>
    <col min="15356" max="15356" width="4.42578125" customWidth="1"/>
    <col min="15357" max="15357" width="20.85546875" customWidth="1"/>
    <col min="15360" max="15360" width="11.5703125" bestFit="1" customWidth="1"/>
    <col min="15362" max="15362" width="14.28515625" bestFit="1" customWidth="1"/>
    <col min="15364" max="15364" width="12.42578125" bestFit="1" customWidth="1"/>
    <col min="15366" max="15366" width="14.28515625" bestFit="1" customWidth="1"/>
    <col min="15367" max="15367" width="13.28515625" bestFit="1" customWidth="1"/>
    <col min="15368" max="15368" width="14.28515625" bestFit="1" customWidth="1"/>
    <col min="15369" max="15369" width="11.5703125" bestFit="1" customWidth="1"/>
    <col min="15370" max="15370" width="14.28515625" bestFit="1" customWidth="1"/>
    <col min="15371" max="15371" width="12.5703125" bestFit="1" customWidth="1"/>
    <col min="15612" max="15612" width="4.42578125" customWidth="1"/>
    <col min="15613" max="15613" width="20.85546875" customWidth="1"/>
    <col min="15616" max="15616" width="11.5703125" bestFit="1" customWidth="1"/>
    <col min="15618" max="15618" width="14.28515625" bestFit="1" customWidth="1"/>
    <col min="15620" max="15620" width="12.42578125" bestFit="1" customWidth="1"/>
    <col min="15622" max="15622" width="14.28515625" bestFit="1" customWidth="1"/>
    <col min="15623" max="15623" width="13.28515625" bestFit="1" customWidth="1"/>
    <col min="15624" max="15624" width="14.28515625" bestFit="1" customWidth="1"/>
    <col min="15625" max="15625" width="11.5703125" bestFit="1" customWidth="1"/>
    <col min="15626" max="15626" width="14.28515625" bestFit="1" customWidth="1"/>
    <col min="15627" max="15627" width="12.5703125" bestFit="1" customWidth="1"/>
    <col min="15868" max="15868" width="4.42578125" customWidth="1"/>
    <col min="15869" max="15869" width="20.85546875" customWidth="1"/>
    <col min="15872" max="15872" width="11.5703125" bestFit="1" customWidth="1"/>
    <col min="15874" max="15874" width="14.28515625" bestFit="1" customWidth="1"/>
    <col min="15876" max="15876" width="12.42578125" bestFit="1" customWidth="1"/>
    <col min="15878" max="15878" width="14.28515625" bestFit="1" customWidth="1"/>
    <col min="15879" max="15879" width="13.28515625" bestFit="1" customWidth="1"/>
    <col min="15880" max="15880" width="14.28515625" bestFit="1" customWidth="1"/>
    <col min="15881" max="15881" width="11.5703125" bestFit="1" customWidth="1"/>
    <col min="15882" max="15882" width="14.28515625" bestFit="1" customWidth="1"/>
    <col min="15883" max="15883" width="12.5703125" bestFit="1" customWidth="1"/>
    <col min="16124" max="16124" width="4.42578125" customWidth="1"/>
    <col min="16125" max="16125" width="20.85546875" customWidth="1"/>
    <col min="16128" max="16128" width="11.5703125" bestFit="1" customWidth="1"/>
    <col min="16130" max="16130" width="14.28515625" bestFit="1" customWidth="1"/>
    <col min="16132" max="16132" width="12.42578125" bestFit="1" customWidth="1"/>
    <col min="16134" max="16134" width="14.28515625" bestFit="1" customWidth="1"/>
    <col min="16135" max="16135" width="13.28515625" bestFit="1" customWidth="1"/>
    <col min="16136" max="16136" width="14.28515625" bestFit="1" customWidth="1"/>
    <col min="16137" max="16137" width="11.5703125" bestFit="1" customWidth="1"/>
    <col min="16138" max="16138" width="14.28515625" bestFit="1" customWidth="1"/>
    <col min="16139" max="16139" width="12.5703125" bestFit="1" customWidth="1"/>
  </cols>
  <sheetData>
    <row r="1" spans="1:13" ht="42.75" x14ac:dyDescent="0.25">
      <c r="A1" s="37" t="s">
        <v>44</v>
      </c>
      <c r="B1" s="37" t="s">
        <v>43</v>
      </c>
      <c r="C1" s="36" t="s">
        <v>42</v>
      </c>
      <c r="D1" s="36" t="s">
        <v>41</v>
      </c>
      <c r="E1" s="36" t="s">
        <v>40</v>
      </c>
      <c r="F1" s="34" t="s">
        <v>39</v>
      </c>
      <c r="G1" s="35" t="s">
        <v>38</v>
      </c>
      <c r="H1" s="34" t="s">
        <v>37</v>
      </c>
      <c r="I1" s="35" t="s">
        <v>36</v>
      </c>
      <c r="J1" s="34" t="s">
        <v>35</v>
      </c>
      <c r="K1" s="33" t="s">
        <v>34</v>
      </c>
      <c r="L1" s="17" t="s">
        <v>33</v>
      </c>
    </row>
    <row r="2" spans="1:13" ht="15.75" x14ac:dyDescent="0.25">
      <c r="A2" s="32">
        <v>2</v>
      </c>
      <c r="B2" s="41"/>
      <c r="C2" s="31">
        <v>102</v>
      </c>
      <c r="D2" s="31">
        <v>1021307</v>
      </c>
      <c r="E2" s="30" t="s">
        <v>32</v>
      </c>
      <c r="F2" s="28">
        <v>635.5</v>
      </c>
      <c r="G2" s="29">
        <v>268212000</v>
      </c>
      <c r="H2" s="28">
        <v>31</v>
      </c>
      <c r="I2" s="29">
        <v>15190000</v>
      </c>
      <c r="J2" s="28">
        <f t="shared" ref="J2:J14" si="0">F2+H2</f>
        <v>666.5</v>
      </c>
      <c r="K2" s="27">
        <f t="shared" ref="K2:K14" si="1">G2+I2</f>
        <v>283402000</v>
      </c>
      <c r="L2" s="17">
        <f t="shared" ref="L2:L14" si="2">K2*0.08</f>
        <v>22672160</v>
      </c>
      <c r="M2" s="29">
        <v>5595000</v>
      </c>
    </row>
    <row r="3" spans="1:13" ht="15.75" x14ac:dyDescent="0.25">
      <c r="A3" s="32">
        <v>3</v>
      </c>
      <c r="B3" s="41"/>
      <c r="C3" s="31">
        <v>102</v>
      </c>
      <c r="D3" s="31">
        <v>1021406</v>
      </c>
      <c r="E3" s="30" t="s">
        <v>31</v>
      </c>
      <c r="F3" s="28">
        <v>542</v>
      </c>
      <c r="G3" s="29">
        <v>215622000</v>
      </c>
      <c r="H3" s="28">
        <v>15.5</v>
      </c>
      <c r="I3" s="29">
        <v>7595000</v>
      </c>
      <c r="J3" s="28">
        <f t="shared" si="0"/>
        <v>557.5</v>
      </c>
      <c r="K3" s="27">
        <f t="shared" si="1"/>
        <v>223217000</v>
      </c>
      <c r="L3" s="17">
        <f t="shared" si="2"/>
        <v>17857360</v>
      </c>
      <c r="M3" s="29">
        <v>6595000</v>
      </c>
    </row>
    <row r="4" spans="1:13" ht="15.75" x14ac:dyDescent="0.25">
      <c r="A4" s="32">
        <v>4</v>
      </c>
      <c r="B4" s="41"/>
      <c r="C4" s="31">
        <v>102</v>
      </c>
      <c r="D4" s="31">
        <v>1021407</v>
      </c>
      <c r="E4" s="30" t="s">
        <v>30</v>
      </c>
      <c r="F4" s="28">
        <v>500</v>
      </c>
      <c r="G4" s="29">
        <v>199788000</v>
      </c>
      <c r="H4" s="28">
        <v>14.5</v>
      </c>
      <c r="I4" s="29">
        <v>7105000</v>
      </c>
      <c r="J4" s="28">
        <f t="shared" si="0"/>
        <v>514.5</v>
      </c>
      <c r="K4" s="27">
        <f t="shared" si="1"/>
        <v>206893000</v>
      </c>
      <c r="L4" s="17">
        <f t="shared" si="2"/>
        <v>16551440</v>
      </c>
      <c r="M4" s="29">
        <v>7595000</v>
      </c>
    </row>
    <row r="5" spans="1:13" ht="15.75" x14ac:dyDescent="0.25">
      <c r="A5" s="32">
        <v>5</v>
      </c>
      <c r="B5" s="41"/>
      <c r="C5" s="31">
        <v>102</v>
      </c>
      <c r="D5" s="31">
        <v>1021507</v>
      </c>
      <c r="E5" s="30" t="s">
        <v>29</v>
      </c>
      <c r="F5" s="28">
        <v>516</v>
      </c>
      <c r="G5" s="29">
        <v>242649000</v>
      </c>
      <c r="H5" s="28">
        <v>43</v>
      </c>
      <c r="I5" s="29">
        <v>22165000</v>
      </c>
      <c r="J5" s="28">
        <f t="shared" si="0"/>
        <v>559</v>
      </c>
      <c r="K5" s="27">
        <f t="shared" si="1"/>
        <v>264814000</v>
      </c>
      <c r="L5" s="17">
        <f t="shared" si="2"/>
        <v>21185120</v>
      </c>
      <c r="M5" s="29">
        <v>6595000</v>
      </c>
    </row>
    <row r="6" spans="1:13" ht="15.75" x14ac:dyDescent="0.25">
      <c r="A6" s="32">
        <v>6</v>
      </c>
      <c r="B6" s="41"/>
      <c r="C6" s="31">
        <v>102</v>
      </c>
      <c r="D6" s="31">
        <v>1021508</v>
      </c>
      <c r="E6" s="30" t="s">
        <v>28</v>
      </c>
      <c r="F6" s="28">
        <v>658</v>
      </c>
      <c r="G6" s="29">
        <v>307850000</v>
      </c>
      <c r="H6" s="28">
        <v>47</v>
      </c>
      <c r="I6" s="29">
        <v>23449000</v>
      </c>
      <c r="J6" s="28">
        <f t="shared" si="0"/>
        <v>705</v>
      </c>
      <c r="K6" s="27">
        <f t="shared" si="1"/>
        <v>331299000</v>
      </c>
      <c r="L6" s="17">
        <f t="shared" si="2"/>
        <v>26503920</v>
      </c>
      <c r="M6" s="29">
        <v>5595000</v>
      </c>
    </row>
    <row r="7" spans="1:13" ht="15.75" x14ac:dyDescent="0.25">
      <c r="A7" s="32">
        <v>9</v>
      </c>
      <c r="B7" s="41"/>
      <c r="C7" s="31">
        <v>105</v>
      </c>
      <c r="D7" s="31">
        <v>1051205</v>
      </c>
      <c r="E7" s="30" t="s">
        <v>27</v>
      </c>
      <c r="F7" s="28">
        <v>488</v>
      </c>
      <c r="G7" s="29">
        <v>198093000</v>
      </c>
      <c r="H7" s="28">
        <v>102.5</v>
      </c>
      <c r="I7" s="29">
        <v>50374000</v>
      </c>
      <c r="J7" s="28">
        <f t="shared" si="0"/>
        <v>590.5</v>
      </c>
      <c r="K7" s="27">
        <f t="shared" si="1"/>
        <v>248467000</v>
      </c>
      <c r="L7" s="17">
        <f t="shared" si="2"/>
        <v>19877360</v>
      </c>
      <c r="M7" s="29">
        <v>7595000</v>
      </c>
    </row>
    <row r="8" spans="1:13" ht="15.75" x14ac:dyDescent="0.25">
      <c r="A8" s="32">
        <v>10</v>
      </c>
      <c r="B8" s="41"/>
      <c r="C8" s="31">
        <v>105</v>
      </c>
      <c r="D8" s="31">
        <v>1051306</v>
      </c>
      <c r="E8" s="30" t="s">
        <v>26</v>
      </c>
      <c r="F8" s="28">
        <v>593</v>
      </c>
      <c r="G8" s="29">
        <v>249051000</v>
      </c>
      <c r="H8" s="28">
        <v>51</v>
      </c>
      <c r="I8" s="29">
        <v>24990000</v>
      </c>
      <c r="J8" s="28">
        <f t="shared" si="0"/>
        <v>644</v>
      </c>
      <c r="K8" s="27">
        <f t="shared" si="1"/>
        <v>274041000</v>
      </c>
      <c r="L8" s="17">
        <f t="shared" si="2"/>
        <v>21923280</v>
      </c>
      <c r="M8" s="29">
        <v>7595000</v>
      </c>
    </row>
    <row r="9" spans="1:13" ht="15.75" x14ac:dyDescent="0.25">
      <c r="A9" s="32">
        <v>11</v>
      </c>
      <c r="B9" s="41"/>
      <c r="C9" s="31">
        <v>105</v>
      </c>
      <c r="D9" s="31">
        <v>1051409</v>
      </c>
      <c r="E9" s="30" t="s">
        <v>25</v>
      </c>
      <c r="F9" s="28">
        <v>641</v>
      </c>
      <c r="G9" s="29">
        <v>266977000</v>
      </c>
      <c r="H9" s="28">
        <v>46.5</v>
      </c>
      <c r="I9" s="29">
        <v>22785000</v>
      </c>
      <c r="J9" s="28">
        <f t="shared" si="0"/>
        <v>687.5</v>
      </c>
      <c r="K9" s="27">
        <f t="shared" si="1"/>
        <v>289762000</v>
      </c>
      <c r="L9" s="17">
        <f t="shared" si="2"/>
        <v>23180960</v>
      </c>
      <c r="M9" s="29">
        <v>6595000</v>
      </c>
    </row>
    <row r="10" spans="1:13" ht="15.75" x14ac:dyDescent="0.25">
      <c r="A10" s="32">
        <v>12</v>
      </c>
      <c r="B10" s="41"/>
      <c r="C10" s="31">
        <v>105</v>
      </c>
      <c r="D10" s="31">
        <v>1051410</v>
      </c>
      <c r="E10" s="30" t="s">
        <v>24</v>
      </c>
      <c r="F10" s="28">
        <v>521</v>
      </c>
      <c r="G10" s="29">
        <v>219134000</v>
      </c>
      <c r="H10" s="28">
        <v>15.5</v>
      </c>
      <c r="I10" s="29">
        <v>7595000</v>
      </c>
      <c r="J10" s="28">
        <f t="shared" si="0"/>
        <v>536.5</v>
      </c>
      <c r="K10" s="27">
        <f t="shared" si="1"/>
        <v>226729000</v>
      </c>
      <c r="L10" s="17">
        <f t="shared" si="2"/>
        <v>18138320</v>
      </c>
      <c r="M10" s="29">
        <v>5595000</v>
      </c>
    </row>
    <row r="11" spans="1:13" ht="15.75" x14ac:dyDescent="0.25">
      <c r="A11" s="32">
        <v>13</v>
      </c>
      <c r="B11" s="41"/>
      <c r="C11" s="31">
        <v>105</v>
      </c>
      <c r="D11" s="31">
        <v>1051508</v>
      </c>
      <c r="E11" s="30" t="s">
        <v>23</v>
      </c>
      <c r="F11" s="28">
        <v>552</v>
      </c>
      <c r="G11" s="29">
        <v>259578000</v>
      </c>
      <c r="H11" s="28">
        <v>46</v>
      </c>
      <c r="I11" s="29">
        <v>17282000</v>
      </c>
      <c r="J11" s="28">
        <f t="shared" si="0"/>
        <v>598</v>
      </c>
      <c r="K11" s="27">
        <f t="shared" si="1"/>
        <v>276860000</v>
      </c>
      <c r="L11" s="17">
        <f t="shared" si="2"/>
        <v>22148800</v>
      </c>
      <c r="M11" s="29">
        <v>7595000</v>
      </c>
    </row>
    <row r="12" spans="1:13" ht="15.75" x14ac:dyDescent="0.25">
      <c r="A12" s="32">
        <v>14</v>
      </c>
      <c r="B12" s="41"/>
      <c r="C12" s="31">
        <v>105</v>
      </c>
      <c r="D12" s="31">
        <v>1051510</v>
      </c>
      <c r="E12" s="30" t="s">
        <v>22</v>
      </c>
      <c r="F12" s="28">
        <v>528</v>
      </c>
      <c r="G12" s="29">
        <v>248292000</v>
      </c>
      <c r="H12" s="28">
        <v>44</v>
      </c>
      <c r="I12" s="29">
        <v>16492000</v>
      </c>
      <c r="J12" s="28">
        <f t="shared" si="0"/>
        <v>572</v>
      </c>
      <c r="K12" s="27">
        <f t="shared" si="1"/>
        <v>264784000</v>
      </c>
      <c r="L12" s="17">
        <f t="shared" si="2"/>
        <v>21182720</v>
      </c>
      <c r="M12" s="29">
        <v>6595000</v>
      </c>
    </row>
    <row r="13" spans="1:13" ht="15.75" x14ac:dyDescent="0.25">
      <c r="A13" s="32">
        <v>16</v>
      </c>
      <c r="B13" s="41"/>
      <c r="C13" s="31">
        <v>109</v>
      </c>
      <c r="D13" s="31">
        <v>1091205</v>
      </c>
      <c r="E13" s="30" t="s">
        <v>21</v>
      </c>
      <c r="F13" s="28">
        <v>532</v>
      </c>
      <c r="G13" s="29">
        <v>217526000</v>
      </c>
      <c r="H13" s="28">
        <v>58.5</v>
      </c>
      <c r="I13" s="29">
        <v>13226000</v>
      </c>
      <c r="J13" s="28">
        <f t="shared" si="0"/>
        <v>590.5</v>
      </c>
      <c r="K13" s="27">
        <f t="shared" si="1"/>
        <v>230752000</v>
      </c>
      <c r="L13" s="17">
        <f t="shared" si="2"/>
        <v>18460160</v>
      </c>
      <c r="M13" s="29">
        <v>5595000</v>
      </c>
    </row>
    <row r="14" spans="1:13" ht="15.75" x14ac:dyDescent="0.25">
      <c r="A14" s="32">
        <v>17</v>
      </c>
      <c r="B14" s="41"/>
      <c r="C14" s="31">
        <v>109</v>
      </c>
      <c r="D14" s="31">
        <v>1091507</v>
      </c>
      <c r="E14" s="30" t="s">
        <v>20</v>
      </c>
      <c r="F14" s="28">
        <v>579</v>
      </c>
      <c r="G14" s="29">
        <v>268517000</v>
      </c>
      <c r="H14" s="28">
        <v>48</v>
      </c>
      <c r="I14" s="29">
        <v>18072000</v>
      </c>
      <c r="J14" s="28">
        <f t="shared" si="0"/>
        <v>627</v>
      </c>
      <c r="K14" s="27">
        <f t="shared" si="1"/>
        <v>286589000</v>
      </c>
      <c r="L14" s="17">
        <f t="shared" si="2"/>
        <v>22927120</v>
      </c>
      <c r="M14" s="29">
        <v>7595000</v>
      </c>
    </row>
    <row r="15" spans="1:13" ht="15.75" x14ac:dyDescent="0.25">
      <c r="A15" s="22"/>
      <c r="B15" s="7"/>
      <c r="C15" s="26"/>
      <c r="D15" s="24"/>
      <c r="E15" s="7"/>
      <c r="F15" s="25"/>
      <c r="G15" s="5"/>
      <c r="H15" s="25"/>
      <c r="I15" s="5"/>
      <c r="J15" s="25"/>
      <c r="K15" s="5">
        <f>SUM(K2:K14)*0.08</f>
        <v>272608720</v>
      </c>
      <c r="L15" s="17">
        <f>SUM(L2:L14)</f>
        <v>272608720</v>
      </c>
    </row>
    <row r="16" spans="1:13" ht="15.75" x14ac:dyDescent="0.25">
      <c r="A16" s="22"/>
      <c r="B16" s="7"/>
      <c r="C16" s="26"/>
      <c r="D16" s="24"/>
      <c r="E16" s="7"/>
      <c r="F16" s="25"/>
      <c r="G16" s="5"/>
      <c r="H16" s="6" t="s">
        <v>19</v>
      </c>
      <c r="I16" s="5"/>
      <c r="J16" s="4"/>
      <c r="K16" s="5"/>
    </row>
    <row r="17" spans="1:11" ht="15.75" x14ac:dyDescent="0.25">
      <c r="A17" s="20"/>
      <c r="B17" s="6"/>
      <c r="C17" s="22"/>
      <c r="D17" s="24"/>
      <c r="E17" s="1"/>
      <c r="F17" s="18"/>
      <c r="G17" s="4"/>
      <c r="H17" s="40" t="s">
        <v>1</v>
      </c>
      <c r="I17" s="40"/>
      <c r="J17" s="40"/>
      <c r="K17" s="23"/>
    </row>
    <row r="18" spans="1:11" ht="15.75" x14ac:dyDescent="0.25">
      <c r="A18" s="20"/>
      <c r="B18" s="6"/>
      <c r="C18" s="22"/>
      <c r="D18" s="22"/>
      <c r="E18" s="1"/>
      <c r="F18" s="18"/>
      <c r="G18" s="4"/>
      <c r="H18" s="2"/>
      <c r="I18" s="2"/>
      <c r="J18" s="1"/>
      <c r="K18" s="21"/>
    </row>
    <row r="19" spans="1:11" ht="15.75" x14ac:dyDescent="0.25">
      <c r="A19" s="20"/>
      <c r="B19" s="19"/>
      <c r="C19" s="19"/>
      <c r="D19" s="19"/>
      <c r="E19" s="1"/>
      <c r="F19" s="18"/>
      <c r="G19" s="4"/>
      <c r="H19" s="1"/>
      <c r="I19" s="1"/>
      <c r="J19" s="1"/>
      <c r="K19" s="4"/>
    </row>
    <row r="20" spans="1:11" ht="15.75" x14ac:dyDescent="0.25">
      <c r="A20" s="20"/>
      <c r="B20" s="19"/>
      <c r="C20" s="19"/>
      <c r="D20" s="19"/>
      <c r="E20" s="1"/>
      <c r="F20" s="18"/>
      <c r="G20" s="4"/>
      <c r="H20" s="1"/>
      <c r="I20" s="1"/>
      <c r="J20" s="1"/>
      <c r="K20" s="4"/>
    </row>
    <row r="21" spans="1:11" ht="15.75" x14ac:dyDescent="0.25">
      <c r="A21" s="20"/>
      <c r="B21" s="19"/>
      <c r="C21" s="19"/>
      <c r="D21" s="19"/>
      <c r="E21" s="1"/>
      <c r="F21" s="18"/>
      <c r="G21" s="4"/>
      <c r="H21" s="1"/>
      <c r="I21" s="1"/>
      <c r="J21" s="1"/>
      <c r="K21" s="4"/>
    </row>
    <row r="22" spans="1:11" ht="15.75" x14ac:dyDescent="0.25">
      <c r="A22" s="20"/>
      <c r="B22" s="19"/>
      <c r="C22" s="19"/>
      <c r="D22" s="19"/>
      <c r="E22" s="1"/>
      <c r="F22" s="18"/>
      <c r="G22" s="4"/>
      <c r="H22" s="40" t="s">
        <v>0</v>
      </c>
      <c r="I22" s="40"/>
      <c r="J22" s="40"/>
      <c r="K22" s="4"/>
    </row>
  </sheetData>
  <mergeCells count="5">
    <mergeCell ref="H17:J17"/>
    <mergeCell ref="H22:J22"/>
    <mergeCell ref="B2:B6"/>
    <mergeCell ref="B7:B12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 TRU</vt:lpstr>
      <vt:lpstr>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2016-05-12T08:11:53Z</dcterms:modified>
</cp:coreProperties>
</file>