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\201\system\Lab\"/>
    </mc:Choice>
  </mc:AlternateContent>
  <bookViews>
    <workbookView xWindow="0" yWindow="0" windowWidth="287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0" i="1" l="1"/>
  <c r="N60" i="1"/>
  <c r="O60" i="1"/>
  <c r="P60" i="1"/>
  <c r="Q60" i="1"/>
  <c r="R60" i="1"/>
  <c r="S60" i="1"/>
  <c r="L60" i="1"/>
  <c r="AE60" i="1"/>
  <c r="M49" i="1"/>
  <c r="N49" i="1"/>
  <c r="O49" i="1"/>
  <c r="P49" i="1"/>
  <c r="Q49" i="1"/>
  <c r="R49" i="1"/>
  <c r="S49" i="1"/>
  <c r="L49" i="1"/>
  <c r="AE49" i="1"/>
  <c r="M38" i="1"/>
  <c r="N38" i="1"/>
  <c r="O38" i="1"/>
  <c r="P38" i="1"/>
  <c r="Q38" i="1"/>
  <c r="R38" i="1"/>
  <c r="S38" i="1"/>
  <c r="L38" i="1"/>
  <c r="AE38" i="1"/>
  <c r="M27" i="1"/>
  <c r="N27" i="1"/>
  <c r="O27" i="1"/>
  <c r="P27" i="1"/>
  <c r="Q27" i="1"/>
  <c r="R27" i="1"/>
  <c r="S27" i="1"/>
  <c r="L27" i="1"/>
  <c r="AE27" i="1"/>
  <c r="V18" i="1" a="1"/>
  <c r="V18" i="1" s="1"/>
  <c r="AC24" i="1" l="1"/>
  <c r="AC23" i="1"/>
  <c r="AC22" i="1"/>
  <c r="AC21" i="1"/>
  <c r="AC20" i="1"/>
  <c r="AC19" i="1"/>
  <c r="AC18" i="1"/>
  <c r="AB25" i="1"/>
  <c r="AB24" i="1"/>
  <c r="AB23" i="1"/>
  <c r="AB22" i="1"/>
  <c r="AB21" i="1"/>
  <c r="AB20" i="1"/>
  <c r="AB19" i="1"/>
  <c r="AB18" i="1"/>
  <c r="AA25" i="1"/>
  <c r="AA24" i="1"/>
  <c r="AA23" i="1"/>
  <c r="AA22" i="1"/>
  <c r="AA21" i="1"/>
  <c r="AA20" i="1"/>
  <c r="AA19" i="1"/>
  <c r="AA18" i="1"/>
  <c r="Y25" i="1"/>
  <c r="Y24" i="1"/>
  <c r="Y23" i="1"/>
  <c r="Y22" i="1"/>
  <c r="Y21" i="1"/>
  <c r="Y20" i="1"/>
  <c r="Y19" i="1"/>
  <c r="Y18" i="1"/>
  <c r="X25" i="1"/>
  <c r="X24" i="1"/>
  <c r="U51" i="1" s="1" a="1"/>
  <c r="U51" i="1" s="1"/>
  <c r="X23" i="1"/>
  <c r="X22" i="1"/>
  <c r="X21" i="1"/>
  <c r="X20" i="1"/>
  <c r="X19" i="1"/>
  <c r="X18" i="1"/>
  <c r="W25" i="1"/>
  <c r="W24" i="1"/>
  <c r="W23" i="1"/>
  <c r="W22" i="1"/>
  <c r="W21" i="1"/>
  <c r="W20" i="1"/>
  <c r="W19" i="1"/>
  <c r="W18" i="1"/>
  <c r="U18" i="1" s="1" a="1"/>
  <c r="Z25" i="1"/>
  <c r="Z24" i="1"/>
  <c r="Z23" i="1"/>
  <c r="Z22" i="1"/>
  <c r="Z21" i="1"/>
  <c r="Z20" i="1"/>
  <c r="Z19" i="1"/>
  <c r="Z18" i="1"/>
  <c r="AC25" i="1"/>
  <c r="V25" i="1"/>
  <c r="V24" i="1"/>
  <c r="V23" i="1"/>
  <c r="V22" i="1"/>
  <c r="V21" i="1"/>
  <c r="V20" i="1"/>
  <c r="V19" i="1"/>
  <c r="U22" i="1" l="1"/>
  <c r="U18" i="1"/>
  <c r="U21" i="1"/>
  <c r="U25" i="1"/>
  <c r="U23" i="1"/>
  <c r="U20" i="1"/>
  <c r="U19" i="1"/>
  <c r="U24" i="1"/>
  <c r="U56" i="1"/>
  <c r="U52" i="1"/>
  <c r="U54" i="1"/>
  <c r="U57" i="1"/>
  <c r="U53" i="1"/>
  <c r="U55" i="1"/>
  <c r="U58" i="1"/>
  <c r="U29" i="1" a="1"/>
  <c r="U40" i="1" a="1"/>
  <c r="U30" i="1" l="1"/>
  <c r="U35" i="1"/>
  <c r="U33" i="1"/>
  <c r="U34" i="1"/>
  <c r="U32" i="1"/>
  <c r="U29" i="1"/>
  <c r="U36" i="1"/>
  <c r="U31" i="1"/>
  <c r="U40" i="1"/>
  <c r="U44" i="1"/>
  <c r="U47" i="1"/>
  <c r="U43" i="1"/>
  <c r="U42" i="1"/>
  <c r="U45" i="1"/>
  <c r="U41" i="1"/>
  <c r="U46" i="1"/>
</calcChain>
</file>

<file path=xl/sharedStrings.xml><?xml version="1.0" encoding="utf-8"?>
<sst xmlns="http://schemas.openxmlformats.org/spreadsheetml/2006/main" count="109" uniqueCount="32">
  <si>
    <t>Service Rate</t>
  </si>
  <si>
    <t>Arrival Rate</t>
  </si>
  <si>
    <t>Response Time</t>
  </si>
  <si>
    <t>Service Rate (A)</t>
  </si>
  <si>
    <t>Quantum</t>
  </si>
  <si>
    <t>1/40</t>
  </si>
  <si>
    <t>1/20</t>
  </si>
  <si>
    <t>1/10</t>
  </si>
  <si>
    <t>1/5</t>
  </si>
  <si>
    <t>Waiting Time</t>
  </si>
  <si>
    <t>Server Idle Fraction</t>
  </si>
  <si>
    <t>Service Time</t>
  </si>
  <si>
    <t>Mean Job In System</t>
  </si>
  <si>
    <t>A</t>
  </si>
  <si>
    <t>B</t>
  </si>
  <si>
    <t>C</t>
  </si>
  <si>
    <t>AB</t>
  </si>
  <si>
    <t>AC</t>
  </si>
  <si>
    <t>BC</t>
  </si>
  <si>
    <t>ABC</t>
  </si>
  <si>
    <t>1/10 (-1)</t>
  </si>
  <si>
    <t>Arrival Rate (B)</t>
  </si>
  <si>
    <t>1/40 (-1)</t>
  </si>
  <si>
    <t>1/20 (1)</t>
  </si>
  <si>
    <t>1/5(1)</t>
  </si>
  <si>
    <t>0.3 (-1)</t>
  </si>
  <si>
    <t>3(1)</t>
  </si>
  <si>
    <t>0.3(-1)</t>
  </si>
  <si>
    <t>I</t>
  </si>
  <si>
    <t>Solution</t>
  </si>
  <si>
    <t>Total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</si>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</sst>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7:AE70"/>
  <sheetViews>
    <sheetView showGridLines="0" tabSelected="1" topLeftCell="A34" zoomScale="85" zoomScaleNormal="85" workbookViewId="0">
      <selection activeCell="G48" sqref="G48"/>
    </sheetView>
  </sheetViews>
  <sheetFormatPr defaultRowHeight="15" x14ac:dyDescent="0.25"/>
  <cols>
    <col min="4" max="4" width="1.42578125" customWidth="1"/>
    <col min="5" max="5" width="14.5703125" bestFit="1" customWidth="1"/>
    <col min="7" max="7" width="11.28515625" bestFit="1" customWidth="1"/>
    <col min="10" max="10" width="12.140625" customWidth="1"/>
    <col min="11" max="11" width="8.85546875" bestFit="1" customWidth="1"/>
    <col min="12" max="12" width="9.28515625" bestFit="1" customWidth="1"/>
    <col min="13" max="13" width="8.85546875" bestFit="1" customWidth="1"/>
    <col min="14" max="14" width="8.140625" bestFit="1" customWidth="1"/>
    <col min="15" max="15" width="12.28515625" bestFit="1" customWidth="1"/>
    <col min="16" max="16" width="8.85546875" bestFit="1" customWidth="1"/>
    <col min="17" max="17" width="12.85546875" customWidth="1"/>
    <col min="18" max="18" width="12.85546875" bestFit="1" customWidth="1"/>
    <col min="19" max="19" width="12.28515625" bestFit="1" customWidth="1"/>
    <col min="20" max="20" width="19.42578125" bestFit="1" customWidth="1"/>
    <col min="21" max="21" width="0" hidden="1" customWidth="1"/>
    <col min="22" max="22" width="4.85546875" hidden="1" customWidth="1"/>
    <col min="23" max="24" width="5.42578125" hidden="1" customWidth="1"/>
    <col min="25" max="26" width="5.140625" hidden="1" customWidth="1"/>
    <col min="27" max="27" width="5.5703125" hidden="1" customWidth="1"/>
    <col min="28" max="28" width="5.42578125" hidden="1" customWidth="1"/>
    <col min="29" max="29" width="0.85546875" hidden="1" customWidth="1"/>
    <col min="30" max="31" width="0" hidden="1" customWidth="1"/>
  </cols>
  <sheetData>
    <row r="17" spans="5:31" x14ac:dyDescent="0.25">
      <c r="E17" s="12" t="s">
        <v>2</v>
      </c>
      <c r="F17" s="13"/>
      <c r="G17" s="18" t="s">
        <v>21</v>
      </c>
      <c r="H17" s="18"/>
      <c r="I17" s="18"/>
      <c r="J17" s="18"/>
      <c r="L17" s="5" t="s">
        <v>28</v>
      </c>
      <c r="M17" s="5" t="s">
        <v>13</v>
      </c>
      <c r="N17" s="5" t="s">
        <v>14</v>
      </c>
      <c r="O17" s="5" t="s">
        <v>15</v>
      </c>
      <c r="P17" s="5" t="s">
        <v>16</v>
      </c>
      <c r="Q17" s="5" t="s">
        <v>17</v>
      </c>
      <c r="R17" s="5" t="s">
        <v>18</v>
      </c>
      <c r="S17" s="5" t="s">
        <v>19</v>
      </c>
      <c r="T17" s="5" t="s">
        <v>2</v>
      </c>
      <c r="U17" t="s">
        <v>29</v>
      </c>
      <c r="AD17" t="s">
        <v>29</v>
      </c>
    </row>
    <row r="18" spans="5:31" x14ac:dyDescent="0.25">
      <c r="E18" s="14"/>
      <c r="F18" s="15"/>
      <c r="G18" s="19" t="s">
        <v>22</v>
      </c>
      <c r="H18" s="19"/>
      <c r="I18" s="19" t="s">
        <v>23</v>
      </c>
      <c r="J18" s="19"/>
      <c r="L18" s="5">
        <v>1</v>
      </c>
      <c r="M18" s="5">
        <v>-1</v>
      </c>
      <c r="N18" s="5">
        <v>-1</v>
      </c>
      <c r="O18" s="5">
        <v>-1</v>
      </c>
      <c r="P18" s="5">
        <v>1</v>
      </c>
      <c r="Q18" s="5">
        <v>1</v>
      </c>
      <c r="R18" s="5">
        <v>1</v>
      </c>
      <c r="S18" s="5">
        <v>-1</v>
      </c>
      <c r="T18" s="5">
        <v>13.33</v>
      </c>
      <c r="U18">
        <f t="array" ref="U18:U25">MMULT(V18:AC25,T18:T25)</f>
        <v>11.421249999999999</v>
      </c>
      <c r="V18">
        <f t="array" ref="V18:AC25">MINVERSE(L18:S25)</f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B18">
        <v>0.125</v>
      </c>
      <c r="AC18">
        <v>0.125</v>
      </c>
      <c r="AD18">
        <v>11.421249999999999</v>
      </c>
    </row>
    <row r="19" spans="5:31" x14ac:dyDescent="0.25">
      <c r="E19" s="14"/>
      <c r="F19" s="15"/>
      <c r="G19" s="18" t="s">
        <v>4</v>
      </c>
      <c r="H19" s="18"/>
      <c r="I19" s="18"/>
      <c r="J19" s="18"/>
      <c r="L19" s="5">
        <v>1</v>
      </c>
      <c r="M19" s="5">
        <v>1</v>
      </c>
      <c r="N19" s="5">
        <v>-1</v>
      </c>
      <c r="O19" s="5">
        <v>-1</v>
      </c>
      <c r="P19" s="5">
        <v>-1</v>
      </c>
      <c r="Q19" s="5">
        <v>-1</v>
      </c>
      <c r="R19" s="5">
        <v>1</v>
      </c>
      <c r="S19" s="5">
        <v>1</v>
      </c>
      <c r="T19" s="5">
        <v>5.71</v>
      </c>
      <c r="U19">
        <v>-5.2312499999999993</v>
      </c>
      <c r="V19">
        <v>-0.125</v>
      </c>
      <c r="W19">
        <v>0.125</v>
      </c>
      <c r="X19">
        <v>-0.125</v>
      </c>
      <c r="Y19">
        <v>0.125</v>
      </c>
      <c r="Z19">
        <v>-0.125</v>
      </c>
      <c r="AA19">
        <v>0.125</v>
      </c>
      <c r="AB19">
        <v>-0.125</v>
      </c>
      <c r="AC19">
        <v>0.125</v>
      </c>
      <c r="AD19">
        <v>-5.2312499999999993</v>
      </c>
    </row>
    <row r="20" spans="5:31" x14ac:dyDescent="0.25">
      <c r="E20" s="16"/>
      <c r="F20" s="17"/>
      <c r="G20" t="s">
        <v>27</v>
      </c>
      <c r="H20" t="s">
        <v>26</v>
      </c>
      <c r="I20" s="1" t="s">
        <v>25</v>
      </c>
      <c r="J20" s="1" t="s">
        <v>26</v>
      </c>
      <c r="L20" s="5">
        <v>1</v>
      </c>
      <c r="M20" s="6">
        <v>-1</v>
      </c>
      <c r="N20" s="6">
        <v>1</v>
      </c>
      <c r="O20" s="6">
        <v>-1</v>
      </c>
      <c r="P20" s="6">
        <v>-1</v>
      </c>
      <c r="Q20" s="6">
        <v>1</v>
      </c>
      <c r="R20" s="6">
        <v>-1</v>
      </c>
      <c r="S20" s="6">
        <v>1</v>
      </c>
      <c r="T20" s="6">
        <v>19.98</v>
      </c>
      <c r="U20">
        <v>1.9012499999999999</v>
      </c>
      <c r="V20">
        <v>-0.125</v>
      </c>
      <c r="W20">
        <v>-0.125</v>
      </c>
      <c r="X20">
        <v>0.125</v>
      </c>
      <c r="Y20">
        <v>0.125</v>
      </c>
      <c r="Z20">
        <v>-0.125</v>
      </c>
      <c r="AA20">
        <v>-0.125</v>
      </c>
      <c r="AB20">
        <v>0.125</v>
      </c>
      <c r="AC20">
        <v>0.125</v>
      </c>
      <c r="AD20">
        <v>1.9012499999999999</v>
      </c>
    </row>
    <row r="21" spans="5:31" x14ac:dyDescent="0.25">
      <c r="E21" s="7" t="s">
        <v>3</v>
      </c>
      <c r="F21" s="9" t="s">
        <v>20</v>
      </c>
      <c r="G21" s="7">
        <v>13.38</v>
      </c>
      <c r="H21" s="7">
        <v>13.38</v>
      </c>
      <c r="I21" s="7">
        <v>20</v>
      </c>
      <c r="J21" s="7">
        <v>19.989999999999998</v>
      </c>
      <c r="L21" s="5">
        <v>1</v>
      </c>
      <c r="M21" s="5">
        <v>1</v>
      </c>
      <c r="N21" s="5">
        <v>1</v>
      </c>
      <c r="O21" s="5">
        <v>-1</v>
      </c>
      <c r="P21" s="5">
        <v>1</v>
      </c>
      <c r="Q21" s="5">
        <v>-1</v>
      </c>
      <c r="R21" s="5">
        <v>-1</v>
      </c>
      <c r="S21" s="5">
        <v>-1</v>
      </c>
      <c r="T21" s="5">
        <v>6.67</v>
      </c>
      <c r="U21">
        <v>-1.2499999999999734E-3</v>
      </c>
      <c r="V21">
        <v>-0.125</v>
      </c>
      <c r="W21">
        <v>-0.125</v>
      </c>
      <c r="X21">
        <v>-0.125</v>
      </c>
      <c r="Y21">
        <v>-0.125</v>
      </c>
      <c r="Z21">
        <v>0.125</v>
      </c>
      <c r="AA21">
        <v>0.125</v>
      </c>
      <c r="AB21">
        <v>0.125</v>
      </c>
      <c r="AC21">
        <v>0.125</v>
      </c>
      <c r="AD21">
        <v>-1.2499999999999734E-3</v>
      </c>
    </row>
    <row r="22" spans="5:31" x14ac:dyDescent="0.25">
      <c r="E22" s="11"/>
      <c r="F22" s="10"/>
      <c r="G22" s="8"/>
      <c r="H22" s="8"/>
      <c r="I22" s="8"/>
      <c r="J22" s="8"/>
      <c r="L22" s="5">
        <v>1</v>
      </c>
      <c r="M22" s="5">
        <v>-1</v>
      </c>
      <c r="N22" s="5">
        <v>-1</v>
      </c>
      <c r="O22" s="5">
        <v>1</v>
      </c>
      <c r="P22" s="5">
        <v>1</v>
      </c>
      <c r="Q22" s="5">
        <v>-1</v>
      </c>
      <c r="R22" s="5">
        <v>-1</v>
      </c>
      <c r="S22" s="5">
        <v>1</v>
      </c>
      <c r="T22" s="5">
        <v>13.33</v>
      </c>
      <c r="U22">
        <v>-1.4212499999999999</v>
      </c>
      <c r="V22">
        <v>0.125</v>
      </c>
      <c r="W22">
        <v>-0.125</v>
      </c>
      <c r="X22">
        <v>-0.125</v>
      </c>
      <c r="Y22">
        <v>0.125</v>
      </c>
      <c r="Z22">
        <v>0.125</v>
      </c>
      <c r="AA22">
        <v>-0.125</v>
      </c>
      <c r="AB22">
        <v>-0.125</v>
      </c>
      <c r="AC22">
        <v>0.125</v>
      </c>
      <c r="AD22">
        <v>-1.4212499999999999</v>
      </c>
    </row>
    <row r="23" spans="5:31" x14ac:dyDescent="0.25">
      <c r="E23" s="11"/>
      <c r="F23" s="9" t="s">
        <v>24</v>
      </c>
      <c r="G23" s="7">
        <v>5.71</v>
      </c>
      <c r="H23" s="7">
        <v>5.71</v>
      </c>
      <c r="I23" s="7">
        <v>6.67</v>
      </c>
      <c r="J23" s="7">
        <v>6.67</v>
      </c>
      <c r="L23" s="5">
        <v>1</v>
      </c>
      <c r="M23" s="5">
        <v>1</v>
      </c>
      <c r="N23" s="5">
        <v>-1</v>
      </c>
      <c r="O23" s="5">
        <v>1</v>
      </c>
      <c r="P23" s="5">
        <v>-1</v>
      </c>
      <c r="Q23" s="5">
        <v>1</v>
      </c>
      <c r="R23" s="5">
        <v>-1</v>
      </c>
      <c r="S23" s="5">
        <v>-1</v>
      </c>
      <c r="T23" s="5">
        <v>5.71</v>
      </c>
      <c r="U23">
        <v>1.2499999999999734E-3</v>
      </c>
      <c r="V23">
        <v>0.125</v>
      </c>
      <c r="W23">
        <v>-0.125</v>
      </c>
      <c r="X23">
        <v>0.125</v>
      </c>
      <c r="Y23">
        <v>-0.125</v>
      </c>
      <c r="Z23">
        <v>-0.125</v>
      </c>
      <c r="AA23">
        <v>0.125</v>
      </c>
      <c r="AB23">
        <v>-0.125</v>
      </c>
      <c r="AC23">
        <v>0.125</v>
      </c>
      <c r="AD23">
        <v>1.2499999999999734E-3</v>
      </c>
    </row>
    <row r="24" spans="5:31" x14ac:dyDescent="0.25">
      <c r="E24" s="8"/>
      <c r="F24" s="10"/>
      <c r="G24" s="8"/>
      <c r="H24" s="8"/>
      <c r="I24" s="8"/>
      <c r="J24" s="8"/>
      <c r="L24" s="5">
        <v>1</v>
      </c>
      <c r="M24" s="5">
        <v>-1</v>
      </c>
      <c r="N24" s="5">
        <v>1</v>
      </c>
      <c r="O24" s="5">
        <v>1</v>
      </c>
      <c r="P24" s="5">
        <v>-1</v>
      </c>
      <c r="Q24" s="5">
        <v>-1</v>
      </c>
      <c r="R24" s="5">
        <v>1</v>
      </c>
      <c r="S24" s="5">
        <v>-1</v>
      </c>
      <c r="T24" s="5">
        <v>19.97</v>
      </c>
      <c r="U24">
        <v>-1.2500000000004174E-3</v>
      </c>
      <c r="V24">
        <v>0.125</v>
      </c>
      <c r="W24">
        <v>0.125</v>
      </c>
      <c r="X24">
        <v>-0.125</v>
      </c>
      <c r="Y24">
        <v>-0.125</v>
      </c>
      <c r="Z24">
        <v>-0.125</v>
      </c>
      <c r="AA24">
        <v>-0.125</v>
      </c>
      <c r="AB24">
        <v>0.125</v>
      </c>
      <c r="AC24">
        <v>0.125</v>
      </c>
      <c r="AD24">
        <v>-1.2500000000004174E-3</v>
      </c>
    </row>
    <row r="25" spans="5:31" x14ac:dyDescent="0.25"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6.67</v>
      </c>
      <c r="U25">
        <v>1.2499999999999734E-3</v>
      </c>
      <c r="V25">
        <v>-0.125</v>
      </c>
      <c r="W25">
        <v>0.125</v>
      </c>
      <c r="X25">
        <v>0.125</v>
      </c>
      <c r="Y25">
        <v>-0.125</v>
      </c>
      <c r="Z25">
        <v>0.125</v>
      </c>
      <c r="AA25">
        <v>-0.125</v>
      </c>
      <c r="AB25">
        <v>-0.125</v>
      </c>
      <c r="AC25">
        <v>0.125</v>
      </c>
      <c r="AD25">
        <v>1.2499999999999734E-3</v>
      </c>
      <c r="AE25" t="s">
        <v>30</v>
      </c>
    </row>
    <row r="26" spans="5:31" x14ac:dyDescent="0.25">
      <c r="K26" t="s">
        <v>29</v>
      </c>
      <c r="L26">
        <v>11.421249999999999</v>
      </c>
      <c r="M26">
        <v>-5.2312499999999993</v>
      </c>
      <c r="N26">
        <v>1.9012499999999999</v>
      </c>
      <c r="O26">
        <v>-1.2499999999999734E-3</v>
      </c>
      <c r="P26">
        <v>-1.4212499999999999</v>
      </c>
      <c r="Q26">
        <v>1.2499999999999734E-3</v>
      </c>
      <c r="R26">
        <v>-1.2500000000004174E-3</v>
      </c>
      <c r="S26">
        <v>1.2499999999999734E-3</v>
      </c>
    </row>
    <row r="27" spans="5:31" x14ac:dyDescent="0.25">
      <c r="K27" s="4" t="s">
        <v>31</v>
      </c>
      <c r="L27" s="4">
        <f>L26*L26/$AE$27</f>
        <v>0.79809381001374258</v>
      </c>
      <c r="M27" s="4">
        <f t="shared" ref="M27:S27" si="0">M26*M26/$AE$27</f>
        <v>0.16743167319164456</v>
      </c>
      <c r="N27" s="4">
        <f t="shared" si="0"/>
        <v>2.2115925623894375E-2</v>
      </c>
      <c r="O27" s="4">
        <f t="shared" si="0"/>
        <v>9.5597534684884703E-9</v>
      </c>
      <c r="P27" s="4">
        <f t="shared" si="0"/>
        <v>1.2358552931704896E-2</v>
      </c>
      <c r="Q27" s="4">
        <f t="shared" si="0"/>
        <v>9.5597534684884703E-9</v>
      </c>
      <c r="R27" s="4">
        <f t="shared" si="0"/>
        <v>9.5597534684952631E-9</v>
      </c>
      <c r="S27" s="4">
        <f t="shared" si="0"/>
        <v>9.5597534684884703E-9</v>
      </c>
      <c r="AE27">
        <f>SUMSQ(L26:S26)</f>
        <v>163.44563749999992</v>
      </c>
    </row>
    <row r="28" spans="5:31" x14ac:dyDescent="0.25">
      <c r="E28" s="12" t="s">
        <v>9</v>
      </c>
      <c r="F28" s="13"/>
      <c r="G28" s="18" t="s">
        <v>21</v>
      </c>
      <c r="H28" s="18"/>
      <c r="I28" s="18"/>
      <c r="J28" s="18"/>
      <c r="L28" s="5" t="s">
        <v>28</v>
      </c>
      <c r="M28" s="5" t="s">
        <v>13</v>
      </c>
      <c r="N28" s="5" t="s">
        <v>14</v>
      </c>
      <c r="O28" s="5" t="s">
        <v>15</v>
      </c>
      <c r="P28" s="5" t="s">
        <v>16</v>
      </c>
      <c r="Q28" s="5" t="s">
        <v>17</v>
      </c>
      <c r="R28" s="5" t="s">
        <v>18</v>
      </c>
      <c r="S28" s="5" t="s">
        <v>19</v>
      </c>
      <c r="T28" s="5" t="s">
        <v>9</v>
      </c>
      <c r="U28" t="s">
        <v>29</v>
      </c>
      <c r="AD28" t="s">
        <v>29</v>
      </c>
    </row>
    <row r="29" spans="5:31" x14ac:dyDescent="0.25">
      <c r="E29" s="14"/>
      <c r="F29" s="15"/>
      <c r="G29" s="19" t="s">
        <v>22</v>
      </c>
      <c r="H29" s="19"/>
      <c r="I29" s="19" t="s">
        <v>23</v>
      </c>
      <c r="J29" s="19"/>
      <c r="L29" s="5">
        <v>1</v>
      </c>
      <c r="M29" s="5">
        <v>-1</v>
      </c>
      <c r="N29" s="5">
        <v>-1</v>
      </c>
      <c r="O29" s="5">
        <v>-1</v>
      </c>
      <c r="P29" s="5">
        <v>1</v>
      </c>
      <c r="Q29" s="5">
        <v>1</v>
      </c>
      <c r="R29" s="5">
        <v>1</v>
      </c>
      <c r="S29" s="5">
        <v>-1</v>
      </c>
      <c r="T29" s="5">
        <v>3.33</v>
      </c>
      <c r="U29">
        <f t="array" ref="U29:U36">MMULT(V18:AC25,T29:T36)</f>
        <v>3.9212500000000006</v>
      </c>
      <c r="AD29">
        <v>3.9212500000000006</v>
      </c>
    </row>
    <row r="30" spans="5:31" x14ac:dyDescent="0.25">
      <c r="E30" s="14"/>
      <c r="F30" s="15"/>
      <c r="G30" s="18" t="s">
        <v>4</v>
      </c>
      <c r="H30" s="18"/>
      <c r="I30" s="18"/>
      <c r="J30" s="18"/>
      <c r="L30" s="5">
        <v>1</v>
      </c>
      <c r="M30" s="5">
        <v>1</v>
      </c>
      <c r="N30" s="5">
        <v>-1</v>
      </c>
      <c r="O30" s="5">
        <v>-1</v>
      </c>
      <c r="P30" s="5">
        <v>-1</v>
      </c>
      <c r="Q30" s="5">
        <v>-1</v>
      </c>
      <c r="R30" s="5">
        <v>1</v>
      </c>
      <c r="S30" s="5">
        <v>1</v>
      </c>
      <c r="T30" s="5">
        <v>0.71</v>
      </c>
      <c r="U30">
        <v>-2.7312500000000002</v>
      </c>
      <c r="AD30">
        <v>-2.7312500000000002</v>
      </c>
    </row>
    <row r="31" spans="5:31" x14ac:dyDescent="0.25">
      <c r="E31" s="16"/>
      <c r="F31" s="17"/>
      <c r="G31" t="s">
        <v>27</v>
      </c>
      <c r="H31" t="s">
        <v>26</v>
      </c>
      <c r="I31" s="1" t="s">
        <v>25</v>
      </c>
      <c r="J31" s="1" t="s">
        <v>26</v>
      </c>
      <c r="L31" s="5">
        <v>1</v>
      </c>
      <c r="M31" s="6">
        <v>-1</v>
      </c>
      <c r="N31" s="6">
        <v>1</v>
      </c>
      <c r="O31" s="6">
        <v>-1</v>
      </c>
      <c r="P31" s="6">
        <v>-1</v>
      </c>
      <c r="Q31" s="6">
        <v>1</v>
      </c>
      <c r="R31" s="6">
        <v>-1</v>
      </c>
      <c r="S31" s="6">
        <v>1</v>
      </c>
      <c r="T31" s="6">
        <v>9.98</v>
      </c>
      <c r="U31">
        <v>1.9012500000000001</v>
      </c>
      <c r="AD31">
        <v>1.9012500000000001</v>
      </c>
    </row>
    <row r="32" spans="5:31" x14ac:dyDescent="0.25">
      <c r="E32" s="7" t="s">
        <v>3</v>
      </c>
      <c r="F32" s="9" t="s">
        <v>20</v>
      </c>
      <c r="G32" s="7">
        <v>3.37</v>
      </c>
      <c r="H32" s="7">
        <v>3.36</v>
      </c>
      <c r="I32" s="7">
        <v>9.99</v>
      </c>
      <c r="J32" s="7">
        <v>10</v>
      </c>
      <c r="L32" s="5">
        <v>1</v>
      </c>
      <c r="M32" s="5">
        <v>1</v>
      </c>
      <c r="N32" s="5">
        <v>1</v>
      </c>
      <c r="O32" s="5">
        <v>-1</v>
      </c>
      <c r="P32" s="5">
        <v>1</v>
      </c>
      <c r="Q32" s="5">
        <v>-1</v>
      </c>
      <c r="R32" s="5">
        <v>-1</v>
      </c>
      <c r="S32" s="5">
        <v>-1</v>
      </c>
      <c r="T32" s="5">
        <v>1.67</v>
      </c>
      <c r="U32">
        <v>-1.2499999999997513E-3</v>
      </c>
      <c r="AD32">
        <v>-1.2499999999997513E-3</v>
      </c>
    </row>
    <row r="33" spans="5:31" x14ac:dyDescent="0.25">
      <c r="E33" s="11"/>
      <c r="F33" s="10"/>
      <c r="G33" s="8"/>
      <c r="H33" s="8"/>
      <c r="I33" s="8"/>
      <c r="J33" s="8"/>
      <c r="L33" s="5">
        <v>1</v>
      </c>
      <c r="M33" s="5">
        <v>-1</v>
      </c>
      <c r="N33" s="5">
        <v>-1</v>
      </c>
      <c r="O33" s="5">
        <v>1</v>
      </c>
      <c r="P33" s="5">
        <v>1</v>
      </c>
      <c r="Q33" s="5">
        <v>-1</v>
      </c>
      <c r="R33" s="5">
        <v>-1</v>
      </c>
      <c r="S33" s="5">
        <v>1</v>
      </c>
      <c r="T33" s="5">
        <v>3.33</v>
      </c>
      <c r="U33">
        <v>-1.4212500000000001</v>
      </c>
      <c r="AD33">
        <v>-1.4212500000000001</v>
      </c>
    </row>
    <row r="34" spans="5:31" x14ac:dyDescent="0.25">
      <c r="E34" s="11"/>
      <c r="F34" s="9" t="s">
        <v>24</v>
      </c>
      <c r="G34" s="7">
        <v>0.71</v>
      </c>
      <c r="H34" s="7">
        <v>0.72</v>
      </c>
      <c r="I34" s="7">
        <v>1.67</v>
      </c>
      <c r="J34" s="7">
        <v>1.67</v>
      </c>
      <c r="L34" s="5">
        <v>1</v>
      </c>
      <c r="M34" s="5">
        <v>1</v>
      </c>
      <c r="N34" s="5">
        <v>-1</v>
      </c>
      <c r="O34" s="5">
        <v>1</v>
      </c>
      <c r="P34" s="5">
        <v>-1</v>
      </c>
      <c r="Q34" s="5">
        <v>1</v>
      </c>
      <c r="R34" s="5">
        <v>-1</v>
      </c>
      <c r="S34" s="5">
        <v>-1</v>
      </c>
      <c r="T34" s="5">
        <v>0.71</v>
      </c>
      <c r="U34">
        <v>1.2500000000001954E-3</v>
      </c>
      <c r="AD34">
        <v>1.2500000000001954E-3</v>
      </c>
    </row>
    <row r="35" spans="5:31" x14ac:dyDescent="0.25">
      <c r="E35" s="8"/>
      <c r="F35" s="10"/>
      <c r="G35" s="8"/>
      <c r="H35" s="8"/>
      <c r="I35" s="8"/>
      <c r="J35" s="8"/>
      <c r="L35" s="5">
        <v>1</v>
      </c>
      <c r="M35" s="5">
        <v>-1</v>
      </c>
      <c r="N35" s="5">
        <v>1</v>
      </c>
      <c r="O35" s="5">
        <v>1</v>
      </c>
      <c r="P35" s="5">
        <v>-1</v>
      </c>
      <c r="Q35" s="5">
        <v>-1</v>
      </c>
      <c r="R35" s="5">
        <v>1</v>
      </c>
      <c r="S35" s="5">
        <v>-1</v>
      </c>
      <c r="T35" s="5">
        <v>9.9700000000000006</v>
      </c>
      <c r="U35">
        <v>-1.2500000000001954E-3</v>
      </c>
      <c r="AD35">
        <v>-1.2500000000001954E-3</v>
      </c>
    </row>
    <row r="36" spans="5:31" x14ac:dyDescent="0.25"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1.67</v>
      </c>
      <c r="U36">
        <v>1.2499999999997513E-3</v>
      </c>
      <c r="AD36">
        <v>1.2499999999997513E-3</v>
      </c>
    </row>
    <row r="37" spans="5:31" x14ac:dyDescent="0.25">
      <c r="K37" t="s">
        <v>29</v>
      </c>
      <c r="L37">
        <v>3.9212500000000006</v>
      </c>
      <c r="M37">
        <v>-2.7312500000000002</v>
      </c>
      <c r="N37">
        <v>1.9012500000000001</v>
      </c>
      <c r="O37">
        <v>-1.2499999999997513E-3</v>
      </c>
      <c r="P37">
        <v>-1.4212500000000001</v>
      </c>
      <c r="Q37">
        <v>1.2500000000001954E-3</v>
      </c>
      <c r="R37">
        <v>-1.2500000000001954E-3</v>
      </c>
      <c r="S37">
        <v>1.2499999999997513E-3</v>
      </c>
    </row>
    <row r="38" spans="5:31" x14ac:dyDescent="0.25">
      <c r="K38" s="4" t="s">
        <v>31</v>
      </c>
      <c r="L38" s="4">
        <f>L37*L37/$AE$38</f>
        <v>0.54007226085120152</v>
      </c>
      <c r="M38" s="4">
        <f t="shared" ref="M38:S38" si="1">M37*M37/$AE$38</f>
        <v>0.26201473579578255</v>
      </c>
      <c r="N38" s="4">
        <f t="shared" si="1"/>
        <v>0.12696419469005565</v>
      </c>
      <c r="O38" s="4">
        <f t="shared" si="1"/>
        <v>5.4881103382366412E-8</v>
      </c>
      <c r="P38" s="4">
        <f t="shared" si="1"/>
        <v>7.094858913854668E-2</v>
      </c>
      <c r="Q38" s="4">
        <f t="shared" si="1"/>
        <v>5.4881103382405409E-8</v>
      </c>
      <c r="R38" s="4">
        <f t="shared" si="1"/>
        <v>5.4881103382405409E-8</v>
      </c>
      <c r="S38" s="4">
        <f t="shared" si="1"/>
        <v>5.4881103382366412E-8</v>
      </c>
      <c r="AE38">
        <f>SUMSQ(L37:S37)</f>
        <v>28.470637500000006</v>
      </c>
    </row>
    <row r="39" spans="5:31" x14ac:dyDescent="0.25">
      <c r="E39" s="12" t="s">
        <v>12</v>
      </c>
      <c r="F39" s="13"/>
      <c r="G39" s="18" t="s">
        <v>21</v>
      </c>
      <c r="H39" s="18"/>
      <c r="I39" s="18"/>
      <c r="J39" s="18"/>
      <c r="L39" s="5" t="s">
        <v>28</v>
      </c>
      <c r="M39" s="5" t="s">
        <v>13</v>
      </c>
      <c r="N39" s="5" t="s">
        <v>14</v>
      </c>
      <c r="O39" s="5" t="s">
        <v>15</v>
      </c>
      <c r="P39" s="5" t="s">
        <v>16</v>
      </c>
      <c r="Q39" s="5" t="s">
        <v>17</v>
      </c>
      <c r="R39" s="5" t="s">
        <v>18</v>
      </c>
      <c r="S39" s="5" t="s">
        <v>19</v>
      </c>
      <c r="T39" s="5" t="s">
        <v>12</v>
      </c>
      <c r="U39" t="s">
        <v>29</v>
      </c>
      <c r="AD39" t="s">
        <v>29</v>
      </c>
    </row>
    <row r="40" spans="5:31" x14ac:dyDescent="0.25">
      <c r="E40" s="14"/>
      <c r="F40" s="15"/>
      <c r="G40" s="19" t="s">
        <v>22</v>
      </c>
      <c r="H40" s="19"/>
      <c r="I40" s="19" t="s">
        <v>23</v>
      </c>
      <c r="J40" s="19"/>
      <c r="L40" s="5">
        <v>1</v>
      </c>
      <c r="M40" s="5">
        <v>-1</v>
      </c>
      <c r="N40" s="5">
        <v>-1</v>
      </c>
      <c r="O40" s="5">
        <v>-1</v>
      </c>
      <c r="P40" s="5">
        <v>1</v>
      </c>
      <c r="Q40" s="5">
        <v>1</v>
      </c>
      <c r="R40" s="5">
        <v>1</v>
      </c>
      <c r="S40" s="5">
        <v>-1</v>
      </c>
      <c r="T40" s="5">
        <v>0.33</v>
      </c>
      <c r="U40">
        <f t="array" ref="U40:U47">MMULT(V18:AC25,T40:T47)</f>
        <v>0.4425</v>
      </c>
      <c r="AD40">
        <v>0.4425</v>
      </c>
    </row>
    <row r="41" spans="5:31" x14ac:dyDescent="0.25">
      <c r="E41" s="14"/>
      <c r="F41" s="15"/>
      <c r="G41" s="18" t="s">
        <v>4</v>
      </c>
      <c r="H41" s="18"/>
      <c r="I41" s="18"/>
      <c r="J41" s="18"/>
      <c r="L41" s="5">
        <v>1</v>
      </c>
      <c r="M41" s="5">
        <v>1</v>
      </c>
      <c r="N41" s="5">
        <v>-1</v>
      </c>
      <c r="O41" s="5">
        <v>-1</v>
      </c>
      <c r="P41" s="5">
        <v>-1</v>
      </c>
      <c r="Q41" s="5">
        <v>-1</v>
      </c>
      <c r="R41" s="5">
        <v>1</v>
      </c>
      <c r="S41" s="5">
        <v>1</v>
      </c>
      <c r="T41" s="5">
        <v>0.11</v>
      </c>
      <c r="U41">
        <v>-0.22249999999999998</v>
      </c>
      <c r="AD41">
        <v>-0.22249999999999998</v>
      </c>
    </row>
    <row r="42" spans="5:31" x14ac:dyDescent="0.25">
      <c r="E42" s="16"/>
      <c r="F42" s="17"/>
      <c r="G42" t="s">
        <v>27</v>
      </c>
      <c r="H42" t="s">
        <v>26</v>
      </c>
      <c r="I42" s="1" t="s">
        <v>25</v>
      </c>
      <c r="J42" s="1" t="s">
        <v>26</v>
      </c>
      <c r="L42" s="5">
        <v>1</v>
      </c>
      <c r="M42" s="6">
        <v>-1</v>
      </c>
      <c r="N42" s="6">
        <v>1</v>
      </c>
      <c r="O42" s="6">
        <v>-1</v>
      </c>
      <c r="P42" s="6">
        <v>-1</v>
      </c>
      <c r="Q42" s="6">
        <v>1</v>
      </c>
      <c r="R42" s="6">
        <v>-1</v>
      </c>
      <c r="S42" s="6">
        <v>1</v>
      </c>
      <c r="T42" s="6">
        <v>1</v>
      </c>
      <c r="U42">
        <v>0.22250000000000003</v>
      </c>
      <c r="AD42">
        <v>0.22250000000000003</v>
      </c>
    </row>
    <row r="43" spans="5:31" x14ac:dyDescent="0.25">
      <c r="E43" s="7" t="s">
        <v>3</v>
      </c>
      <c r="F43" s="9" t="s">
        <v>20</v>
      </c>
      <c r="G43" s="7">
        <v>0.33</v>
      </c>
      <c r="H43" s="7">
        <v>0.33</v>
      </c>
      <c r="I43" s="7">
        <v>1</v>
      </c>
      <c r="J43" s="7">
        <v>1</v>
      </c>
      <c r="L43" s="5">
        <v>1</v>
      </c>
      <c r="M43" s="5">
        <v>1</v>
      </c>
      <c r="N43" s="5">
        <v>1</v>
      </c>
      <c r="O43" s="5">
        <v>-1</v>
      </c>
      <c r="P43" s="5">
        <v>1</v>
      </c>
      <c r="Q43" s="5">
        <v>-1</v>
      </c>
      <c r="R43" s="5">
        <v>-1</v>
      </c>
      <c r="S43" s="5">
        <v>-1</v>
      </c>
      <c r="T43" s="5">
        <v>0.33</v>
      </c>
      <c r="U43">
        <v>2.0816681711721685E-17</v>
      </c>
      <c r="AD43">
        <v>2.0816681711721685E-17</v>
      </c>
    </row>
    <row r="44" spans="5:31" x14ac:dyDescent="0.25">
      <c r="E44" s="11"/>
      <c r="F44" s="10"/>
      <c r="G44" s="8"/>
      <c r="H44" s="8"/>
      <c r="I44" s="8"/>
      <c r="J44" s="8"/>
      <c r="L44" s="5">
        <v>1</v>
      </c>
      <c r="M44" s="5">
        <v>-1</v>
      </c>
      <c r="N44" s="5">
        <v>-1</v>
      </c>
      <c r="O44" s="5">
        <v>1</v>
      </c>
      <c r="P44" s="5">
        <v>1</v>
      </c>
      <c r="Q44" s="5">
        <v>-1</v>
      </c>
      <c r="R44" s="5">
        <v>-1</v>
      </c>
      <c r="S44" s="5">
        <v>1</v>
      </c>
      <c r="T44" s="5">
        <v>0.33</v>
      </c>
      <c r="U44">
        <v>-0.11249999999999999</v>
      </c>
      <c r="AD44">
        <v>-0.11249999999999999</v>
      </c>
    </row>
    <row r="45" spans="5:31" x14ac:dyDescent="0.25">
      <c r="E45" s="11"/>
      <c r="F45" s="9" t="s">
        <v>24</v>
      </c>
      <c r="G45" s="7">
        <v>0.14000000000000001</v>
      </c>
      <c r="H45" s="7">
        <v>0.14000000000000001</v>
      </c>
      <c r="I45" s="7">
        <v>0.33</v>
      </c>
      <c r="J45" s="7">
        <v>0.33</v>
      </c>
      <c r="L45" s="5">
        <v>1</v>
      </c>
      <c r="M45" s="5">
        <v>1</v>
      </c>
      <c r="N45" s="5">
        <v>-1</v>
      </c>
      <c r="O45" s="5">
        <v>1</v>
      </c>
      <c r="P45" s="5">
        <v>-1</v>
      </c>
      <c r="Q45" s="5">
        <v>1</v>
      </c>
      <c r="R45" s="5">
        <v>-1</v>
      </c>
      <c r="S45" s="5">
        <v>-1</v>
      </c>
      <c r="T45" s="5">
        <v>0.11</v>
      </c>
      <c r="U45">
        <v>-2.0816681711721685E-17</v>
      </c>
      <c r="AD45">
        <v>-2.0816681711721685E-17</v>
      </c>
    </row>
    <row r="46" spans="5:31" x14ac:dyDescent="0.25">
      <c r="E46" s="8"/>
      <c r="F46" s="10"/>
      <c r="G46" s="8"/>
      <c r="H46" s="8"/>
      <c r="I46" s="8"/>
      <c r="J46" s="8"/>
      <c r="L46" s="5">
        <v>1</v>
      </c>
      <c r="M46" s="5">
        <v>-1</v>
      </c>
      <c r="N46" s="5">
        <v>1</v>
      </c>
      <c r="O46" s="5">
        <v>1</v>
      </c>
      <c r="P46" s="5">
        <v>-1</v>
      </c>
      <c r="Q46" s="5">
        <v>-1</v>
      </c>
      <c r="R46" s="5">
        <v>1</v>
      </c>
      <c r="S46" s="5">
        <v>-1</v>
      </c>
      <c r="T46" s="5">
        <v>1</v>
      </c>
      <c r="U46">
        <v>-3.4694469519536142E-17</v>
      </c>
      <c r="AD46">
        <v>-3.4694469519536142E-17</v>
      </c>
    </row>
    <row r="47" spans="5:31" x14ac:dyDescent="0.25"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0.33</v>
      </c>
      <c r="U47">
        <v>6.9388939039072284E-18</v>
      </c>
      <c r="AD47">
        <v>6.9388939039072284E-18</v>
      </c>
    </row>
    <row r="48" spans="5:31" x14ac:dyDescent="0.25">
      <c r="K48" t="s">
        <v>29</v>
      </c>
      <c r="L48">
        <v>0.4425</v>
      </c>
      <c r="M48">
        <v>-0.22249999999999998</v>
      </c>
      <c r="N48">
        <v>0.22250000000000003</v>
      </c>
      <c r="O48">
        <v>2.0816681711721685E-17</v>
      </c>
      <c r="P48">
        <v>-0.11249999999999999</v>
      </c>
      <c r="Q48">
        <v>-2.0816681711721685E-17</v>
      </c>
      <c r="R48">
        <v>-3.4694469519536142E-17</v>
      </c>
      <c r="S48">
        <v>6.9388939039072284E-18</v>
      </c>
    </row>
    <row r="49" spans="5:31" x14ac:dyDescent="0.25">
      <c r="K49" s="4" t="s">
        <v>31</v>
      </c>
      <c r="L49" s="4">
        <f>L48*L48/$AE$49</f>
        <v>0.63682006667208724</v>
      </c>
      <c r="M49" s="4">
        <f t="shared" ref="M49:S49" si="2">M48*M48/$AE$49</f>
        <v>0.16100902512399379</v>
      </c>
      <c r="N49" s="4">
        <f t="shared" si="2"/>
        <v>0.16100902512399387</v>
      </c>
      <c r="O49" s="4">
        <f t="shared" si="2"/>
        <v>1.4093316122843421E-33</v>
      </c>
      <c r="P49" s="4">
        <f t="shared" si="2"/>
        <v>4.1161883079925188E-2</v>
      </c>
      <c r="Q49" s="4">
        <f t="shared" si="2"/>
        <v>1.4093316122843421E-33</v>
      </c>
      <c r="R49" s="4">
        <f t="shared" si="2"/>
        <v>3.9148100341231721E-33</v>
      </c>
      <c r="S49" s="4">
        <f t="shared" si="2"/>
        <v>1.5659240136492689E-34</v>
      </c>
      <c r="AE49">
        <f>SUMSQ(L48:S48)</f>
        <v>0.307475</v>
      </c>
    </row>
    <row r="50" spans="5:31" x14ac:dyDescent="0.25">
      <c r="E50" s="12" t="s">
        <v>10</v>
      </c>
      <c r="F50" s="13"/>
      <c r="G50" s="18" t="s">
        <v>21</v>
      </c>
      <c r="H50" s="18"/>
      <c r="I50" s="18"/>
      <c r="J50" s="18"/>
      <c r="L50" s="5" t="s">
        <v>28</v>
      </c>
      <c r="M50" s="5" t="s">
        <v>13</v>
      </c>
      <c r="N50" s="5" t="s">
        <v>14</v>
      </c>
      <c r="O50" s="5" t="s">
        <v>15</v>
      </c>
      <c r="P50" s="5" t="s">
        <v>16</v>
      </c>
      <c r="Q50" s="5" t="s">
        <v>17</v>
      </c>
      <c r="R50" s="5" t="s">
        <v>18</v>
      </c>
      <c r="S50" s="5" t="s">
        <v>19</v>
      </c>
      <c r="T50" s="5" t="s">
        <v>10</v>
      </c>
      <c r="U50" t="s">
        <v>29</v>
      </c>
      <c r="AD50" t="s">
        <v>29</v>
      </c>
    </row>
    <row r="51" spans="5:31" x14ac:dyDescent="0.25">
      <c r="E51" s="14"/>
      <c r="F51" s="15"/>
      <c r="G51" s="19" t="s">
        <v>22</v>
      </c>
      <c r="H51" s="19"/>
      <c r="I51" s="19" t="s">
        <v>23</v>
      </c>
      <c r="J51" s="19"/>
      <c r="L51" s="5">
        <v>1</v>
      </c>
      <c r="M51" s="5">
        <v>-1</v>
      </c>
      <c r="N51" s="5">
        <v>-1</v>
      </c>
      <c r="O51" s="5">
        <v>-1</v>
      </c>
      <c r="P51" s="5">
        <v>1</v>
      </c>
      <c r="Q51" s="5">
        <v>1</v>
      </c>
      <c r="R51" s="5">
        <v>1</v>
      </c>
      <c r="S51" s="5">
        <v>-1</v>
      </c>
      <c r="T51" s="5">
        <v>0.75</v>
      </c>
      <c r="U51">
        <f t="array" ref="U51:U58">MMULT(V18:AC25,T51:T58)</f>
        <v>0.71750000000000003</v>
      </c>
      <c r="AD51">
        <v>0.71750000000000003</v>
      </c>
    </row>
    <row r="52" spans="5:31" x14ac:dyDescent="0.25">
      <c r="E52" s="14"/>
      <c r="F52" s="15"/>
      <c r="G52" s="18" t="s">
        <v>4</v>
      </c>
      <c r="H52" s="18"/>
      <c r="I52" s="18"/>
      <c r="J52" s="18"/>
      <c r="L52" s="5">
        <v>1</v>
      </c>
      <c r="M52" s="5">
        <v>1</v>
      </c>
      <c r="N52" s="5">
        <v>-1</v>
      </c>
      <c r="O52" s="5">
        <v>-1</v>
      </c>
      <c r="P52" s="5">
        <v>-1</v>
      </c>
      <c r="Q52" s="5">
        <v>-1</v>
      </c>
      <c r="R52" s="5">
        <v>1</v>
      </c>
      <c r="S52" s="5">
        <v>1</v>
      </c>
      <c r="T52" s="5">
        <v>0.87</v>
      </c>
      <c r="U52">
        <v>9.2499999999999999E-2</v>
      </c>
      <c r="AD52">
        <v>9.2499999999999999E-2</v>
      </c>
    </row>
    <row r="53" spans="5:31" x14ac:dyDescent="0.25">
      <c r="E53" s="16"/>
      <c r="F53" s="17"/>
      <c r="G53" t="s">
        <v>27</v>
      </c>
      <c r="H53" t="s">
        <v>26</v>
      </c>
      <c r="I53" s="1" t="s">
        <v>25</v>
      </c>
      <c r="J53" s="1" t="s">
        <v>26</v>
      </c>
      <c r="L53" s="5">
        <v>1</v>
      </c>
      <c r="M53" s="6">
        <v>-1</v>
      </c>
      <c r="N53" s="6">
        <v>1</v>
      </c>
      <c r="O53" s="6">
        <v>-1</v>
      </c>
      <c r="P53" s="6">
        <v>-1</v>
      </c>
      <c r="Q53" s="6">
        <v>1</v>
      </c>
      <c r="R53" s="6">
        <v>-1</v>
      </c>
      <c r="S53" s="6">
        <v>1</v>
      </c>
      <c r="T53" s="6">
        <v>0.5</v>
      </c>
      <c r="U53">
        <v>-9.2500000000000027E-2</v>
      </c>
      <c r="AD53">
        <v>-9.2500000000000027E-2</v>
      </c>
    </row>
    <row r="54" spans="5:31" x14ac:dyDescent="0.25">
      <c r="E54" s="7" t="s">
        <v>3</v>
      </c>
      <c r="F54" s="9" t="s">
        <v>20</v>
      </c>
      <c r="G54" s="2">
        <v>0.75</v>
      </c>
      <c r="H54" s="2">
        <v>0.75</v>
      </c>
      <c r="I54" s="2">
        <v>0.5</v>
      </c>
      <c r="J54" s="2">
        <v>0.5</v>
      </c>
      <c r="L54" s="5">
        <v>1</v>
      </c>
      <c r="M54" s="5">
        <v>1</v>
      </c>
      <c r="N54" s="5">
        <v>1</v>
      </c>
      <c r="O54" s="5">
        <v>-1</v>
      </c>
      <c r="P54" s="5">
        <v>1</v>
      </c>
      <c r="Q54" s="5">
        <v>-1</v>
      </c>
      <c r="R54" s="5">
        <v>-1</v>
      </c>
      <c r="S54" s="5">
        <v>-1</v>
      </c>
      <c r="T54" s="5">
        <v>0.75</v>
      </c>
      <c r="U54">
        <v>0</v>
      </c>
      <c r="AD54">
        <v>0</v>
      </c>
    </row>
    <row r="55" spans="5:31" x14ac:dyDescent="0.25">
      <c r="E55" s="11"/>
      <c r="F55" s="10"/>
      <c r="G55" s="3"/>
      <c r="H55" s="3"/>
      <c r="I55" s="3"/>
      <c r="J55" s="3"/>
      <c r="L55" s="5">
        <v>1</v>
      </c>
      <c r="M55" s="5">
        <v>-1</v>
      </c>
      <c r="N55" s="5">
        <v>-1</v>
      </c>
      <c r="O55" s="5">
        <v>1</v>
      </c>
      <c r="P55" s="5">
        <v>1</v>
      </c>
      <c r="Q55" s="5">
        <v>-1</v>
      </c>
      <c r="R55" s="5">
        <v>-1</v>
      </c>
      <c r="S55" s="5">
        <v>1</v>
      </c>
      <c r="T55" s="5">
        <v>0.75</v>
      </c>
      <c r="U55">
        <v>3.2500000000000001E-2</v>
      </c>
      <c r="AD55">
        <v>3.2500000000000001E-2</v>
      </c>
    </row>
    <row r="56" spans="5:31" x14ac:dyDescent="0.25">
      <c r="E56" s="11"/>
      <c r="F56" s="9" t="s">
        <v>24</v>
      </c>
      <c r="G56" s="2">
        <v>0.88</v>
      </c>
      <c r="H56" s="2">
        <v>0.88</v>
      </c>
      <c r="I56" s="2">
        <v>0.75</v>
      </c>
      <c r="J56" s="2">
        <v>0.75</v>
      </c>
      <c r="L56" s="5">
        <v>1</v>
      </c>
      <c r="M56" s="5">
        <v>1</v>
      </c>
      <c r="N56" s="5">
        <v>-1</v>
      </c>
      <c r="O56" s="5">
        <v>1</v>
      </c>
      <c r="P56" s="5">
        <v>-1</v>
      </c>
      <c r="Q56" s="5">
        <v>1</v>
      </c>
      <c r="R56" s="5">
        <v>-1</v>
      </c>
      <c r="S56" s="5">
        <v>-1</v>
      </c>
      <c r="T56" s="5">
        <v>0.87</v>
      </c>
      <c r="U56">
        <v>-1.3877787807814457E-17</v>
      </c>
      <c r="AD56">
        <v>-1.3877787807814457E-17</v>
      </c>
    </row>
    <row r="57" spans="5:31" x14ac:dyDescent="0.25">
      <c r="E57" s="8"/>
      <c r="F57" s="10"/>
      <c r="G57" s="3"/>
      <c r="H57" s="3"/>
      <c r="I57" s="3"/>
      <c r="J57" s="3"/>
      <c r="L57" s="5">
        <v>1</v>
      </c>
      <c r="M57" s="5">
        <v>-1</v>
      </c>
      <c r="N57" s="5">
        <v>1</v>
      </c>
      <c r="O57" s="5">
        <v>1</v>
      </c>
      <c r="P57" s="5">
        <v>-1</v>
      </c>
      <c r="Q57" s="5">
        <v>-1</v>
      </c>
      <c r="R57" s="5">
        <v>1</v>
      </c>
      <c r="S57" s="5">
        <v>-1</v>
      </c>
      <c r="T57" s="5">
        <v>0.5</v>
      </c>
      <c r="U57">
        <v>0</v>
      </c>
      <c r="AD57">
        <v>0</v>
      </c>
    </row>
    <row r="58" spans="5:31" x14ac:dyDescent="0.25"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0.75</v>
      </c>
      <c r="U58">
        <v>0</v>
      </c>
      <c r="AD58">
        <v>0</v>
      </c>
    </row>
    <row r="59" spans="5:31" x14ac:dyDescent="0.25">
      <c r="K59" t="s">
        <v>29</v>
      </c>
      <c r="L59">
        <v>0.71750000000000003</v>
      </c>
      <c r="M59">
        <v>9.2499999999999999E-2</v>
      </c>
      <c r="N59">
        <v>-9.2500000000000027E-2</v>
      </c>
      <c r="O59">
        <v>0</v>
      </c>
      <c r="P59">
        <v>3.2500000000000001E-2</v>
      </c>
      <c r="Q59">
        <v>-1.3877787807814457E-17</v>
      </c>
      <c r="R59">
        <v>0</v>
      </c>
      <c r="S59">
        <v>0</v>
      </c>
    </row>
    <row r="60" spans="5:31" x14ac:dyDescent="0.25">
      <c r="K60" s="4" t="s">
        <v>31</v>
      </c>
      <c r="L60" s="4">
        <f>L59*L59/$AE$60</f>
        <v>0.9659106899948402</v>
      </c>
      <c r="M60" s="4">
        <f t="shared" ref="M60:S60" si="3">M59*M59/$AE$60</f>
        <v>1.6053754866550959E-2</v>
      </c>
      <c r="N60" s="4">
        <f t="shared" si="3"/>
        <v>1.605375486655097E-2</v>
      </c>
      <c r="O60" s="4">
        <f t="shared" si="3"/>
        <v>0</v>
      </c>
      <c r="P60" s="4">
        <f t="shared" si="3"/>
        <v>1.9818002720577888E-3</v>
      </c>
      <c r="Q60" s="4">
        <f t="shared" si="3"/>
        <v>3.6135464972789259E-34</v>
      </c>
      <c r="R60" s="4">
        <f t="shared" si="3"/>
        <v>0</v>
      </c>
      <c r="S60" s="4">
        <f t="shared" si="3"/>
        <v>0</v>
      </c>
      <c r="AE60">
        <f>SUMSQ(L59:S59)</f>
        <v>0.53297500000000009</v>
      </c>
    </row>
    <row r="61" spans="5:31" x14ac:dyDescent="0.25">
      <c r="K61" s="4"/>
      <c r="L61" s="4"/>
      <c r="M61" s="4"/>
      <c r="N61" s="4"/>
      <c r="O61" s="4"/>
      <c r="P61" s="4"/>
      <c r="Q61" s="4"/>
      <c r="R61" s="4"/>
      <c r="S61" s="4"/>
    </row>
    <row r="62" spans="5:31" x14ac:dyDescent="0.25">
      <c r="K62" s="4"/>
      <c r="L62" s="4"/>
      <c r="M62" s="4"/>
      <c r="N62" s="4"/>
      <c r="O62" s="4"/>
      <c r="P62" s="4"/>
      <c r="Q62" s="4"/>
      <c r="R62" s="4"/>
      <c r="S62" s="4"/>
    </row>
    <row r="63" spans="5:31" x14ac:dyDescent="0.25">
      <c r="E63" s="12" t="s">
        <v>11</v>
      </c>
      <c r="F63" s="13"/>
      <c r="G63" s="18" t="s">
        <v>1</v>
      </c>
      <c r="H63" s="18"/>
      <c r="I63" s="18"/>
      <c r="J63" s="18"/>
    </row>
    <row r="64" spans="5:31" x14ac:dyDescent="0.25">
      <c r="E64" s="14"/>
      <c r="F64" s="15"/>
      <c r="G64" s="19" t="s">
        <v>5</v>
      </c>
      <c r="H64" s="19"/>
      <c r="I64" s="19" t="s">
        <v>6</v>
      </c>
      <c r="J64" s="19"/>
    </row>
    <row r="65" spans="5:10" x14ac:dyDescent="0.25">
      <c r="E65" s="14"/>
      <c r="F65" s="15"/>
      <c r="G65" s="18" t="s">
        <v>4</v>
      </c>
      <c r="H65" s="18"/>
      <c r="I65" s="18"/>
      <c r="J65" s="18"/>
    </row>
    <row r="66" spans="5:10" x14ac:dyDescent="0.25">
      <c r="E66" s="16"/>
      <c r="F66" s="17"/>
      <c r="G66" s="1">
        <v>0.3</v>
      </c>
      <c r="H66" s="1">
        <v>3</v>
      </c>
      <c r="I66" s="1">
        <v>0.3</v>
      </c>
      <c r="J66" s="1">
        <v>3</v>
      </c>
    </row>
    <row r="67" spans="5:10" x14ac:dyDescent="0.25">
      <c r="E67" s="7" t="s">
        <v>0</v>
      </c>
      <c r="F67" s="9" t="s">
        <v>7</v>
      </c>
      <c r="G67" s="7">
        <v>9.99</v>
      </c>
      <c r="H67" s="7">
        <v>10</v>
      </c>
      <c r="I67" s="7">
        <v>10</v>
      </c>
      <c r="J67" s="7">
        <v>10</v>
      </c>
    </row>
    <row r="68" spans="5:10" x14ac:dyDescent="0.25">
      <c r="E68" s="11"/>
      <c r="F68" s="10"/>
      <c r="G68" s="8"/>
      <c r="H68" s="8"/>
      <c r="I68" s="8"/>
      <c r="J68" s="8"/>
    </row>
    <row r="69" spans="5:10" x14ac:dyDescent="0.25">
      <c r="E69" s="11"/>
      <c r="F69" s="9" t="s">
        <v>8</v>
      </c>
      <c r="G69" s="7">
        <v>5</v>
      </c>
      <c r="H69" s="7">
        <v>5</v>
      </c>
      <c r="I69" s="7">
        <v>5</v>
      </c>
      <c r="J69" s="7">
        <v>5</v>
      </c>
    </row>
    <row r="70" spans="5:10" x14ac:dyDescent="0.25">
      <c r="E70" s="8"/>
      <c r="F70" s="10"/>
      <c r="G70" s="8"/>
      <c r="H70" s="8"/>
      <c r="I70" s="8"/>
      <c r="J70" s="8"/>
    </row>
  </sheetData>
  <mergeCells count="72">
    <mergeCell ref="E17:F20"/>
    <mergeCell ref="E21:E24"/>
    <mergeCell ref="F21:F22"/>
    <mergeCell ref="F23:F24"/>
    <mergeCell ref="G19:J19"/>
    <mergeCell ref="G17:J17"/>
    <mergeCell ref="G18:H18"/>
    <mergeCell ref="I18:J18"/>
    <mergeCell ref="G21:G22"/>
    <mergeCell ref="H21:H22"/>
    <mergeCell ref="I21:I22"/>
    <mergeCell ref="J21:J22"/>
    <mergeCell ref="G23:G24"/>
    <mergeCell ref="H23:H24"/>
    <mergeCell ref="I23:I24"/>
    <mergeCell ref="J23:J24"/>
    <mergeCell ref="E28:F31"/>
    <mergeCell ref="G28:J28"/>
    <mergeCell ref="G29:H29"/>
    <mergeCell ref="I29:J29"/>
    <mergeCell ref="G30:J30"/>
    <mergeCell ref="E32:E35"/>
    <mergeCell ref="F32:F33"/>
    <mergeCell ref="G32:G33"/>
    <mergeCell ref="H32:H33"/>
    <mergeCell ref="I32:I33"/>
    <mergeCell ref="J32:J33"/>
    <mergeCell ref="F34:F35"/>
    <mergeCell ref="G34:G35"/>
    <mergeCell ref="H34:H35"/>
    <mergeCell ref="I34:I35"/>
    <mergeCell ref="J34:J35"/>
    <mergeCell ref="F56:F57"/>
    <mergeCell ref="E54:E57"/>
    <mergeCell ref="F54:F55"/>
    <mergeCell ref="G52:J52"/>
    <mergeCell ref="G51:H51"/>
    <mergeCell ref="I51:J51"/>
    <mergeCell ref="E50:F53"/>
    <mergeCell ref="G50:J50"/>
    <mergeCell ref="E63:F66"/>
    <mergeCell ref="G63:J63"/>
    <mergeCell ref="G64:H64"/>
    <mergeCell ref="I64:J64"/>
    <mergeCell ref="G65:J65"/>
    <mergeCell ref="E67:E70"/>
    <mergeCell ref="F67:F68"/>
    <mergeCell ref="G67:G68"/>
    <mergeCell ref="H67:H68"/>
    <mergeCell ref="I67:I68"/>
    <mergeCell ref="J67:J68"/>
    <mergeCell ref="F69:F70"/>
    <mergeCell ref="G69:G70"/>
    <mergeCell ref="H69:H70"/>
    <mergeCell ref="I69:I70"/>
    <mergeCell ref="J69:J70"/>
    <mergeCell ref="E39:F42"/>
    <mergeCell ref="G39:J39"/>
    <mergeCell ref="G40:H40"/>
    <mergeCell ref="I40:J40"/>
    <mergeCell ref="G41:J41"/>
    <mergeCell ref="E43:E46"/>
    <mergeCell ref="F43:F44"/>
    <mergeCell ref="G43:G44"/>
    <mergeCell ref="H43:H44"/>
    <mergeCell ref="I43:I44"/>
    <mergeCell ref="J43:J44"/>
    <mergeCell ref="F45:F46"/>
    <mergeCell ref="G45:G46"/>
    <mergeCell ref="H45:H46"/>
    <mergeCell ref="I45:I46"/>
    <mergeCell ref="J45:J4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Minh</dc:creator>
  <cp:lastModifiedBy>Quang Minh</cp:lastModifiedBy>
  <dcterms:created xsi:type="dcterms:W3CDTF">2020-12-16T09:16:41Z</dcterms:created>
  <dcterms:modified xsi:type="dcterms:W3CDTF">2020-12-31T04:28:17Z</dcterms:modified>
</cp:coreProperties>
</file>