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3\C3_12M\"/>
    </mc:Choice>
  </mc:AlternateContent>
  <xr:revisionPtr revIDLastSave="0" documentId="13_ncr:1_{5C8C4A91-6736-4F2B-A951-A8C583F6265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KB JWBD 3x4" sheetId="1" r:id="rId1"/>
    <sheet name="Holidays 2023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B35" i="1"/>
  <c r="B36" i="1"/>
  <c r="B26" i="1"/>
  <c r="C26" i="1" s="1"/>
  <c r="C22" i="1"/>
  <c r="C23" i="1"/>
  <c r="C24" i="1"/>
  <c r="C25" i="1"/>
  <c r="B21" i="1"/>
  <c r="B14" i="1"/>
  <c r="B15" i="1" s="1"/>
  <c r="B16" i="1" s="1"/>
  <c r="B17" i="1" s="1"/>
  <c r="B18" i="1" s="1"/>
  <c r="B19" i="1" s="1"/>
  <c r="B20" i="1" s="1"/>
  <c r="B22" i="1" l="1"/>
  <c r="B23" i="1" s="1"/>
  <c r="B24" i="1" s="1"/>
  <c r="B25" i="1" s="1"/>
  <c r="B27" i="1" s="1"/>
  <c r="C18" i="1"/>
  <c r="C13" i="1"/>
  <c r="F13" i="1" s="1"/>
  <c r="B28" i="1" l="1"/>
  <c r="C27" i="1"/>
  <c r="C19" i="1"/>
  <c r="C14" i="1"/>
  <c r="F14" i="1" s="1"/>
  <c r="B29" i="1" l="1"/>
  <c r="C28" i="1"/>
  <c r="C20" i="1"/>
  <c r="C15" i="1"/>
  <c r="F15" i="1" s="1"/>
  <c r="B30" i="1" l="1"/>
  <c r="C29" i="1"/>
  <c r="C21" i="1"/>
  <c r="C16" i="1"/>
  <c r="F16" i="1" s="1"/>
  <c r="B31" i="1" l="1"/>
  <c r="C30" i="1"/>
  <c r="C17" i="1"/>
  <c r="F17" i="1" s="1"/>
  <c r="B32" i="1" l="1"/>
  <c r="C31" i="1"/>
  <c r="F19" i="1"/>
  <c r="B33" i="1" l="1"/>
  <c r="C32" i="1"/>
  <c r="F20" i="1"/>
  <c r="F21" i="1"/>
  <c r="C33" i="1" l="1"/>
  <c r="F23" i="1"/>
  <c r="F24" i="1"/>
  <c r="C34" i="1" l="1"/>
  <c r="F25" i="1"/>
  <c r="C36" i="1" l="1"/>
  <c r="C35" i="1"/>
  <c r="F26" i="1"/>
  <c r="F28" i="1" l="1"/>
  <c r="F29" i="1" l="1"/>
  <c r="F30" i="1" l="1"/>
  <c r="F31" i="1" l="1"/>
  <c r="F32" i="1" l="1"/>
  <c r="F33" i="1" l="1"/>
  <c r="F34" i="1" l="1"/>
</calcChain>
</file>

<file path=xl/sharedStrings.xml><?xml version="1.0" encoding="utf-8"?>
<sst xmlns="http://schemas.openxmlformats.org/spreadsheetml/2006/main" count="130" uniqueCount="103">
  <si>
    <t>THỜI KHOÁ BIỂU</t>
  </si>
  <si>
    <t>WEB BACKEND DEVELOPMENT WITH JSP &amp; SERVLET</t>
  </si>
  <si>
    <t>ACCERELATOR JAVA</t>
  </si>
  <si>
    <t>CodeGym Đà Nẵng</t>
  </si>
  <si>
    <t>Version</t>
  </si>
  <si>
    <t>Lớp</t>
  </si>
  <si>
    <t>Ngày cập nhật</t>
  </si>
  <si>
    <t>Phòng học</t>
  </si>
  <si>
    <t>Instructor</t>
  </si>
  <si>
    <t>Giờ học</t>
  </si>
  <si>
    <t>17:30-21:30</t>
  </si>
  <si>
    <t>Tutor</t>
  </si>
  <si>
    <t>Ngày học</t>
  </si>
  <si>
    <t>Thứ 2,4,6</t>
  </si>
  <si>
    <t>Buổi</t>
  </si>
  <si>
    <t>Ngày</t>
  </si>
  <si>
    <t>Thứ</t>
  </si>
  <si>
    <t>L
17:30-19:30</t>
  </si>
  <si>
    <t>M
19:30-21:30</t>
  </si>
  <si>
    <t>Ghi chú</t>
  </si>
  <si>
    <t>Buổi 1</t>
  </si>
  <si>
    <t>JWBD.T1</t>
  </si>
  <si>
    <t>JWBD.L1</t>
  </si>
  <si>
    <t>Buổi 2</t>
  </si>
  <si>
    <t>JWBD.T2</t>
  </si>
  <si>
    <t>JWBD.L2</t>
  </si>
  <si>
    <t>Buổi 3</t>
  </si>
  <si>
    <t>JWBD.T3</t>
  </si>
  <si>
    <t>JWBD.L3</t>
  </si>
  <si>
    <t>Buổi 4</t>
  </si>
  <si>
    <t>JWBD.T4</t>
  </si>
  <si>
    <t>JWBD.L4</t>
  </si>
  <si>
    <t>Buổi 5</t>
  </si>
  <si>
    <t>JWBD.T5</t>
  </si>
  <si>
    <t>JWBD.L5</t>
  </si>
  <si>
    <t>Buổi 6</t>
  </si>
  <si>
    <t>Buổi 7</t>
  </si>
  <si>
    <t>JWBD.T6</t>
  </si>
  <si>
    <t>JWBD.L6</t>
  </si>
  <si>
    <t>Buổi 8</t>
  </si>
  <si>
    <t>JWBD.T7</t>
  </si>
  <si>
    <t>JWBD.L7</t>
  </si>
  <si>
    <t>Buổi 9</t>
  </si>
  <si>
    <t>Buổi 10</t>
  </si>
  <si>
    <t>JWBD.T8</t>
  </si>
  <si>
    <t>JWBD.L8</t>
  </si>
  <si>
    <t>Buổi 11</t>
  </si>
  <si>
    <t>JWBD.T9</t>
  </si>
  <si>
    <t>JWBD.L9</t>
  </si>
  <si>
    <t>Buổi 12</t>
  </si>
  <si>
    <t>Buổi 13</t>
  </si>
  <si>
    <t>JWBD.T10</t>
  </si>
  <si>
    <t>JWBD.L10</t>
  </si>
  <si>
    <t>Buổi 14</t>
  </si>
  <si>
    <t>Buổi 15</t>
  </si>
  <si>
    <t>JWBD.T11</t>
  </si>
  <si>
    <t>JWBD.L11</t>
  </si>
  <si>
    <t>Buổi 16</t>
  </si>
  <si>
    <t>Buổi 17</t>
  </si>
  <si>
    <t>JWBD.T12</t>
  </si>
  <si>
    <t>JWBD.L12</t>
  </si>
  <si>
    <t>Buổi 18</t>
  </si>
  <si>
    <t>Buổi 19</t>
  </si>
  <si>
    <t>JWBD.T13</t>
  </si>
  <si>
    <t>JWBD.L13</t>
  </si>
  <si>
    <t>Buổi 20</t>
  </si>
  <si>
    <t>Buổi 21</t>
  </si>
  <si>
    <t>JWBD.T14</t>
  </si>
  <si>
    <t>Buổi 22</t>
  </si>
  <si>
    <t>Case study</t>
  </si>
  <si>
    <t>BP. Exam</t>
  </si>
  <si>
    <t>Tổng kết</t>
  </si>
  <si>
    <t>Restro CAH</t>
  </si>
  <si>
    <t>Phiếu GPA, Tự đánh giá năng lực cho Học viên, Giảng viên</t>
  </si>
  <si>
    <t>T</t>
  </si>
  <si>
    <t>Lý thuyết (Theory)</t>
  </si>
  <si>
    <t>L</t>
  </si>
  <si>
    <t>Thực hành (Lab)</t>
  </si>
  <si>
    <t>Exam</t>
  </si>
  <si>
    <t>Examination</t>
  </si>
  <si>
    <t>BP</t>
  </si>
  <si>
    <t>Bootcamp Preparation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</si>
  <si>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</si>
  <si>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</si>
  <si>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</si>
  <si>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</si>
  <si>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</si>
  <si>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</si>
  <si>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</si>
  <si>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Giải phóng Sài gòn</t>
  </si>
  <si>
    <t>QTLD</t>
  </si>
  <si>
    <t>QK</t>
  </si>
  <si>
    <t>Case study Database</t>
  </si>
  <si>
    <t>Giỗ tổ</t>
  </si>
  <si>
    <t>JWBD.L14</t>
  </si>
  <si>
    <t>Coach</t>
  </si>
  <si>
    <t>Buổi 23</t>
  </si>
  <si>
    <t>Buổi 24</t>
  </si>
  <si>
    <t>A0722I1</t>
  </si>
  <si>
    <t>Larry (tầng 6)</t>
  </si>
  <si>
    <t>14/12/2022</t>
  </si>
  <si>
    <t>Đặng Chí Trung</t>
  </si>
  <si>
    <t>Nguyễn Ngọc Anh Quốc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</si>
</sst>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&quot;/&quot;m&quot;/&quot;d&quot;,&quot;dddd"/>
    <numFmt numFmtId="166" formatCode="dd/mm/yyyy"/>
  </numFmts>
  <fonts count="20">
    <font>
      <sz val="10"/>
      <color rgb="FF000000"/>
      <name val="Arial"/>
    </font>
    <font>
      <sz val="12"/>
      <color rgb="FF000000"/>
      <name val="Times New Roman"/>
    </font>
    <font>
      <sz val="11"/>
      <color theme="1"/>
      <name val="Calibri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2"/>
      <color rgb="FF000000"/>
      <name val="&quot;Times New Roman&quot;"/>
    </font>
    <font>
      <sz val="10"/>
      <color theme="1"/>
      <name val="Arial"/>
    </font>
    <font>
      <b/>
      <sz val="12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  <font>
      <sz val="8"/>
      <name val="Arial"/>
    </font>
    <font>
      <sz val="11"/>
      <color theme="1"/>
      <name val="Arial"/>
      <family val="2"/>
    </font>
    <font>
      <sz val="12"/>
      <color theme="0"/>
      <name val="&quot;Times New Roman&quot;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2" fillId="0" borderId="0" xfId="0" applyFont="1" applyAlignment="1"/>
    <xf numFmtId="0" fontId="14" fillId="0" borderId="0" xfId="0" applyFont="1"/>
    <xf numFmtId="0" fontId="1" fillId="4" borderId="1" xfId="0" applyFont="1" applyFill="1" applyBorder="1"/>
    <xf numFmtId="0" fontId="1" fillId="5" borderId="1" xfId="0" applyFont="1" applyFill="1" applyBorder="1"/>
    <xf numFmtId="0" fontId="15" fillId="7" borderId="0" xfId="0" applyFont="1" applyFill="1" applyAlignment="1"/>
    <xf numFmtId="0" fontId="15" fillId="7" borderId="2" xfId="0" applyFont="1" applyFill="1" applyBorder="1" applyAlignment="1"/>
    <xf numFmtId="0" fontId="13" fillId="0" borderId="0" xfId="0" applyFont="1" applyAlignment="1"/>
    <xf numFmtId="0" fontId="16" fillId="0" borderId="2" xfId="0" applyFont="1" applyBorder="1" applyAlignment="1">
      <alignment horizontal="right"/>
    </xf>
    <xf numFmtId="165" fontId="16" fillId="0" borderId="2" xfId="0" applyNumberFormat="1" applyFont="1" applyBorder="1" applyAlignment="1">
      <alignment horizontal="right"/>
    </xf>
    <xf numFmtId="0" fontId="16" fillId="0" borderId="2" xfId="0" applyFont="1" applyBorder="1" applyAlignment="1"/>
    <xf numFmtId="0" fontId="16" fillId="0" borderId="2" xfId="0" applyFont="1" applyBorder="1" applyAlignment="1"/>
    <xf numFmtId="165" fontId="16" fillId="0" borderId="2" xfId="0" applyNumberFormat="1" applyFont="1" applyBorder="1" applyAlignment="1">
      <alignment horizontal="right"/>
    </xf>
    <xf numFmtId="0" fontId="9" fillId="0" borderId="2" xfId="0" applyFon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8" fillId="0" borderId="5" xfId="0" applyFont="1" applyBorder="1" applyAlignment="1">
      <alignment horizontal="left"/>
    </xf>
    <xf numFmtId="0" fontId="13" fillId="0" borderId="5" xfId="0" applyFont="1" applyBorder="1"/>
    <xf numFmtId="0" fontId="11" fillId="3" borderId="7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/>
    <xf numFmtId="0" fontId="1" fillId="0" borderId="6" xfId="0" applyFont="1" applyBorder="1"/>
    <xf numFmtId="0" fontId="12" fillId="4" borderId="6" xfId="0" applyFont="1" applyFill="1" applyBorder="1" applyAlignment="1"/>
    <xf numFmtId="0" fontId="12" fillId="0" borderId="6" xfId="0" applyFont="1" applyBorder="1" applyAlignment="1"/>
    <xf numFmtId="0" fontId="12" fillId="5" borderId="6" xfId="0" applyFont="1" applyFill="1" applyBorder="1" applyAlignment="1"/>
    <xf numFmtId="0" fontId="9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166" fontId="1" fillId="0" borderId="4" xfId="0" applyNumberFormat="1" applyFont="1" applyBorder="1" applyAlignment="1"/>
    <xf numFmtId="0" fontId="18" fillId="0" borderId="2" xfId="0" applyFont="1" applyBorder="1" applyAlignment="1"/>
    <xf numFmtId="0" fontId="19" fillId="8" borderId="8" xfId="0" applyFont="1" applyFill="1" applyBorder="1" applyAlignment="1"/>
    <xf numFmtId="0" fontId="9" fillId="0" borderId="0" xfId="0" applyFont="1" applyAlignment="1">
      <alignment horizontal="left"/>
    </xf>
    <xf numFmtId="0" fontId="0" fillId="0" borderId="0" xfId="0" applyFont="1" applyAlignment="1"/>
    <xf numFmtId="0" fontId="0" fillId="0" borderId="1" xfId="0" applyFont="1" applyBorder="1" applyAlignment="1"/>
    <xf numFmtId="0" fontId="9" fillId="0" borderId="0" xfId="0" applyFont="1" applyAlignment="1">
      <alignment horizontal="left"/>
    </xf>
    <xf numFmtId="0" fontId="0" fillId="0" borderId="0" xfId="0" applyFont="1" applyAlignment="1"/>
    <xf numFmtId="14" fontId="8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Font="1" applyAlignment="1"/>
    <xf numFmtId="0" fontId="9" fillId="0" borderId="0" xfId="0" applyFont="1" applyAlignment="1">
      <alignment horizontal="left"/>
    </xf>
    <xf numFmtId="0" fontId="0" fillId="0" borderId="0" xfId="0" applyFont="1" applyAlignment="1"/>
    <xf numFmtId="0" fontId="12" fillId="4" borderId="6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A6" workbookViewId="0">
      <selection activeCell="C34" sqref="C34"/>
    </sheetView>
  </sheetViews>
  <sheetFormatPr defaultColWidth="14.42578125" defaultRowHeight="15.75" customHeight="1"/>
  <cols>
    <col min="1" max="1" width="11" customWidth="1"/>
    <col min="2" max="3" width="11.42578125" customWidth="1"/>
    <col min="4" max="4" width="13.85546875" customWidth="1"/>
    <col min="5" max="5" width="15.5703125" customWidth="1"/>
    <col min="6" max="6" width="47.7109375" customWidth="1"/>
    <col min="7" max="7" width="28.85546875" customWidth="1"/>
    <col min="8" max="9" width="11.42578125" customWidth="1"/>
    <col min="10" max="26" width="13.42578125" customWidth="1"/>
  </cols>
  <sheetData>
    <row r="1" spans="1:26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spans="1:26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spans="1:26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spans="1:26" ht="21.75" customHeight="1">
      <c r="A4" s="6"/>
      <c r="B4" s="1"/>
      <c r="C4" s="7"/>
      <c r="D4" s="1"/>
      <c r="E4" s="8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spans="1:26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spans="1:26" ht="18" customHeight="1">
      <c r="A6" s="9" t="s">
        <v>3</v>
      </c>
      <c r="B6" s="10"/>
      <c r="C6" s="10"/>
      <c r="D6" s="10"/>
      <c r="E6" s="10" t="s">
        <v>4</v>
      </c>
      <c r="F6" s="11">
        <v>1</v>
      </c>
      <c r="G6" s="2"/>
      <c r="H6" s="2"/>
      <c r="I6" s="12"/>
      <c r="J6" s="13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spans="1:26" ht="18" customHeight="1">
      <c r="A7" s="10" t="s">
        <v>5</v>
      </c>
      <c r="B7" s="57" t="s">
        <v>98</v>
      </c>
      <c r="C7" s="58"/>
      <c r="D7" s="2"/>
      <c r="E7" s="10" t="s">
        <v>6</v>
      </c>
      <c r="F7" s="54" t="s">
        <v>100</v>
      </c>
      <c r="G7" s="2"/>
      <c r="H7" s="2"/>
      <c r="I7" s="12"/>
      <c r="J7" s="13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spans="1:26" ht="18" customHeight="1">
      <c r="A8" s="10" t="s">
        <v>7</v>
      </c>
      <c r="B8" s="57" t="s">
        <v>99</v>
      </c>
      <c r="C8" s="58"/>
      <c r="D8" s="2"/>
      <c r="E8" s="10" t="s">
        <v>8</v>
      </c>
      <c r="F8" s="34" t="s">
        <v>101</v>
      </c>
      <c r="G8" s="2"/>
      <c r="H8" s="2"/>
      <c r="I8" s="12"/>
      <c r="J8" s="13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spans="1:26" ht="18" customHeight="1">
      <c r="A9" s="10" t="s">
        <v>9</v>
      </c>
      <c r="B9" s="12" t="s">
        <v>10</v>
      </c>
      <c r="C9" s="2"/>
      <c r="D9" s="10"/>
      <c r="E9" s="10" t="s">
        <v>11</v>
      </c>
      <c r="F9" s="14" t="s">
        <v>102</v>
      </c>
      <c r="G9" s="2"/>
      <c r="H9" s="2"/>
      <c r="I9" s="16"/>
      <c r="J9" s="17"/>
      <c r="K9" s="17"/>
      <c r="L9" s="17"/>
      <c r="M9" s="17"/>
      <c r="N9" s="17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spans="1:26" ht="18" customHeight="1">
      <c r="A10" s="10" t="s">
        <v>12</v>
      </c>
      <c r="B10" s="15" t="s">
        <v>13</v>
      </c>
      <c r="C10" s="2"/>
      <c r="D10" s="10"/>
      <c r="E10" s="10" t="s">
        <v>95</v>
      </c>
      <c r="F10" s="55" t="s">
        <v>101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>
      <c r="A12" s="18" t="s">
        <v>14</v>
      </c>
      <c r="B12" s="18" t="s">
        <v>15</v>
      </c>
      <c r="C12" s="37" t="s">
        <v>16</v>
      </c>
      <c r="D12" s="19" t="s">
        <v>17</v>
      </c>
      <c r="E12" s="19" t="s">
        <v>18</v>
      </c>
      <c r="F12" s="19" t="s">
        <v>19</v>
      </c>
      <c r="G12" s="2"/>
      <c r="H12" s="2"/>
      <c r="I12" s="16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20" t="s">
        <v>20</v>
      </c>
      <c r="B13" s="46">
        <v>44909</v>
      </c>
      <c r="C13" s="39" t="str">
        <f t="shared" ref="C13:C36" si="0">TEXT(B13,"ddd")</f>
        <v>Wed</v>
      </c>
      <c r="D13" s="40" t="s">
        <v>21</v>
      </c>
      <c r="E13" s="41" t="s">
        <v>22</v>
      </c>
      <c r="F13" s="35" t="str">
        <f t="shared" ref="F13:F34" si="1">IF(C13="Fri","Retros","")</f>
        <v/>
      </c>
      <c r="G13" s="2"/>
      <c r="H13" s="2"/>
      <c r="I13" s="16"/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20" t="s">
        <v>23</v>
      </c>
      <c r="B14" s="46">
        <f>WORKDAY(B13,IF(WEEKDAY(B13) = 2, 2,IF(WEEKDAY(B13)=4,2,IF(WEEKDAY(B13)=6,1,2))),'Holidays 2023'!$B$2:$B$23)</f>
        <v>44911</v>
      </c>
      <c r="C14" s="39" t="str">
        <f t="shared" si="0"/>
        <v>Fri</v>
      </c>
      <c r="D14" s="40" t="s">
        <v>24</v>
      </c>
      <c r="E14" s="41" t="s">
        <v>25</v>
      </c>
      <c r="F14" s="35" t="str">
        <f t="shared" si="1"/>
        <v>Retros</v>
      </c>
      <c r="G14" s="2"/>
      <c r="H14" s="2"/>
      <c r="I14" s="16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20" t="s">
        <v>26</v>
      </c>
      <c r="B15" s="46">
        <f>WORKDAY(B14,IF(WEEKDAY(B14) = 2, 2,IF(WEEKDAY(B14)=4,2,IF(WEEKDAY(B14)=6,1,2))),'Holidays 2023'!$B$2:$B$23)</f>
        <v>44914</v>
      </c>
      <c r="C15" s="39" t="str">
        <f t="shared" si="0"/>
        <v>Mon</v>
      </c>
      <c r="D15" s="40" t="s">
        <v>27</v>
      </c>
      <c r="E15" s="41" t="s">
        <v>28</v>
      </c>
      <c r="F15" s="35" t="str">
        <f t="shared" si="1"/>
        <v/>
      </c>
      <c r="G15" s="2"/>
      <c r="H15" s="2"/>
      <c r="I15" s="16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20" t="s">
        <v>29</v>
      </c>
      <c r="B16" s="46">
        <f>WORKDAY(B15,IF(WEEKDAY(B15) = 2, 2,IF(WEEKDAY(B15)=4,2,IF(WEEKDAY(B15)=6,1,2))),'Holidays 2023'!$B$2:$B$23)</f>
        <v>44916</v>
      </c>
      <c r="C16" s="39" t="str">
        <f t="shared" si="0"/>
        <v>Wed</v>
      </c>
      <c r="D16" s="40" t="s">
        <v>30</v>
      </c>
      <c r="E16" s="41" t="s">
        <v>31</v>
      </c>
      <c r="F16" s="35" t="str">
        <f t="shared" si="1"/>
        <v/>
      </c>
      <c r="G16" s="2"/>
      <c r="H16" s="2"/>
      <c r="I16" s="16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20" t="s">
        <v>32</v>
      </c>
      <c r="B17" s="46">
        <f>WORKDAY(B16,IF(WEEKDAY(B16) = 2, 2,IF(WEEKDAY(B16)=4,2,IF(WEEKDAY(B16)=6,1,2))),'Holidays 2023'!$B$2:$B$23)</f>
        <v>44918</v>
      </c>
      <c r="C17" s="39" t="str">
        <f t="shared" si="0"/>
        <v>Fri</v>
      </c>
      <c r="D17" s="40" t="s">
        <v>33</v>
      </c>
      <c r="E17" s="41" t="s">
        <v>34</v>
      </c>
      <c r="F17" s="35" t="str">
        <f t="shared" si="1"/>
        <v>Retros</v>
      </c>
      <c r="G17" s="2"/>
      <c r="H17" s="2"/>
      <c r="I17" s="16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44" customFormat="1" ht="30.75" customHeight="1">
      <c r="A18" s="20" t="s">
        <v>35</v>
      </c>
      <c r="B18" s="46">
        <f>WORKDAY(B17,IF(WEEKDAY(B17) = 2, 2,IF(WEEKDAY(B17)=4,2,IF(WEEKDAY(B17)=6,1,2))),'Holidays 2023'!$B$2:$B$23)</f>
        <v>44921</v>
      </c>
      <c r="C18" s="39" t="str">
        <f t="shared" si="0"/>
        <v>Mon</v>
      </c>
      <c r="D18" s="60" t="s">
        <v>92</v>
      </c>
      <c r="E18" s="61"/>
      <c r="F18" s="35"/>
      <c r="G18" s="2"/>
      <c r="H18" s="2"/>
      <c r="I18" s="43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20" t="s">
        <v>36</v>
      </c>
      <c r="B19" s="46">
        <f>WORKDAY(B18,IF(WEEKDAY(B18) = 2, 2,IF(WEEKDAY(B18)=4,2,IF(WEEKDAY(B18)=6,1,2))),'Holidays 2023'!$B$2:$B$23)</f>
        <v>44923</v>
      </c>
      <c r="C19" s="39" t="str">
        <f t="shared" si="0"/>
        <v>Wed</v>
      </c>
      <c r="D19" s="60" t="s">
        <v>92</v>
      </c>
      <c r="E19" s="61"/>
      <c r="F19" s="35" t="str">
        <f t="shared" si="1"/>
        <v/>
      </c>
      <c r="G19" s="2"/>
      <c r="H19" s="49"/>
      <c r="I19" s="16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20" t="s">
        <v>39</v>
      </c>
      <c r="B20" s="46">
        <f>WORKDAY(B19,IF(WEEKDAY(B19) = 2, 2,IF(WEEKDAY(B19)=4,2,IF(WEEKDAY(B19)=6,1,2))),'Holidays 2023'!$B$2:$B$23)</f>
        <v>44925</v>
      </c>
      <c r="C20" s="39" t="str">
        <f t="shared" si="0"/>
        <v>Fri</v>
      </c>
      <c r="D20" s="40" t="s">
        <v>37</v>
      </c>
      <c r="E20" s="41" t="s">
        <v>38</v>
      </c>
      <c r="F20" s="35" t="str">
        <f t="shared" si="1"/>
        <v>Retros</v>
      </c>
      <c r="G20" s="2"/>
      <c r="H20" s="49"/>
      <c r="I20" s="16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20" t="s">
        <v>42</v>
      </c>
      <c r="B21" s="46">
        <f>WORKDAY(B20,IF(WEEKDAY(B20) = 2, 2,IF(WEEKDAY(B20)=4,2,IF(WEEKDAY(B20)=6,2,2))),'Holidays 2023'!$B$2:$B$23)</f>
        <v>44930</v>
      </c>
      <c r="C21" s="39" t="str">
        <f t="shared" si="0"/>
        <v>Wed</v>
      </c>
      <c r="D21" s="40" t="s">
        <v>40</v>
      </c>
      <c r="E21" s="41" t="s">
        <v>41</v>
      </c>
      <c r="F21" s="35" t="str">
        <f t="shared" si="1"/>
        <v/>
      </c>
      <c r="G21" s="2"/>
      <c r="H21" s="49"/>
      <c r="I21" s="16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53" customFormat="1" ht="18" customHeight="1">
      <c r="A22" s="20" t="s">
        <v>43</v>
      </c>
      <c r="B22" s="46">
        <f>WORKDAY(B21,IF(WEEKDAY(B21) = 2, 2,IF(WEEKDAY(B21)=4,2,IF(WEEKDAY(B21)=6,1,2))),'Holidays 2023'!$B$2:$B$23)</f>
        <v>44932</v>
      </c>
      <c r="C22" s="39" t="str">
        <f t="shared" si="0"/>
        <v>Fri</v>
      </c>
      <c r="D22" s="41" t="s">
        <v>41</v>
      </c>
      <c r="E22" s="41" t="s">
        <v>41</v>
      </c>
      <c r="F22" s="35"/>
      <c r="G22" s="2"/>
      <c r="H22" s="52"/>
      <c r="I22" s="52"/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20" t="s">
        <v>46</v>
      </c>
      <c r="B23" s="46">
        <f>WORKDAY(B22,IF(WEEKDAY(B22) = 2, 2,IF(WEEKDAY(B22)=4,2,IF(WEEKDAY(B22)=6,1,2))),'Holidays 2023'!$B$2:$B$23)</f>
        <v>44935</v>
      </c>
      <c r="C23" s="39" t="str">
        <f t="shared" si="0"/>
        <v>Mon</v>
      </c>
      <c r="D23" s="40" t="s">
        <v>44</v>
      </c>
      <c r="E23" s="41" t="s">
        <v>45</v>
      </c>
      <c r="F23" s="35" t="str">
        <f t="shared" si="1"/>
        <v/>
      </c>
      <c r="G23" s="2"/>
      <c r="H23" s="49"/>
      <c r="I23" s="16"/>
      <c r="J23" s="2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20" t="s">
        <v>49</v>
      </c>
      <c r="B24" s="46">
        <f>WORKDAY(B23,IF(WEEKDAY(B23) = 2, 2,IF(WEEKDAY(B23)=4,2,IF(WEEKDAY(B23)=6,1,2))),'Holidays 2023'!$B$2:$B$23)</f>
        <v>44937</v>
      </c>
      <c r="C24" s="39" t="str">
        <f t="shared" si="0"/>
        <v>Wed</v>
      </c>
      <c r="D24" s="40" t="s">
        <v>47</v>
      </c>
      <c r="E24" s="41" t="s">
        <v>48</v>
      </c>
      <c r="F24" s="35" t="str">
        <f t="shared" si="1"/>
        <v/>
      </c>
      <c r="G24" s="2"/>
      <c r="H24" s="49"/>
      <c r="I24" s="16"/>
      <c r="J24" s="2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20" t="s">
        <v>50</v>
      </c>
      <c r="B25" s="46">
        <f>WORKDAY(B24,IF(WEEKDAY(B24) = 2, 2,IF(WEEKDAY(B24)=4,2,IF(WEEKDAY(B24)=6,1,2))),'Holidays 2023'!$B$2:$B$23)</f>
        <v>44939</v>
      </c>
      <c r="C25" s="39" t="str">
        <f t="shared" si="0"/>
        <v>Fri</v>
      </c>
      <c r="D25" s="40" t="s">
        <v>51</v>
      </c>
      <c r="E25" s="41" t="s">
        <v>52</v>
      </c>
      <c r="F25" s="35" t="str">
        <f t="shared" si="1"/>
        <v>Retros</v>
      </c>
      <c r="G25" s="2"/>
      <c r="H25" s="49"/>
      <c r="I25" s="16"/>
      <c r="J25" s="2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20" t="s">
        <v>53</v>
      </c>
      <c r="B26" s="46">
        <f>WORKDAY(B25,IF(WEEKDAY(B25) = 2, 2,IF(WEEKDAY(B25)=4,2,IF(WEEKDAY(B25)=6,2,2))),'Holidays 2023'!$B$2:$B$23)</f>
        <v>44958</v>
      </c>
      <c r="C26" s="39" t="str">
        <f t="shared" si="0"/>
        <v>Wed</v>
      </c>
      <c r="D26" s="40" t="s">
        <v>55</v>
      </c>
      <c r="E26" s="41" t="s">
        <v>56</v>
      </c>
      <c r="F26" s="35" t="str">
        <f t="shared" si="1"/>
        <v/>
      </c>
      <c r="G26" s="2"/>
      <c r="H26" s="49"/>
      <c r="I26" s="16"/>
      <c r="J26" s="2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50" customFormat="1" ht="18" customHeight="1">
      <c r="A27" s="20" t="s">
        <v>54</v>
      </c>
      <c r="B27" s="46">
        <f>WORKDAY(B26,IF(WEEKDAY(B26) = 2, 2,IF(WEEKDAY(B26)=4,2,IF(WEEKDAY(B26)=6,1,2))),'Holidays 2023'!$B$2:$B$23)</f>
        <v>44960</v>
      </c>
      <c r="C27" s="39" t="str">
        <f t="shared" si="0"/>
        <v>Fri</v>
      </c>
      <c r="D27" s="41" t="s">
        <v>56</v>
      </c>
      <c r="E27" s="41" t="s">
        <v>56</v>
      </c>
      <c r="F27" s="35"/>
      <c r="G27" s="2"/>
      <c r="H27" s="49"/>
      <c r="I27" s="49"/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20" t="s">
        <v>57</v>
      </c>
      <c r="B28" s="46">
        <f>WORKDAY(B27,IF(WEEKDAY(B27) = 2, 2,IF(WEEKDAY(B27)=4,2,IF(WEEKDAY(B27)=6,1,2))),'Holidays 2023'!$B$2:$B$23)</f>
        <v>44963</v>
      </c>
      <c r="C28" s="39" t="str">
        <f t="shared" si="0"/>
        <v>Mon</v>
      </c>
      <c r="D28" s="40" t="s">
        <v>59</v>
      </c>
      <c r="E28" s="41" t="s">
        <v>60</v>
      </c>
      <c r="F28" s="35" t="str">
        <f t="shared" si="1"/>
        <v/>
      </c>
      <c r="G28" s="2"/>
      <c r="H28" s="49"/>
      <c r="I28" s="16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0" t="s">
        <v>58</v>
      </c>
      <c r="B29" s="46">
        <f>WORKDAY(B28,IF(WEEKDAY(B28) = 2, 2,IF(WEEKDAY(B28)=4,2,IF(WEEKDAY(B28)=6,1,2))),'Holidays 2023'!$B$2:$B$23)</f>
        <v>44965</v>
      </c>
      <c r="C29" s="39" t="str">
        <f t="shared" si="0"/>
        <v>Wed</v>
      </c>
      <c r="D29" s="40" t="s">
        <v>63</v>
      </c>
      <c r="E29" s="41" t="s">
        <v>64</v>
      </c>
      <c r="F29" s="35" t="str">
        <f t="shared" si="1"/>
        <v/>
      </c>
      <c r="G29" s="2"/>
      <c r="H29" s="49"/>
      <c r="I29" s="16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0" t="s">
        <v>61</v>
      </c>
      <c r="B30" s="46">
        <f>WORKDAY(B29,IF(WEEKDAY(B29) = 2, 2,IF(WEEKDAY(B29)=4,2,IF(WEEKDAY(B29)=6,1,2))),'Holidays 2023'!$B$2:$B$23)</f>
        <v>44967</v>
      </c>
      <c r="C30" s="39" t="str">
        <f t="shared" si="0"/>
        <v>Fri</v>
      </c>
      <c r="D30" s="41" t="s">
        <v>64</v>
      </c>
      <c r="E30" s="41" t="s">
        <v>64</v>
      </c>
      <c r="F30" s="35" t="str">
        <f t="shared" si="1"/>
        <v>Retros</v>
      </c>
      <c r="G30" s="2"/>
      <c r="H30" s="49"/>
      <c r="I30" s="16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20" t="s">
        <v>62</v>
      </c>
      <c r="B31" s="46">
        <f>WORKDAY(B30,IF(WEEKDAY(B30) = 2, 2,IF(WEEKDAY(B30)=4,2,IF(WEEKDAY(B30)=6,1,2))),'Holidays 2023'!$B$2:$B$23)</f>
        <v>44970</v>
      </c>
      <c r="C31" s="39" t="str">
        <f t="shared" si="0"/>
        <v>Mon</v>
      </c>
      <c r="D31" s="40" t="s">
        <v>67</v>
      </c>
      <c r="E31" s="41" t="s">
        <v>94</v>
      </c>
      <c r="F31" s="35" t="str">
        <f t="shared" si="1"/>
        <v/>
      </c>
      <c r="G31" s="2"/>
      <c r="H31" s="49"/>
      <c r="I31" s="16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20" t="s">
        <v>65</v>
      </c>
      <c r="B32" s="46">
        <f>WORKDAY(B31,IF(WEEKDAY(B31) = 2, 2,IF(WEEKDAY(B31)=4,2,IF(WEEKDAY(B31)=6,1,2))),'Holidays 2023'!$B$2:$B$23)</f>
        <v>44972</v>
      </c>
      <c r="C32" s="39" t="str">
        <f t="shared" si="0"/>
        <v>Wed</v>
      </c>
      <c r="D32" s="40" t="s">
        <v>69</v>
      </c>
      <c r="E32" s="40" t="s">
        <v>69</v>
      </c>
      <c r="F32" s="35" t="str">
        <f t="shared" si="1"/>
        <v/>
      </c>
      <c r="G32" s="2"/>
      <c r="H32" s="51"/>
      <c r="I32" s="16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20" t="s">
        <v>66</v>
      </c>
      <c r="B33" s="46">
        <f>WORKDAY(B32,IF(WEEKDAY(B32) = 2, 2,IF(WEEKDAY(B32)=4,2,IF(WEEKDAY(B32)=6,1,2))),'Holidays 2023'!$B$2:$B$23)</f>
        <v>44974</v>
      </c>
      <c r="C33" s="39" t="str">
        <f t="shared" si="0"/>
        <v>Fri</v>
      </c>
      <c r="D33" s="59" t="s">
        <v>69</v>
      </c>
      <c r="E33" s="59"/>
      <c r="F33" s="35" t="str">
        <f t="shared" si="1"/>
        <v>Retros</v>
      </c>
      <c r="G33" s="2"/>
      <c r="H33" s="16"/>
      <c r="I33" s="16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20" t="s">
        <v>68</v>
      </c>
      <c r="B34" s="46">
        <f>WORKDAY(B33,IF(WEEKDAY(B33) = 2, 2,IF(WEEKDAY(B33)=4,2,IF(WEEKDAY(B33)=6,1,2))),'Holidays 2023'!$B$2:$B$23)</f>
        <v>44977</v>
      </c>
      <c r="C34" s="39" t="str">
        <f t="shared" si="0"/>
        <v>Mon</v>
      </c>
      <c r="D34" s="59" t="s">
        <v>69</v>
      </c>
      <c r="E34" s="59"/>
      <c r="F34" s="35" t="str">
        <f t="shared" si="1"/>
        <v/>
      </c>
      <c r="G34" s="21"/>
      <c r="H34" s="16"/>
      <c r="I34" s="16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20" t="s">
        <v>96</v>
      </c>
      <c r="B35" s="46">
        <f>WORKDAY(B34,IF(WEEKDAY(B34) = 2, 2,IF(WEEKDAY(B34)=4,2,IF(WEEKDAY(B34)=6,1,2))),'Holidays 2023'!$B$2:$B$23)</f>
        <v>44979</v>
      </c>
      <c r="C35" s="39" t="str">
        <f t="shared" si="0"/>
        <v>Wed</v>
      </c>
      <c r="D35" s="42" t="s">
        <v>70</v>
      </c>
      <c r="E35" s="42" t="s">
        <v>70</v>
      </c>
      <c r="F35" s="36"/>
      <c r="G35" s="2"/>
      <c r="H35" s="16"/>
      <c r="I35" s="16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1.5">
      <c r="A36" s="20" t="s">
        <v>97</v>
      </c>
      <c r="B36" s="46">
        <f>WORKDAY(B35,IF(WEEKDAY(B35) = 2, 2,IF(WEEKDAY(B35)=4,2,IF(WEEKDAY(B35)=6,1,2))),'Holidays 2023'!$B$2:$B$23)</f>
        <v>44981</v>
      </c>
      <c r="C36" s="39" t="str">
        <f t="shared" si="0"/>
        <v>Fri</v>
      </c>
      <c r="D36" s="38" t="s">
        <v>71</v>
      </c>
      <c r="E36" s="48" t="s">
        <v>72</v>
      </c>
      <c r="F36" s="33" t="s">
        <v>73</v>
      </c>
      <c r="G36" s="2"/>
      <c r="H36" s="16"/>
      <c r="I36" s="16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22"/>
      <c r="B37" s="23" t="s">
        <v>74</v>
      </c>
      <c r="C37" s="1" t="s">
        <v>75</v>
      </c>
      <c r="D37" s="1"/>
      <c r="E37" s="1"/>
      <c r="F37" s="1"/>
      <c r="G37" s="16"/>
      <c r="H37" s="16"/>
      <c r="I37" s="1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1" t="s">
        <v>76</v>
      </c>
      <c r="C38" s="1" t="s">
        <v>77</v>
      </c>
      <c r="D38" s="1"/>
      <c r="E38" s="1"/>
      <c r="F38" s="1"/>
      <c r="G38" s="16"/>
      <c r="H38" s="16"/>
      <c r="I38" s="1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24" t="s">
        <v>78</v>
      </c>
      <c r="C39" s="1" t="s">
        <v>79</v>
      </c>
      <c r="D39" s="1"/>
      <c r="E39" s="1"/>
      <c r="F39" s="1"/>
      <c r="G39" s="16"/>
      <c r="H39" s="16"/>
      <c r="I39" s="1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 t="s">
        <v>80</v>
      </c>
      <c r="C40" s="1" t="s">
        <v>81</v>
      </c>
      <c r="D40" s="1"/>
      <c r="E40" s="1"/>
      <c r="F40" s="1"/>
      <c r="G40" s="16"/>
      <c r="H40" s="16"/>
      <c r="I40" s="1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 t="s">
        <v>82</v>
      </c>
      <c r="C41" s="1" t="s">
        <v>83</v>
      </c>
      <c r="D41" s="1"/>
      <c r="E41" s="1"/>
      <c r="F41" s="1"/>
      <c r="G41" s="16"/>
      <c r="H41" s="16"/>
      <c r="I41" s="1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6"/>
      <c r="H42" s="16"/>
      <c r="I42" s="1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6"/>
      <c r="H43" s="16"/>
      <c r="I43" s="1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6"/>
      <c r="H44" s="16"/>
      <c r="I44" s="1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6"/>
      <c r="H45" s="16"/>
      <c r="I45" s="1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6"/>
      <c r="H46" s="16"/>
      <c r="I46" s="1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6"/>
      <c r="H47" s="16"/>
      <c r="I47" s="1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6"/>
      <c r="H48" s="16"/>
      <c r="I48" s="1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6"/>
      <c r="H49" s="16"/>
      <c r="I49" s="1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6"/>
      <c r="H50" s="16"/>
      <c r="I50" s="1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6"/>
      <c r="H51" s="16"/>
      <c r="I51" s="1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6"/>
      <c r="H52" s="16"/>
      <c r="I52" s="1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6"/>
      <c r="H53" s="16"/>
      <c r="I53" s="1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6"/>
      <c r="H54" s="16"/>
      <c r="I54" s="1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6"/>
      <c r="H55" s="16"/>
      <c r="I55" s="1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6"/>
      <c r="H56" s="16"/>
      <c r="I56" s="1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6"/>
      <c r="H57" s="16"/>
      <c r="I57" s="1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6"/>
      <c r="H58" s="16"/>
      <c r="I58" s="1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6"/>
      <c r="H59" s="16"/>
      <c r="I59" s="1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6"/>
      <c r="H60" s="16"/>
      <c r="I60" s="1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6"/>
      <c r="H61" s="16"/>
      <c r="I61" s="1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6"/>
      <c r="H62" s="16"/>
      <c r="I62" s="1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6"/>
      <c r="H63" s="16"/>
      <c r="I63" s="1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6"/>
      <c r="H64" s="16"/>
      <c r="I64" s="1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6"/>
      <c r="H65" s="16"/>
      <c r="I65" s="1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6"/>
      <c r="H66" s="16"/>
      <c r="I66" s="1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6"/>
      <c r="H67" s="16"/>
      <c r="I67" s="1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6"/>
      <c r="H68" s="16"/>
      <c r="I68" s="1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6"/>
      <c r="H69" s="16"/>
      <c r="I69" s="1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6"/>
      <c r="H70" s="16"/>
      <c r="I70" s="1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6"/>
      <c r="H71" s="16"/>
      <c r="I71" s="1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6"/>
      <c r="H72" s="16"/>
      <c r="I72" s="1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6"/>
      <c r="H73" s="16"/>
      <c r="I73" s="1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6"/>
      <c r="H74" s="16"/>
      <c r="I74" s="1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6"/>
      <c r="H75" s="16"/>
      <c r="I75" s="1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6"/>
      <c r="H76" s="16"/>
      <c r="I76" s="1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6"/>
      <c r="H77" s="16"/>
      <c r="I77" s="1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6"/>
      <c r="H78" s="16"/>
      <c r="I78" s="1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6"/>
      <c r="H79" s="16"/>
      <c r="I79" s="1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6"/>
      <c r="H80" s="16"/>
      <c r="I80" s="1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/>
    <row r="243" spans="1:26" ht="12.75"/>
    <row r="244" spans="1:26" ht="12.75"/>
    <row r="245" spans="1:26" ht="12.75"/>
    <row r="246" spans="1:26" ht="12.75"/>
    <row r="247" spans="1:26" ht="12.75"/>
    <row r="248" spans="1:26" ht="12.75"/>
    <row r="249" spans="1:26" ht="12.75"/>
    <row r="250" spans="1:26" ht="12.75"/>
    <row r="251" spans="1:26" ht="12.75"/>
    <row r="252" spans="1:26" ht="12.75"/>
    <row r="253" spans="1:26" ht="12.75"/>
    <row r="254" spans="1:26" ht="12.75"/>
    <row r="255" spans="1:26" ht="12.75"/>
    <row r="256" spans="1:2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</sheetData>
  <mergeCells count="6">
    <mergeCell ref="B7:C7"/>
    <mergeCell ref="B8:C8"/>
    <mergeCell ref="D33:E33"/>
    <mergeCell ref="D34:E34"/>
    <mergeCell ref="D19:E19"/>
    <mergeCell ref="D18:E18"/>
  </mergeCells>
  <phoneticPr fontId="17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4"/>
  <sheetViews>
    <sheetView tabSelected="1" topLeftCell="A4" workbookViewId="0">
      <selection activeCell="F10" sqref="F10"/>
    </sheetView>
  </sheetViews>
  <sheetFormatPr defaultColWidth="14.42578125" defaultRowHeight="15.75" customHeight="1"/>
  <cols>
    <col min="2" max="2" width="26.7109375" customWidth="1"/>
  </cols>
  <sheetData>
    <row r="1" spans="1:26" ht="15.75" customHeight="1">
      <c r="A1" s="25" t="s">
        <v>84</v>
      </c>
      <c r="B1" s="26" t="s">
        <v>85</v>
      </c>
      <c r="C1" s="26" t="s">
        <v>86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4.25">
      <c r="A2" s="28">
        <v>1</v>
      </c>
      <c r="B2" s="29">
        <v>44927</v>
      </c>
      <c r="C2" s="30" t="s">
        <v>87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4.25">
      <c r="A3" s="28">
        <v>2</v>
      </c>
      <c r="B3" s="32">
        <v>44928</v>
      </c>
      <c r="C3" s="31" t="s">
        <v>87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4.25">
      <c r="A4" s="28">
        <v>3</v>
      </c>
      <c r="B4" s="32">
        <v>44942</v>
      </c>
      <c r="C4" s="30" t="s">
        <v>88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4.25">
      <c r="A5" s="28">
        <v>4</v>
      </c>
      <c r="B5" s="32">
        <v>44943</v>
      </c>
      <c r="C5" s="30" t="s">
        <v>88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4.25">
      <c r="A6" s="28">
        <v>5</v>
      </c>
      <c r="B6" s="32">
        <v>44944</v>
      </c>
      <c r="C6" s="30" t="s">
        <v>88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4.25">
      <c r="A7" s="28">
        <v>6</v>
      </c>
      <c r="B7" s="32">
        <v>44945</v>
      </c>
      <c r="C7" s="30" t="s">
        <v>88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4.25">
      <c r="A8" s="28">
        <v>7</v>
      </c>
      <c r="B8" s="32">
        <v>44946</v>
      </c>
      <c r="C8" s="30" t="s">
        <v>88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4.25">
      <c r="A9" s="28">
        <v>8</v>
      </c>
      <c r="B9" s="32">
        <v>44947</v>
      </c>
      <c r="C9" s="30" t="s">
        <v>88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4.25">
      <c r="A10" s="28">
        <v>9</v>
      </c>
      <c r="B10" s="32">
        <v>44948</v>
      </c>
      <c r="C10" s="30" t="s">
        <v>88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4.25">
      <c r="A11" s="28">
        <v>10</v>
      </c>
      <c r="B11" s="32">
        <v>44949</v>
      </c>
      <c r="C11" s="30" t="s">
        <v>88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4.25">
      <c r="A12" s="28">
        <v>11</v>
      </c>
      <c r="B12" s="32">
        <v>44950</v>
      </c>
      <c r="C12" s="30" t="s">
        <v>88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4.25">
      <c r="A13" s="28">
        <v>12</v>
      </c>
      <c r="B13" s="32">
        <v>44951</v>
      </c>
      <c r="C13" s="30" t="s">
        <v>88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4.25">
      <c r="A14" s="28">
        <v>13</v>
      </c>
      <c r="B14" s="32">
        <v>44952</v>
      </c>
      <c r="C14" s="30" t="s">
        <v>88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4.25">
      <c r="A15" s="28">
        <v>14</v>
      </c>
      <c r="B15" s="32">
        <v>44953</v>
      </c>
      <c r="C15" s="30" t="s">
        <v>88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s="45" customFormat="1" ht="14.25">
      <c r="A16" s="28">
        <v>15</v>
      </c>
      <c r="B16" s="32">
        <v>44954</v>
      </c>
      <c r="C16" s="31" t="s">
        <v>88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s="56" customFormat="1" ht="14.25">
      <c r="A17" s="28">
        <v>16</v>
      </c>
      <c r="B17" s="32">
        <v>44955</v>
      </c>
      <c r="C17" s="31" t="s">
        <v>88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s="56" customFormat="1" ht="14.25">
      <c r="A18" s="28">
        <v>17</v>
      </c>
      <c r="B18" s="32">
        <v>44956</v>
      </c>
      <c r="C18" s="31" t="s">
        <v>88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4.25">
      <c r="A19" s="28">
        <v>18</v>
      </c>
      <c r="B19" s="29">
        <v>45045</v>
      </c>
      <c r="C19" s="47" t="s">
        <v>93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4.25">
      <c r="A20" s="28">
        <v>19</v>
      </c>
      <c r="B20" s="29">
        <v>45046</v>
      </c>
      <c r="C20" s="31" t="s">
        <v>89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4.25">
      <c r="A21" s="28">
        <v>20</v>
      </c>
      <c r="B21" s="29">
        <v>45047</v>
      </c>
      <c r="C21" s="30" t="s">
        <v>90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4.25">
      <c r="A22" s="28">
        <v>21</v>
      </c>
      <c r="B22" s="32">
        <v>45171</v>
      </c>
      <c r="C22" s="30" t="s">
        <v>91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2.7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2.7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2.7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2.7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2.7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.7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.7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.7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.7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.7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.7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.7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.7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2.7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.7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2.7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.7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2.7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2.7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2.7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.7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.7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2.7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2.7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2.7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2.7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.7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2.7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2.7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2.7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2.7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7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7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7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7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7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7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7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7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7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7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7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7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7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7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7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7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7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7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7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7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7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7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7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7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7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7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7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7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7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7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7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7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7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7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7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7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7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7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7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7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7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7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7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7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7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7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7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7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7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7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7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7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7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2.7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2.7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2.7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2.7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2.7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2.75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2.75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2.75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spans="1:26" ht="12.75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spans="1:26" ht="12.75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spans="1:26" ht="12.75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  <row r="1004" spans="1:26" ht="12.75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JWBD 3x4</vt:lpstr>
      <vt:lpstr>Holidays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2022-12-14T10:33:34Z</dcterms:modified>
</cp:coreProperties>
</file>