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munreeduvn-my.sharepoint.com/personal/0850080047_sv_hcmunre_edu_vn/Documents/"/>
    </mc:Choice>
  </mc:AlternateContent>
  <xr:revisionPtr revIDLastSave="11" documentId="8_{6823039C-604D-4977-A1A8-219BB3D5A3A0}" xr6:coauthVersionLast="47" xr6:coauthVersionMax="47" xr10:uidLastSave="{E9EF60A2-57A7-4F22-8CBE-CC5FA0922072}"/>
  <bookViews>
    <workbookView xWindow="-108" yWindow="-108" windowWidth="23256" windowHeight="12456" xr2:uid="{738D0DCC-DACC-4475-BFCE-0371B9E87382}"/>
  </bookViews>
  <sheets>
    <sheet name="Trang_tính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92" i="1" l="1"/>
  <c r="AH90" i="1"/>
  <c r="AH93" i="1" s="1"/>
  <c r="AH81" i="1"/>
  <c r="AH82" i="1"/>
  <c r="AH83" i="1"/>
  <c r="AH84" i="1"/>
  <c r="AH85" i="1"/>
  <c r="AH86" i="1"/>
  <c r="AH87" i="1"/>
  <c r="AH88" i="1"/>
  <c r="AH89" i="1"/>
  <c r="AH80" i="1"/>
  <c r="AG89" i="1"/>
  <c r="AG88" i="1"/>
  <c r="AG87" i="1"/>
  <c r="AG86" i="1"/>
  <c r="AG85" i="1"/>
  <c r="AG84" i="1"/>
  <c r="AG83" i="1"/>
  <c r="AG82" i="1"/>
  <c r="AG81" i="1"/>
  <c r="AG80" i="1"/>
  <c r="AF81" i="1"/>
  <c r="AF82" i="1"/>
  <c r="AF83" i="1"/>
  <c r="AF84" i="1"/>
  <c r="AF85" i="1"/>
  <c r="AF86" i="1"/>
  <c r="AF87" i="1"/>
  <c r="AF88" i="1"/>
  <c r="AF89" i="1"/>
  <c r="AF80" i="1"/>
  <c r="AE89" i="1"/>
  <c r="AE88" i="1"/>
  <c r="AE87" i="1"/>
  <c r="AE86" i="1"/>
  <c r="AE85" i="1"/>
  <c r="AE84" i="1"/>
  <c r="AE83" i="1"/>
  <c r="AE82" i="1"/>
  <c r="AE81" i="1"/>
  <c r="AE80" i="1"/>
  <c r="AD89" i="1"/>
  <c r="AD88" i="1"/>
  <c r="AD87" i="1"/>
  <c r="AD86" i="1"/>
  <c r="AD85" i="1"/>
  <c r="AD84" i="1"/>
  <c r="AD83" i="1"/>
  <c r="AD82" i="1"/>
  <c r="AD81" i="1"/>
  <c r="AD80" i="1"/>
  <c r="AC89" i="1"/>
  <c r="AC88" i="1"/>
  <c r="AC87" i="1"/>
  <c r="AC86" i="1"/>
  <c r="AC85" i="1"/>
  <c r="AC84" i="1"/>
  <c r="AC83" i="1"/>
  <c r="AC82" i="1"/>
  <c r="AC81" i="1"/>
  <c r="AC80" i="1"/>
  <c r="AB89" i="1"/>
  <c r="AB88" i="1"/>
  <c r="AB87" i="1"/>
  <c r="AB86" i="1"/>
  <c r="AB85" i="1"/>
  <c r="AB84" i="1"/>
  <c r="AB83" i="1"/>
  <c r="AB82" i="1"/>
  <c r="AB81" i="1"/>
  <c r="AB80" i="1"/>
  <c r="AA89" i="1"/>
  <c r="AA88" i="1"/>
  <c r="AA87" i="1"/>
  <c r="AA86" i="1"/>
  <c r="AA85" i="1"/>
  <c r="AA84" i="1"/>
  <c r="AA83" i="1"/>
  <c r="AA82" i="1"/>
  <c r="AA81" i="1"/>
  <c r="AA80" i="1"/>
  <c r="Z89" i="1"/>
  <c r="Z88" i="1"/>
  <c r="Z87" i="1"/>
  <c r="Z86" i="1"/>
  <c r="Z85" i="1"/>
  <c r="Z84" i="1"/>
  <c r="Z83" i="1"/>
  <c r="Z82" i="1"/>
  <c r="Z81" i="1"/>
  <c r="Z80" i="1"/>
  <c r="Y89" i="1"/>
  <c r="Y88" i="1"/>
  <c r="Y87" i="1"/>
  <c r="Y86" i="1"/>
  <c r="Y85" i="1"/>
  <c r="Y84" i="1"/>
  <c r="Y83" i="1"/>
  <c r="Y82" i="1"/>
  <c r="Y81" i="1"/>
  <c r="Y80" i="1"/>
  <c r="X89" i="1"/>
  <c r="X88" i="1"/>
  <c r="X87" i="1"/>
  <c r="X86" i="1"/>
  <c r="X85" i="1"/>
  <c r="X84" i="1"/>
  <c r="X83" i="1"/>
  <c r="X82" i="1"/>
  <c r="X81" i="1"/>
  <c r="X80" i="1"/>
  <c r="W89" i="1"/>
  <c r="W88" i="1"/>
  <c r="W87" i="1"/>
  <c r="W86" i="1"/>
  <c r="W85" i="1"/>
  <c r="W84" i="1"/>
  <c r="W83" i="1"/>
  <c r="W82" i="1"/>
  <c r="W81" i="1"/>
  <c r="W80" i="1"/>
  <c r="V89" i="1"/>
  <c r="V88" i="1"/>
  <c r="V87" i="1"/>
  <c r="V86" i="1"/>
  <c r="V85" i="1"/>
  <c r="V80" i="1"/>
  <c r="V84" i="1"/>
  <c r="V83" i="1"/>
  <c r="V82" i="1"/>
  <c r="V81" i="1"/>
  <c r="AF74" i="1"/>
  <c r="AF66" i="1"/>
  <c r="AF67" i="1"/>
  <c r="AF68" i="1"/>
  <c r="AF69" i="1"/>
  <c r="AF70" i="1"/>
  <c r="AF71" i="1"/>
  <c r="AF72" i="1"/>
  <c r="AF73" i="1"/>
  <c r="AF65" i="1"/>
  <c r="X65" i="1"/>
  <c r="Y65" i="1"/>
  <c r="Z65" i="1"/>
  <c r="AA65" i="1"/>
  <c r="AB65" i="1"/>
  <c r="AC65" i="1"/>
  <c r="AD65" i="1"/>
  <c r="AE65" i="1"/>
  <c r="X66" i="1"/>
  <c r="Y66" i="1"/>
  <c r="Z66" i="1"/>
  <c r="AA66" i="1"/>
  <c r="AB66" i="1"/>
  <c r="AC66" i="1"/>
  <c r="AD66" i="1"/>
  <c r="AE66" i="1"/>
  <c r="X67" i="1"/>
  <c r="Y67" i="1"/>
  <c r="Z67" i="1"/>
  <c r="AA67" i="1"/>
  <c r="AB67" i="1"/>
  <c r="AC67" i="1"/>
  <c r="AD67" i="1"/>
  <c r="AE67" i="1"/>
  <c r="X68" i="1"/>
  <c r="Y68" i="1"/>
  <c r="Z68" i="1"/>
  <c r="AA68" i="1"/>
  <c r="AB68" i="1"/>
  <c r="AC68" i="1"/>
  <c r="AD68" i="1"/>
  <c r="AE68" i="1"/>
  <c r="X69" i="1"/>
  <c r="Y69" i="1"/>
  <c r="Z69" i="1"/>
  <c r="AA69" i="1"/>
  <c r="AB69" i="1"/>
  <c r="AC69" i="1"/>
  <c r="AD69" i="1"/>
  <c r="AE69" i="1"/>
  <c r="X70" i="1"/>
  <c r="Y70" i="1"/>
  <c r="Z70" i="1"/>
  <c r="AA70" i="1"/>
  <c r="AB70" i="1"/>
  <c r="AC70" i="1"/>
  <c r="AD70" i="1"/>
  <c r="AE70" i="1"/>
  <c r="X71" i="1"/>
  <c r="Y71" i="1"/>
  <c r="Z71" i="1"/>
  <c r="AA71" i="1"/>
  <c r="AB71" i="1"/>
  <c r="AC71" i="1"/>
  <c r="AD71" i="1"/>
  <c r="AE71" i="1"/>
  <c r="X72" i="1"/>
  <c r="Y72" i="1"/>
  <c r="Z72" i="1"/>
  <c r="AA72" i="1"/>
  <c r="AB72" i="1"/>
  <c r="AC72" i="1"/>
  <c r="AD72" i="1"/>
  <c r="AE72" i="1"/>
  <c r="X73" i="1"/>
  <c r="Y73" i="1"/>
  <c r="Z73" i="1"/>
  <c r="AA73" i="1"/>
  <c r="AB73" i="1"/>
  <c r="AC73" i="1"/>
  <c r="AD73" i="1"/>
  <c r="AE73" i="1"/>
  <c r="X74" i="1"/>
  <c r="Y74" i="1"/>
  <c r="Z74" i="1"/>
  <c r="AA74" i="1"/>
  <c r="AB74" i="1"/>
  <c r="AC74" i="1"/>
  <c r="AD74" i="1"/>
  <c r="AE74" i="1"/>
  <c r="W65" i="1"/>
  <c r="W66" i="1"/>
  <c r="W67" i="1"/>
  <c r="W68" i="1"/>
  <c r="W69" i="1"/>
  <c r="W70" i="1"/>
  <c r="W71" i="1"/>
  <c r="W72" i="1"/>
  <c r="W73" i="1"/>
  <c r="W74" i="1"/>
  <c r="V74" i="1"/>
  <c r="V73" i="1"/>
  <c r="V72" i="1"/>
  <c r="V71" i="1"/>
  <c r="V70" i="1"/>
  <c r="V69" i="1"/>
  <c r="V68" i="1"/>
  <c r="V67" i="1"/>
  <c r="V66" i="1"/>
  <c r="V65" i="1"/>
  <c r="W57" i="1"/>
  <c r="X57" i="1"/>
  <c r="Y57" i="1"/>
  <c r="Z57" i="1"/>
  <c r="AA57" i="1"/>
  <c r="AB57" i="1"/>
  <c r="AC57" i="1"/>
  <c r="AD57" i="1"/>
  <c r="AE57" i="1"/>
  <c r="V57" i="1"/>
  <c r="J22" i="1"/>
  <c r="E27" i="1" s="1"/>
  <c r="K22" i="1"/>
  <c r="F30" i="1" s="1"/>
  <c r="L22" i="1"/>
  <c r="G28" i="1" s="1"/>
  <c r="I22" i="1"/>
  <c r="D28" i="1" s="1"/>
  <c r="E29" i="1" l="1"/>
  <c r="D29" i="1"/>
  <c r="E28" i="1"/>
  <c r="E30" i="1"/>
  <c r="F27" i="1"/>
  <c r="D30" i="1"/>
  <c r="F28" i="1"/>
  <c r="H28" i="1"/>
  <c r="N36" i="1" s="1"/>
  <c r="F29" i="1"/>
  <c r="G29" i="1"/>
  <c r="G30" i="1"/>
  <c r="H30" i="1" s="1"/>
  <c r="L36" i="1" s="1"/>
  <c r="D27" i="1"/>
  <c r="G27" i="1"/>
  <c r="H29" i="1" l="1"/>
  <c r="N37" i="1" s="1"/>
  <c r="H27" i="1"/>
  <c r="I36" i="1" s="1"/>
  <c r="J37" i="1"/>
  <c r="J35" i="1"/>
  <c r="K37" i="1"/>
  <c r="K38" i="1"/>
  <c r="J36" i="1"/>
  <c r="J38" i="1"/>
  <c r="L38" i="1"/>
  <c r="L35" i="1"/>
  <c r="N38" i="1"/>
  <c r="L37" i="1"/>
  <c r="K35" i="1"/>
  <c r="K36" i="1"/>
  <c r="I38" i="1"/>
  <c r="I35" i="1"/>
  <c r="N35" i="1"/>
  <c r="I37" i="1" l="1"/>
  <c r="M36" i="1"/>
  <c r="O36" i="1" s="1"/>
  <c r="M37" i="1"/>
  <c r="O37" i="1" s="1"/>
  <c r="M35" i="1"/>
  <c r="O35" i="1" s="1"/>
  <c r="M38" i="1"/>
  <c r="O38" i="1" s="1"/>
  <c r="O39" i="1" l="1"/>
  <c r="O41" i="1" s="1"/>
  <c r="O42" i="1" s="1"/>
</calcChain>
</file>

<file path=xl/sharedStrings.xml><?xml version="1.0" encoding="utf-8"?>
<sst xmlns="http://schemas.openxmlformats.org/spreadsheetml/2006/main" count="113" uniqueCount="24">
  <si>
    <t>Calo</t>
  </si>
  <si>
    <t>Rating</t>
  </si>
  <si>
    <t>Speed</t>
  </si>
  <si>
    <t>Price</t>
  </si>
  <si>
    <t>Sum</t>
  </si>
  <si>
    <t>Weights</t>
  </si>
  <si>
    <t>sum</t>
  </si>
  <si>
    <t>weights</t>
  </si>
  <si>
    <t>Vector</t>
  </si>
  <si>
    <t>lamda max:</t>
  </si>
  <si>
    <t>RI (4 tiêu chí):</t>
  </si>
  <si>
    <t>CR:</t>
  </si>
  <si>
    <t>CI:</t>
  </si>
  <si>
    <t>Gỏi măng cụt chay</t>
  </si>
  <si>
    <t>Gỏi ngó sen – bánh phồng</t>
  </si>
  <si>
    <t>Súp thập cẩm chay</t>
  </si>
  <si>
    <t xml:space="preserve">Súp hải sản hột gà </t>
  </si>
  <si>
    <t xml:space="preserve">Gỏi ngó sen tôm thịt </t>
  </si>
  <si>
    <t>Súp gà</t>
  </si>
  <si>
    <t>Gỏi củ hủ dừa tôm thịt</t>
  </si>
  <si>
    <t>Khai vị 2 món: Chả bò gân + Nai nướng lá lốt</t>
  </si>
  <si>
    <t>Gỏi bắp chuối</t>
  </si>
  <si>
    <t>Gỏi bò bóp thấu + Bánh phồng</t>
  </si>
  <si>
    <t>RI (10):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</si>
</sst>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20"/>
      <color theme="0"/>
      <name val="Calibri"/>
      <family val="2"/>
      <charset val="163"/>
      <scheme val="minor"/>
    </font>
    <font>
      <sz val="16"/>
      <color theme="0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</cellXfs>
  <cellStyles count="2">
    <cellStyle name="Bình thường" xfId="0" builtinId="0"/>
    <cellStyle name="Bình thường 2" xfId="1" xr:uid="{6427199B-9DB9-407B-BD68-8167036689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20C6-B896-437C-BDF8-F9FED97D9E93}">
  <dimension ref="C8:AH93"/>
  <sheetViews>
    <sheetView tabSelected="1" topLeftCell="O74" zoomScale="55" zoomScaleNormal="55" workbookViewId="0">
      <selection activeCell="AB91" sqref="AB91"/>
    </sheetView>
  </sheetViews>
  <sheetFormatPr defaultRowHeight="14.4" x14ac:dyDescent="0.3"/>
  <cols>
    <col min="1" max="3" width="8.88671875" style="4"/>
    <col min="4" max="5" width="10.5546875" style="4" customWidth="1"/>
    <col min="6" max="6" width="10.6640625" style="4" customWidth="1"/>
    <col min="7" max="7" width="11" style="4" customWidth="1"/>
    <col min="8" max="8" width="9.77734375" style="4" customWidth="1"/>
    <col min="9" max="10" width="9.88671875" style="4" customWidth="1"/>
    <col min="11" max="12" width="9.5546875" style="4" customWidth="1"/>
    <col min="13" max="15" width="8.88671875" style="4"/>
    <col min="16" max="16" width="14.33203125" style="4" customWidth="1"/>
    <col min="17" max="20" width="8.88671875" style="4"/>
    <col min="21" max="21" width="30.44140625" style="4" customWidth="1"/>
    <col min="22" max="22" width="26.109375" style="4" customWidth="1"/>
    <col min="23" max="23" width="24.5546875" style="4" customWidth="1"/>
    <col min="24" max="24" width="23.6640625" style="4" customWidth="1"/>
    <col min="25" max="25" width="22.109375" style="4" customWidth="1"/>
    <col min="26" max="26" width="21.77734375" style="4" customWidth="1"/>
    <col min="27" max="27" width="20" style="4" customWidth="1"/>
    <col min="28" max="28" width="20.77734375" style="4" customWidth="1"/>
    <col min="29" max="29" width="22.21875" style="4" customWidth="1"/>
    <col min="30" max="30" width="19.33203125" style="4" customWidth="1"/>
    <col min="31" max="31" width="22.21875" style="4" customWidth="1"/>
    <col min="32" max="33" width="20.33203125" style="4" customWidth="1"/>
    <col min="34" max="34" width="18.109375" style="4" customWidth="1"/>
    <col min="35" max="16384" width="8.88671875" style="4"/>
  </cols>
  <sheetData>
    <row r="8" spans="3:7" ht="36.6" customHeight="1" x14ac:dyDescent="0.3">
      <c r="D8" s="5" t="s">
        <v>3</v>
      </c>
      <c r="E8" s="5" t="s">
        <v>0</v>
      </c>
      <c r="F8" s="5" t="s">
        <v>1</v>
      </c>
      <c r="G8" s="5" t="s">
        <v>2</v>
      </c>
    </row>
    <row r="9" spans="3:7" ht="37.799999999999997" customHeight="1" x14ac:dyDescent="0.3">
      <c r="C9" s="6" t="s">
        <v>3</v>
      </c>
      <c r="D9" s="1">
        <v>1</v>
      </c>
      <c r="E9" s="1">
        <v>7</v>
      </c>
      <c r="F9" s="1">
        <v>2</v>
      </c>
      <c r="G9" s="1">
        <v>5</v>
      </c>
    </row>
    <row r="10" spans="3:7" ht="38.4" customHeight="1" x14ac:dyDescent="0.3">
      <c r="C10" s="6" t="s">
        <v>0</v>
      </c>
      <c r="D10" s="2">
        <v>0.14285714285714285</v>
      </c>
      <c r="E10" s="1">
        <v>1</v>
      </c>
      <c r="F10" s="1">
        <v>0.1111111111111111</v>
      </c>
      <c r="G10" s="1">
        <v>0.33333333333333331</v>
      </c>
    </row>
    <row r="11" spans="3:7" ht="39.6" customHeight="1" x14ac:dyDescent="0.3">
      <c r="C11" s="6" t="s">
        <v>1</v>
      </c>
      <c r="D11" s="1">
        <v>0.5</v>
      </c>
      <c r="E11" s="1">
        <v>9</v>
      </c>
      <c r="F11" s="1">
        <v>1</v>
      </c>
      <c r="G11" s="1">
        <v>5</v>
      </c>
    </row>
    <row r="12" spans="3:7" ht="36.6" customHeight="1" x14ac:dyDescent="0.3">
      <c r="C12" s="6" t="s">
        <v>2</v>
      </c>
      <c r="D12" s="1">
        <v>0.2</v>
      </c>
      <c r="E12" s="1">
        <v>3</v>
      </c>
      <c r="F12" s="1">
        <v>0.2</v>
      </c>
      <c r="G12" s="1">
        <v>1</v>
      </c>
    </row>
    <row r="17" spans="3:12" ht="28.8" customHeight="1" x14ac:dyDescent="0.3">
      <c r="I17" s="5" t="s">
        <v>3</v>
      </c>
      <c r="J17" s="5" t="s">
        <v>0</v>
      </c>
      <c r="K17" s="5" t="s">
        <v>1</v>
      </c>
      <c r="L17" s="5" t="s">
        <v>2</v>
      </c>
    </row>
    <row r="18" spans="3:12" ht="29.4" customHeight="1" x14ac:dyDescent="0.3">
      <c r="H18" s="6" t="s">
        <v>3</v>
      </c>
      <c r="I18" s="1">
        <v>1</v>
      </c>
      <c r="J18" s="1">
        <v>7</v>
      </c>
      <c r="K18" s="1">
        <v>2</v>
      </c>
      <c r="L18" s="1">
        <v>5</v>
      </c>
    </row>
    <row r="19" spans="3:12" ht="30.6" customHeight="1" x14ac:dyDescent="0.3">
      <c r="H19" s="6" t="s">
        <v>0</v>
      </c>
      <c r="I19" s="2">
        <v>0.14285714285714285</v>
      </c>
      <c r="J19" s="1">
        <v>1</v>
      </c>
      <c r="K19" s="1">
        <v>0.1111111111111111</v>
      </c>
      <c r="L19" s="1">
        <v>0.33333333333333331</v>
      </c>
    </row>
    <row r="20" spans="3:12" ht="33" customHeight="1" x14ac:dyDescent="0.3">
      <c r="H20" s="6" t="s">
        <v>1</v>
      </c>
      <c r="I20" s="1">
        <v>0.5</v>
      </c>
      <c r="J20" s="1">
        <v>9</v>
      </c>
      <c r="K20" s="1">
        <v>1</v>
      </c>
      <c r="L20" s="1">
        <v>5</v>
      </c>
    </row>
    <row r="21" spans="3:12" ht="27" customHeight="1" x14ac:dyDescent="0.3">
      <c r="H21" s="6" t="s">
        <v>2</v>
      </c>
      <c r="I21" s="1">
        <v>0.2</v>
      </c>
      <c r="J21" s="1">
        <v>3</v>
      </c>
      <c r="K21" s="1">
        <v>0.2</v>
      </c>
      <c r="L21" s="1">
        <v>1</v>
      </c>
    </row>
    <row r="22" spans="3:12" ht="24" customHeight="1" x14ac:dyDescent="0.3">
      <c r="H22" s="6" t="s">
        <v>4</v>
      </c>
      <c r="I22" s="3">
        <f>SUM(I18:I21)</f>
        <v>1.8428571428571427</v>
      </c>
      <c r="J22" s="3">
        <f>SUM(J18:J21)</f>
        <v>20</v>
      </c>
      <c r="K22" s="3">
        <f t="shared" ref="K22:L22" si="0">SUM(K18:K21)</f>
        <v>3.3111111111111113</v>
      </c>
      <c r="L22" s="3">
        <f t="shared" si="0"/>
        <v>11.333333333333332</v>
      </c>
    </row>
    <row r="26" spans="3:12" ht="25.8" customHeight="1" x14ac:dyDescent="0.3">
      <c r="D26" s="5" t="s">
        <v>3</v>
      </c>
      <c r="E26" s="5" t="s">
        <v>0</v>
      </c>
      <c r="F26" s="5" t="s">
        <v>1</v>
      </c>
      <c r="G26" s="5" t="s">
        <v>2</v>
      </c>
      <c r="H26" s="5" t="s">
        <v>5</v>
      </c>
    </row>
    <row r="27" spans="3:12" ht="33" customHeight="1" x14ac:dyDescent="0.3">
      <c r="C27" s="6" t="s">
        <v>3</v>
      </c>
      <c r="D27" s="1">
        <f>I18/I22</f>
        <v>0.54263565891472876</v>
      </c>
      <c r="E27" s="1">
        <f>J18/J22</f>
        <v>0.35</v>
      </c>
      <c r="F27" s="1">
        <f>K18/K22</f>
        <v>0.6040268456375838</v>
      </c>
      <c r="G27" s="1">
        <f>L18/L22</f>
        <v>0.44117647058823534</v>
      </c>
      <c r="H27" s="7">
        <f>AVERAGE(D27:G27)</f>
        <v>0.48445974378513695</v>
      </c>
    </row>
    <row r="28" spans="3:12" ht="32.4" customHeight="1" x14ac:dyDescent="0.3">
      <c r="C28" s="6" t="s">
        <v>0</v>
      </c>
      <c r="D28" s="2">
        <f>I19/I22</f>
        <v>7.7519379844961239E-2</v>
      </c>
      <c r="E28" s="1">
        <f>J19/J22</f>
        <v>0.05</v>
      </c>
      <c r="F28" s="1">
        <f>K19/K22</f>
        <v>3.3557046979865765E-2</v>
      </c>
      <c r="G28" s="1">
        <f>L19/L22</f>
        <v>2.9411764705882356E-2</v>
      </c>
      <c r="H28" s="7">
        <f t="shared" ref="H28:H30" si="1">AVERAGE(D28:G28)</f>
        <v>4.7622047882677349E-2</v>
      </c>
    </row>
    <row r="29" spans="3:12" ht="27" customHeight="1" x14ac:dyDescent="0.3">
      <c r="C29" s="6" t="s">
        <v>1</v>
      </c>
      <c r="D29" s="1">
        <f>I20/I22</f>
        <v>0.27131782945736438</v>
      </c>
      <c r="E29" s="1">
        <f>J20/J22</f>
        <v>0.45</v>
      </c>
      <c r="F29" s="1">
        <f>K20/K22</f>
        <v>0.3020134228187919</v>
      </c>
      <c r="G29" s="1">
        <f>L20/L22</f>
        <v>0.44117647058823534</v>
      </c>
      <c r="H29" s="7">
        <f t="shared" si="1"/>
        <v>0.36612693071609786</v>
      </c>
    </row>
    <row r="30" spans="3:12" ht="30" customHeight="1" x14ac:dyDescent="0.3">
      <c r="C30" s="6" t="s">
        <v>2</v>
      </c>
      <c r="D30" s="1">
        <f>I21/I22</f>
        <v>0.10852713178294575</v>
      </c>
      <c r="E30" s="1">
        <f>J21/J22</f>
        <v>0.15</v>
      </c>
      <c r="F30" s="1">
        <f>K21/K22</f>
        <v>6.0402684563758385E-2</v>
      </c>
      <c r="G30" s="1">
        <f>L21/L22</f>
        <v>8.8235294117647065E-2</v>
      </c>
      <c r="H30" s="7">
        <f t="shared" si="1"/>
        <v>0.10179127761608781</v>
      </c>
    </row>
    <row r="34" spans="8:31" ht="28.2" customHeight="1" x14ac:dyDescent="0.3">
      <c r="I34" s="5" t="s">
        <v>3</v>
      </c>
      <c r="J34" s="5" t="s">
        <v>0</v>
      </c>
      <c r="K34" s="5" t="s">
        <v>1</v>
      </c>
      <c r="L34" s="5" t="s">
        <v>2</v>
      </c>
      <c r="M34" s="5" t="s">
        <v>6</v>
      </c>
      <c r="N34" s="5" t="s">
        <v>7</v>
      </c>
      <c r="O34" s="5" t="s">
        <v>8</v>
      </c>
    </row>
    <row r="35" spans="8:31" ht="35.4" customHeight="1" x14ac:dyDescent="0.3">
      <c r="H35" s="6" t="s">
        <v>3</v>
      </c>
      <c r="I35" s="1">
        <f>D9*H27</f>
        <v>0.48445974378513695</v>
      </c>
      <c r="J35" s="1">
        <f>E9*H28</f>
        <v>0.33335433517874147</v>
      </c>
      <c r="K35" s="1">
        <f>F9*H29</f>
        <v>0.73225386143219573</v>
      </c>
      <c r="L35" s="1">
        <f>G9*H30</f>
        <v>0.50895638808043908</v>
      </c>
      <c r="M35" s="8">
        <f>SUM(I35:L35)</f>
        <v>2.0590243284765135</v>
      </c>
      <c r="N35" s="8">
        <f t="shared" ref="N35:N38" si="2">H27</f>
        <v>0.48445974378513695</v>
      </c>
      <c r="O35" s="8">
        <f>M35/N35</f>
        <v>4.2501453524066442</v>
      </c>
    </row>
    <row r="36" spans="8:31" ht="34.799999999999997" customHeight="1" x14ac:dyDescent="0.3">
      <c r="H36" s="6" t="s">
        <v>0</v>
      </c>
      <c r="I36" s="2">
        <f>D10*H27</f>
        <v>6.9208534826448134E-2</v>
      </c>
      <c r="J36" s="1">
        <f>E10*H28</f>
        <v>4.7622047882677349E-2</v>
      </c>
      <c r="K36" s="1">
        <f>F10*H29</f>
        <v>4.0680770079566428E-2</v>
      </c>
      <c r="L36" s="1">
        <f>G10*H30</f>
        <v>3.3930425872029268E-2</v>
      </c>
      <c r="M36" s="8">
        <f t="shared" ref="M36:M38" si="3">SUM(I36:L36)</f>
        <v>0.19144177866072118</v>
      </c>
      <c r="N36" s="8">
        <f t="shared" si="2"/>
        <v>4.7622047882677349E-2</v>
      </c>
      <c r="O36" s="8">
        <f t="shared" ref="O36:O38" si="4">M36/N36</f>
        <v>4.0200240681030994</v>
      </c>
    </row>
    <row r="37" spans="8:31" ht="33.6" customHeight="1" x14ac:dyDescent="0.3">
      <c r="H37" s="6" t="s">
        <v>1</v>
      </c>
      <c r="I37" s="1">
        <f>D11*H27</f>
        <v>0.24222987189256848</v>
      </c>
      <c r="J37" s="1">
        <f>E11*H28</f>
        <v>0.42859843094409611</v>
      </c>
      <c r="K37" s="1">
        <f>F11*H29</f>
        <v>0.36612693071609786</v>
      </c>
      <c r="L37" s="1">
        <f>G11*H30</f>
        <v>0.50895638808043908</v>
      </c>
      <c r="M37" s="8">
        <f t="shared" si="3"/>
        <v>1.5459116216332016</v>
      </c>
      <c r="N37" s="8">
        <f t="shared" si="2"/>
        <v>0.36612693071609786</v>
      </c>
      <c r="O37" s="8">
        <f t="shared" si="4"/>
        <v>4.2223379160052348</v>
      </c>
    </row>
    <row r="38" spans="8:31" ht="37.799999999999997" customHeight="1" x14ac:dyDescent="0.3">
      <c r="H38" s="6" t="s">
        <v>2</v>
      </c>
      <c r="I38" s="1">
        <f>D12*H27</f>
        <v>9.6891948757027391E-2</v>
      </c>
      <c r="J38" s="1">
        <f>E12*H28</f>
        <v>0.14286614364803205</v>
      </c>
      <c r="K38" s="1">
        <f>F12*H29</f>
        <v>7.3225386143219579E-2</v>
      </c>
      <c r="L38" s="1">
        <f>G12*H30</f>
        <v>0.10179127761608781</v>
      </c>
      <c r="M38" s="8">
        <f t="shared" si="3"/>
        <v>0.41477475616436682</v>
      </c>
      <c r="N38" s="8">
        <f t="shared" si="2"/>
        <v>0.10179127761608781</v>
      </c>
      <c r="O38" s="8">
        <f t="shared" si="4"/>
        <v>4.0747573454055255</v>
      </c>
    </row>
    <row r="39" spans="8:31" ht="16.2" customHeight="1" x14ac:dyDescent="0.3">
      <c r="M39" s="14" t="s">
        <v>9</v>
      </c>
      <c r="N39" s="14"/>
      <c r="O39" s="9">
        <f>AVERAGE(O35:O38)</f>
        <v>4.1418161704801264</v>
      </c>
    </row>
    <row r="40" spans="8:31" x14ac:dyDescent="0.3">
      <c r="M40" s="14" t="s">
        <v>10</v>
      </c>
      <c r="N40" s="14"/>
      <c r="O40" s="9">
        <v>0.9</v>
      </c>
    </row>
    <row r="41" spans="8:31" x14ac:dyDescent="0.3">
      <c r="M41" s="14" t="s">
        <v>12</v>
      </c>
      <c r="N41" s="14"/>
      <c r="O41" s="15">
        <f>(O39-4)/3</f>
        <v>4.7272056826708798E-2</v>
      </c>
    </row>
    <row r="42" spans="8:31" x14ac:dyDescent="0.3">
      <c r="M42" s="14" t="s">
        <v>11</v>
      </c>
      <c r="N42" s="14"/>
      <c r="O42" s="15">
        <f>O41/O40</f>
        <v>5.2524507585232E-2</v>
      </c>
    </row>
    <row r="44" spans="8:31" ht="29.4" customHeight="1" x14ac:dyDescent="0.3"/>
    <row r="46" spans="8:31" ht="73.2" customHeight="1" x14ac:dyDescent="0.3">
      <c r="U46" s="12" t="s">
        <v>3</v>
      </c>
      <c r="V46" s="10" t="s">
        <v>13</v>
      </c>
      <c r="W46" s="10" t="s">
        <v>14</v>
      </c>
      <c r="X46" s="10" t="s">
        <v>15</v>
      </c>
      <c r="Y46" s="10" t="s">
        <v>16</v>
      </c>
      <c r="Z46" s="10" t="s">
        <v>17</v>
      </c>
      <c r="AA46" s="10" t="s">
        <v>18</v>
      </c>
      <c r="AB46" s="10" t="s">
        <v>19</v>
      </c>
      <c r="AC46" s="10" t="s">
        <v>20</v>
      </c>
      <c r="AD46" s="10" t="s">
        <v>21</v>
      </c>
      <c r="AE46" s="10" t="s">
        <v>22</v>
      </c>
    </row>
    <row r="47" spans="8:31" ht="51" customHeight="1" x14ac:dyDescent="0.3">
      <c r="U47" s="11" t="s">
        <v>13</v>
      </c>
      <c r="V47" s="13">
        <v>1</v>
      </c>
      <c r="W47" s="13"/>
      <c r="X47" s="13"/>
      <c r="Y47" s="13"/>
      <c r="Z47" s="13"/>
      <c r="AA47" s="13"/>
      <c r="AB47" s="13"/>
      <c r="AC47" s="13"/>
      <c r="AD47" s="13"/>
      <c r="AE47" s="13"/>
    </row>
    <row r="48" spans="8:31" ht="61.8" customHeight="1" x14ac:dyDescent="0.3">
      <c r="U48" s="11" t="s">
        <v>14</v>
      </c>
      <c r="V48" s="13"/>
      <c r="W48" s="13">
        <v>1</v>
      </c>
      <c r="X48" s="13"/>
      <c r="Y48" s="13"/>
      <c r="Z48" s="13"/>
      <c r="AA48" s="13"/>
      <c r="AB48" s="13"/>
      <c r="AC48" s="13"/>
      <c r="AD48" s="13"/>
      <c r="AE48" s="13"/>
    </row>
    <row r="49" spans="21:32" ht="57.6" customHeight="1" x14ac:dyDescent="0.3">
      <c r="U49" s="11" t="s">
        <v>15</v>
      </c>
      <c r="V49" s="13"/>
      <c r="W49" s="13"/>
      <c r="X49" s="13">
        <v>1</v>
      </c>
      <c r="Y49" s="13"/>
      <c r="Z49" s="13"/>
      <c r="AA49" s="13"/>
      <c r="AB49" s="13"/>
      <c r="AC49" s="13"/>
      <c r="AD49" s="13"/>
      <c r="AE49" s="13"/>
    </row>
    <row r="50" spans="21:32" ht="40.799999999999997" customHeight="1" x14ac:dyDescent="0.3">
      <c r="U50" s="11" t="s">
        <v>16</v>
      </c>
      <c r="V50" s="13"/>
      <c r="W50" s="13"/>
      <c r="X50" s="13"/>
      <c r="Y50" s="13">
        <v>1</v>
      </c>
      <c r="Z50" s="13"/>
      <c r="AA50" s="13"/>
      <c r="AB50" s="13"/>
      <c r="AC50" s="13"/>
      <c r="AD50" s="13"/>
      <c r="AE50" s="13"/>
    </row>
    <row r="51" spans="21:32" ht="40.799999999999997" customHeight="1" x14ac:dyDescent="0.3">
      <c r="U51" s="11" t="s">
        <v>17</v>
      </c>
      <c r="V51" s="13"/>
      <c r="W51" s="13"/>
      <c r="X51" s="13"/>
      <c r="Y51" s="13"/>
      <c r="Z51" s="13">
        <v>1</v>
      </c>
      <c r="AA51" s="13"/>
      <c r="AB51" s="13"/>
      <c r="AC51" s="13"/>
      <c r="AD51" s="13"/>
      <c r="AE51" s="13"/>
    </row>
    <row r="52" spans="21:32" ht="44.4" customHeight="1" x14ac:dyDescent="0.3">
      <c r="U52" s="11" t="s">
        <v>18</v>
      </c>
      <c r="V52" s="13"/>
      <c r="W52" s="13"/>
      <c r="X52" s="13"/>
      <c r="Y52" s="13"/>
      <c r="Z52" s="13"/>
      <c r="AA52" s="13">
        <v>1</v>
      </c>
      <c r="AB52" s="13"/>
      <c r="AC52" s="13"/>
      <c r="AD52" s="13"/>
      <c r="AE52" s="13"/>
    </row>
    <row r="53" spans="21:32" ht="43.2" customHeight="1" x14ac:dyDescent="0.3">
      <c r="U53" s="11" t="s">
        <v>19</v>
      </c>
      <c r="V53" s="13"/>
      <c r="W53" s="13"/>
      <c r="X53" s="13"/>
      <c r="Y53" s="13"/>
      <c r="Z53" s="13"/>
      <c r="AA53" s="13"/>
      <c r="AB53" s="13">
        <v>1</v>
      </c>
      <c r="AC53" s="13"/>
      <c r="AD53" s="13"/>
      <c r="AE53" s="13"/>
    </row>
    <row r="54" spans="21:32" ht="62.4" customHeight="1" x14ac:dyDescent="0.3">
      <c r="U54" s="11" t="s">
        <v>20</v>
      </c>
      <c r="V54" s="13"/>
      <c r="W54" s="13"/>
      <c r="X54" s="13"/>
      <c r="Y54" s="13"/>
      <c r="Z54" s="13"/>
      <c r="AA54" s="13"/>
      <c r="AB54" s="13"/>
      <c r="AC54" s="13">
        <v>1</v>
      </c>
      <c r="AD54" s="13"/>
      <c r="AE54" s="13"/>
    </row>
    <row r="55" spans="21:32" ht="48.6" customHeight="1" x14ac:dyDescent="0.3">
      <c r="U55" s="11" t="s">
        <v>21</v>
      </c>
      <c r="V55" s="13"/>
      <c r="W55" s="13"/>
      <c r="X55" s="13"/>
      <c r="Y55" s="13"/>
      <c r="Z55" s="13"/>
      <c r="AA55" s="13"/>
      <c r="AB55" s="13"/>
      <c r="AC55" s="13"/>
      <c r="AD55" s="13">
        <v>1</v>
      </c>
      <c r="AE55" s="13"/>
    </row>
    <row r="56" spans="21:32" ht="55.8" customHeight="1" x14ac:dyDescent="0.3">
      <c r="U56" s="11" t="s">
        <v>22</v>
      </c>
      <c r="V56" s="13"/>
      <c r="W56" s="13"/>
      <c r="X56" s="13"/>
      <c r="Y56" s="13"/>
      <c r="Z56" s="13"/>
      <c r="AA56" s="13"/>
      <c r="AB56" s="13"/>
      <c r="AC56" s="13"/>
      <c r="AD56" s="13"/>
      <c r="AE56" s="13">
        <v>1</v>
      </c>
    </row>
    <row r="57" spans="21:32" ht="50.4" customHeight="1" x14ac:dyDescent="0.3">
      <c r="U57" s="19" t="s">
        <v>4</v>
      </c>
      <c r="V57" s="18">
        <f>SUM(V47:V56)</f>
        <v>1</v>
      </c>
      <c r="W57" s="18">
        <f t="shared" ref="W57:AE57" si="5">SUM(W47:W56)</f>
        <v>1</v>
      </c>
      <c r="X57" s="18">
        <f t="shared" si="5"/>
        <v>1</v>
      </c>
      <c r="Y57" s="18">
        <f t="shared" si="5"/>
        <v>1</v>
      </c>
      <c r="Z57" s="18">
        <f t="shared" si="5"/>
        <v>1</v>
      </c>
      <c r="AA57" s="18">
        <f t="shared" si="5"/>
        <v>1</v>
      </c>
      <c r="AB57" s="18">
        <f t="shared" si="5"/>
        <v>1</v>
      </c>
      <c r="AC57" s="18">
        <f t="shared" si="5"/>
        <v>1</v>
      </c>
      <c r="AD57" s="18">
        <f t="shared" si="5"/>
        <v>1</v>
      </c>
      <c r="AE57" s="18">
        <f t="shared" si="5"/>
        <v>1</v>
      </c>
    </row>
    <row r="64" spans="21:32" ht="54" x14ac:dyDescent="0.3">
      <c r="U64" s="12" t="s">
        <v>3</v>
      </c>
      <c r="V64" s="10" t="s">
        <v>13</v>
      </c>
      <c r="W64" s="10" t="s">
        <v>14</v>
      </c>
      <c r="X64" s="10" t="s">
        <v>15</v>
      </c>
      <c r="Y64" s="10" t="s">
        <v>16</v>
      </c>
      <c r="Z64" s="10" t="s">
        <v>17</v>
      </c>
      <c r="AA64" s="10" t="s">
        <v>18</v>
      </c>
      <c r="AB64" s="10" t="s">
        <v>19</v>
      </c>
      <c r="AC64" s="10" t="s">
        <v>20</v>
      </c>
      <c r="AD64" s="10" t="s">
        <v>21</v>
      </c>
      <c r="AE64" s="10" t="s">
        <v>22</v>
      </c>
      <c r="AF64" s="18" t="s">
        <v>5</v>
      </c>
    </row>
    <row r="65" spans="21:34" ht="49.8" customHeight="1" x14ac:dyDescent="0.3">
      <c r="U65" s="11" t="s">
        <v>13</v>
      </c>
      <c r="V65" s="13">
        <f>V47/V57</f>
        <v>1</v>
      </c>
      <c r="W65" s="13">
        <f>W47/W57</f>
        <v>0</v>
      </c>
      <c r="X65" s="13">
        <f t="shared" ref="X65:AE65" si="6">X47/X57</f>
        <v>0</v>
      </c>
      <c r="Y65" s="13">
        <f t="shared" si="6"/>
        <v>0</v>
      </c>
      <c r="Z65" s="13">
        <f t="shared" si="6"/>
        <v>0</v>
      </c>
      <c r="AA65" s="13">
        <f t="shared" si="6"/>
        <v>0</v>
      </c>
      <c r="AB65" s="13">
        <f t="shared" si="6"/>
        <v>0</v>
      </c>
      <c r="AC65" s="13">
        <f t="shared" si="6"/>
        <v>0</v>
      </c>
      <c r="AD65" s="13">
        <f t="shared" si="6"/>
        <v>0</v>
      </c>
      <c r="AE65" s="13">
        <f t="shared" si="6"/>
        <v>0</v>
      </c>
      <c r="AF65" s="18">
        <f>AVERAGE(V65:AE65)</f>
        <v>0.1</v>
      </c>
    </row>
    <row r="66" spans="21:34" ht="55.2" customHeight="1" x14ac:dyDescent="0.3">
      <c r="U66" s="11" t="s">
        <v>14</v>
      </c>
      <c r="V66" s="13">
        <f>V48/V57</f>
        <v>0</v>
      </c>
      <c r="W66" s="13">
        <f>W48/W57</f>
        <v>1</v>
      </c>
      <c r="X66" s="13">
        <f t="shared" ref="X66:AE66" si="7">X48/X57</f>
        <v>0</v>
      </c>
      <c r="Y66" s="13">
        <f t="shared" si="7"/>
        <v>0</v>
      </c>
      <c r="Z66" s="13">
        <f t="shared" si="7"/>
        <v>0</v>
      </c>
      <c r="AA66" s="13">
        <f t="shared" si="7"/>
        <v>0</v>
      </c>
      <c r="AB66" s="13">
        <f t="shared" si="7"/>
        <v>0</v>
      </c>
      <c r="AC66" s="13">
        <f t="shared" si="7"/>
        <v>0</v>
      </c>
      <c r="AD66" s="13">
        <f t="shared" si="7"/>
        <v>0</v>
      </c>
      <c r="AE66" s="13">
        <f t="shared" si="7"/>
        <v>0</v>
      </c>
      <c r="AF66" s="18">
        <f t="shared" ref="AF66:AF73" si="8">AVERAGE(V66:AE66)</f>
        <v>0.1</v>
      </c>
    </row>
    <row r="67" spans="21:34" ht="43.8" customHeight="1" x14ac:dyDescent="0.3">
      <c r="U67" s="11" t="s">
        <v>15</v>
      </c>
      <c r="V67" s="13">
        <f>V49/V57</f>
        <v>0</v>
      </c>
      <c r="W67" s="13">
        <f>W49/W57</f>
        <v>0</v>
      </c>
      <c r="X67" s="13">
        <f t="shared" ref="X67:AE67" si="9">X49/X57</f>
        <v>1</v>
      </c>
      <c r="Y67" s="13">
        <f t="shared" si="9"/>
        <v>0</v>
      </c>
      <c r="Z67" s="13">
        <f t="shared" si="9"/>
        <v>0</v>
      </c>
      <c r="AA67" s="13">
        <f t="shared" si="9"/>
        <v>0</v>
      </c>
      <c r="AB67" s="13">
        <f t="shared" si="9"/>
        <v>0</v>
      </c>
      <c r="AC67" s="13">
        <f t="shared" si="9"/>
        <v>0</v>
      </c>
      <c r="AD67" s="13">
        <f t="shared" si="9"/>
        <v>0</v>
      </c>
      <c r="AE67" s="13">
        <f t="shared" si="9"/>
        <v>0</v>
      </c>
      <c r="AF67" s="18">
        <f t="shared" si="8"/>
        <v>0.1</v>
      </c>
    </row>
    <row r="68" spans="21:34" ht="46.2" customHeight="1" x14ac:dyDescent="0.3">
      <c r="U68" s="11" t="s">
        <v>16</v>
      </c>
      <c r="V68" s="13">
        <f>V50/V57</f>
        <v>0</v>
      </c>
      <c r="W68" s="13">
        <f>W50/W57</f>
        <v>0</v>
      </c>
      <c r="X68" s="13">
        <f t="shared" ref="X68:AE68" si="10">X50/X57</f>
        <v>0</v>
      </c>
      <c r="Y68" s="13">
        <f t="shared" si="10"/>
        <v>1</v>
      </c>
      <c r="Z68" s="13">
        <f t="shared" si="10"/>
        <v>0</v>
      </c>
      <c r="AA68" s="13">
        <f t="shared" si="10"/>
        <v>0</v>
      </c>
      <c r="AB68" s="13">
        <f t="shared" si="10"/>
        <v>0</v>
      </c>
      <c r="AC68" s="13">
        <f t="shared" si="10"/>
        <v>0</v>
      </c>
      <c r="AD68" s="13">
        <f t="shared" si="10"/>
        <v>0</v>
      </c>
      <c r="AE68" s="13">
        <f t="shared" si="10"/>
        <v>0</v>
      </c>
      <c r="AF68" s="18">
        <f t="shared" si="8"/>
        <v>0.1</v>
      </c>
    </row>
    <row r="69" spans="21:34" ht="40.200000000000003" customHeight="1" x14ac:dyDescent="0.3">
      <c r="U69" s="11" t="s">
        <v>17</v>
      </c>
      <c r="V69" s="13">
        <f>V51/V57</f>
        <v>0</v>
      </c>
      <c r="W69" s="13">
        <f>W51/W57</f>
        <v>0</v>
      </c>
      <c r="X69" s="13">
        <f t="shared" ref="X69:AE69" si="11">X51/X57</f>
        <v>0</v>
      </c>
      <c r="Y69" s="13">
        <f t="shared" si="11"/>
        <v>0</v>
      </c>
      <c r="Z69" s="13">
        <f t="shared" si="11"/>
        <v>1</v>
      </c>
      <c r="AA69" s="13">
        <f t="shared" si="11"/>
        <v>0</v>
      </c>
      <c r="AB69" s="13">
        <f t="shared" si="11"/>
        <v>0</v>
      </c>
      <c r="AC69" s="13">
        <f t="shared" si="11"/>
        <v>0</v>
      </c>
      <c r="AD69" s="13">
        <f t="shared" si="11"/>
        <v>0</v>
      </c>
      <c r="AE69" s="13">
        <f t="shared" si="11"/>
        <v>0</v>
      </c>
      <c r="AF69" s="18">
        <f t="shared" si="8"/>
        <v>0.1</v>
      </c>
    </row>
    <row r="70" spans="21:34" ht="45.6" customHeight="1" x14ac:dyDescent="0.3">
      <c r="U70" s="11" t="s">
        <v>18</v>
      </c>
      <c r="V70" s="13">
        <f>V52/V57</f>
        <v>0</v>
      </c>
      <c r="W70" s="13">
        <f>W52/W57</f>
        <v>0</v>
      </c>
      <c r="X70" s="13">
        <f t="shared" ref="X70:AE70" si="12">X52/X57</f>
        <v>0</v>
      </c>
      <c r="Y70" s="13">
        <f t="shared" si="12"/>
        <v>0</v>
      </c>
      <c r="Z70" s="13">
        <f t="shared" si="12"/>
        <v>0</v>
      </c>
      <c r="AA70" s="13">
        <f t="shared" si="12"/>
        <v>1</v>
      </c>
      <c r="AB70" s="13">
        <f t="shared" si="12"/>
        <v>0</v>
      </c>
      <c r="AC70" s="13">
        <f t="shared" si="12"/>
        <v>0</v>
      </c>
      <c r="AD70" s="13">
        <f t="shared" si="12"/>
        <v>0</v>
      </c>
      <c r="AE70" s="13">
        <f t="shared" si="12"/>
        <v>0</v>
      </c>
      <c r="AF70" s="18">
        <f t="shared" si="8"/>
        <v>0.1</v>
      </c>
    </row>
    <row r="71" spans="21:34" ht="34.200000000000003" customHeight="1" x14ac:dyDescent="0.3">
      <c r="U71" s="11" t="s">
        <v>19</v>
      </c>
      <c r="V71" s="13">
        <f>V53/V57</f>
        <v>0</v>
      </c>
      <c r="W71" s="13">
        <f>W53/W57</f>
        <v>0</v>
      </c>
      <c r="X71" s="13">
        <f t="shared" ref="X71:AE71" si="13">X53/X57</f>
        <v>0</v>
      </c>
      <c r="Y71" s="13">
        <f t="shared" si="13"/>
        <v>0</v>
      </c>
      <c r="Z71" s="13">
        <f t="shared" si="13"/>
        <v>0</v>
      </c>
      <c r="AA71" s="13">
        <f t="shared" si="13"/>
        <v>0</v>
      </c>
      <c r="AB71" s="13">
        <f t="shared" si="13"/>
        <v>1</v>
      </c>
      <c r="AC71" s="13">
        <f t="shared" si="13"/>
        <v>0</v>
      </c>
      <c r="AD71" s="13">
        <f t="shared" si="13"/>
        <v>0</v>
      </c>
      <c r="AE71" s="13">
        <f t="shared" si="13"/>
        <v>0</v>
      </c>
      <c r="AF71" s="18">
        <f t="shared" si="8"/>
        <v>0.1</v>
      </c>
    </row>
    <row r="72" spans="21:34" ht="42" customHeight="1" x14ac:dyDescent="0.3">
      <c r="U72" s="11" t="s">
        <v>20</v>
      </c>
      <c r="V72" s="13">
        <f>V54/V57</f>
        <v>0</v>
      </c>
      <c r="W72" s="13">
        <f>W54/W57</f>
        <v>0</v>
      </c>
      <c r="X72" s="13">
        <f t="shared" ref="X72:AE72" si="14">X54/X57</f>
        <v>0</v>
      </c>
      <c r="Y72" s="13">
        <f t="shared" si="14"/>
        <v>0</v>
      </c>
      <c r="Z72" s="13">
        <f t="shared" si="14"/>
        <v>0</v>
      </c>
      <c r="AA72" s="13">
        <f t="shared" si="14"/>
        <v>0</v>
      </c>
      <c r="AB72" s="13">
        <f t="shared" si="14"/>
        <v>0</v>
      </c>
      <c r="AC72" s="13">
        <f t="shared" si="14"/>
        <v>1</v>
      </c>
      <c r="AD72" s="13">
        <f t="shared" si="14"/>
        <v>0</v>
      </c>
      <c r="AE72" s="13">
        <f t="shared" si="14"/>
        <v>0</v>
      </c>
      <c r="AF72" s="18">
        <f t="shared" si="8"/>
        <v>0.1</v>
      </c>
    </row>
    <row r="73" spans="21:34" ht="42.6" customHeight="1" x14ac:dyDescent="0.3">
      <c r="U73" s="11" t="s">
        <v>21</v>
      </c>
      <c r="V73" s="13">
        <f>V55/V57</f>
        <v>0</v>
      </c>
      <c r="W73" s="13">
        <f>W55/W57</f>
        <v>0</v>
      </c>
      <c r="X73" s="13">
        <f t="shared" ref="X73:AE73" si="15">X55/X57</f>
        <v>0</v>
      </c>
      <c r="Y73" s="13">
        <f t="shared" si="15"/>
        <v>0</v>
      </c>
      <c r="Z73" s="13">
        <f t="shared" si="15"/>
        <v>0</v>
      </c>
      <c r="AA73" s="13">
        <f t="shared" si="15"/>
        <v>0</v>
      </c>
      <c r="AB73" s="13">
        <f t="shared" si="15"/>
        <v>0</v>
      </c>
      <c r="AC73" s="13">
        <f t="shared" si="15"/>
        <v>0</v>
      </c>
      <c r="AD73" s="13">
        <f t="shared" si="15"/>
        <v>1</v>
      </c>
      <c r="AE73" s="13">
        <f t="shared" si="15"/>
        <v>0</v>
      </c>
      <c r="AF73" s="18">
        <f t="shared" si="8"/>
        <v>0.1</v>
      </c>
    </row>
    <row r="74" spans="21:34" ht="48" customHeight="1" x14ac:dyDescent="0.3">
      <c r="U74" s="11" t="s">
        <v>22</v>
      </c>
      <c r="V74" s="13">
        <f>V56/V57</f>
        <v>0</v>
      </c>
      <c r="W74" s="13">
        <f>W56/W57</f>
        <v>0</v>
      </c>
      <c r="X74" s="13">
        <f t="shared" ref="X74:AE74" si="16">X56/X57</f>
        <v>0</v>
      </c>
      <c r="Y74" s="13">
        <f t="shared" si="16"/>
        <v>0</v>
      </c>
      <c r="Z74" s="13">
        <f t="shared" si="16"/>
        <v>0</v>
      </c>
      <c r="AA74" s="13">
        <f t="shared" si="16"/>
        <v>0</v>
      </c>
      <c r="AB74" s="13">
        <f t="shared" si="16"/>
        <v>0</v>
      </c>
      <c r="AC74" s="13">
        <f t="shared" si="16"/>
        <v>0</v>
      </c>
      <c r="AD74" s="13">
        <f t="shared" si="16"/>
        <v>0</v>
      </c>
      <c r="AE74" s="13">
        <f t="shared" si="16"/>
        <v>1</v>
      </c>
      <c r="AF74" s="18">
        <f>AVERAGE(V74:AE74)</f>
        <v>0.1</v>
      </c>
    </row>
    <row r="75" spans="21:34" ht="25.8" x14ac:dyDescent="0.3">
      <c r="U75" s="17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9" spans="21:34" ht="54" x14ac:dyDescent="0.3">
      <c r="U79" s="12" t="s">
        <v>3</v>
      </c>
      <c r="V79" s="10" t="s">
        <v>13</v>
      </c>
      <c r="W79" s="10" t="s">
        <v>14</v>
      </c>
      <c r="X79" s="10" t="s">
        <v>15</v>
      </c>
      <c r="Y79" s="10" t="s">
        <v>16</v>
      </c>
      <c r="Z79" s="10" t="s">
        <v>17</v>
      </c>
      <c r="AA79" s="10" t="s">
        <v>18</v>
      </c>
      <c r="AB79" s="10" t="s">
        <v>19</v>
      </c>
      <c r="AC79" s="10" t="s">
        <v>20</v>
      </c>
      <c r="AD79" s="10" t="s">
        <v>21</v>
      </c>
      <c r="AE79" s="10" t="s">
        <v>22</v>
      </c>
      <c r="AF79" s="18" t="s">
        <v>4</v>
      </c>
      <c r="AG79" s="18" t="s">
        <v>5</v>
      </c>
      <c r="AH79" s="18" t="s">
        <v>8</v>
      </c>
    </row>
    <row r="80" spans="21:34" ht="37.200000000000003" customHeight="1" x14ac:dyDescent="0.3">
      <c r="U80" s="11" t="s">
        <v>13</v>
      </c>
      <c r="V80" s="13">
        <f>V47*AF65</f>
        <v>0.1</v>
      </c>
      <c r="W80" s="13">
        <f>W47*AF66</f>
        <v>0</v>
      </c>
      <c r="X80" s="13">
        <f>X47*AF67</f>
        <v>0</v>
      </c>
      <c r="Y80" s="13">
        <f>Y47*AF69</f>
        <v>0</v>
      </c>
      <c r="Z80" s="13">
        <f>Z47*AF70</f>
        <v>0</v>
      </c>
      <c r="AA80" s="13">
        <f>AA47*AF71</f>
        <v>0</v>
      </c>
      <c r="AB80" s="13">
        <f>AB47*AK72</f>
        <v>0</v>
      </c>
      <c r="AC80" s="13">
        <f>AC47*AF73</f>
        <v>0</v>
      </c>
      <c r="AD80" s="13">
        <f>AD47*AF74</f>
        <v>0</v>
      </c>
      <c r="AE80" s="13">
        <f>AE47*AF75</f>
        <v>0</v>
      </c>
      <c r="AF80" s="18">
        <f>SUM(V80:AE80)</f>
        <v>0.1</v>
      </c>
      <c r="AG80" s="18">
        <f>AF65</f>
        <v>0.1</v>
      </c>
      <c r="AH80" s="18">
        <f>AF80/AG80</f>
        <v>1</v>
      </c>
    </row>
    <row r="81" spans="21:34" ht="40.799999999999997" customHeight="1" x14ac:dyDescent="0.3">
      <c r="U81" s="11" t="s">
        <v>14</v>
      </c>
      <c r="V81" s="13">
        <f>V48*AF65</f>
        <v>0</v>
      </c>
      <c r="W81" s="13">
        <f>W48*AG66</f>
        <v>0</v>
      </c>
      <c r="X81" s="13">
        <f>X48*AF67</f>
        <v>0</v>
      </c>
      <c r="Y81" s="13">
        <f>Y48*AF69</f>
        <v>0</v>
      </c>
      <c r="Z81" s="13">
        <f>Z48*AF70</f>
        <v>0</v>
      </c>
      <c r="AA81" s="13">
        <f>AA48*AF71</f>
        <v>0</v>
      </c>
      <c r="AB81" s="13">
        <f>AB48*AK72</f>
        <v>0</v>
      </c>
      <c r="AC81" s="13">
        <f>AC48*AF73</f>
        <v>0</v>
      </c>
      <c r="AD81" s="13">
        <f>AD48*AF74</f>
        <v>0</v>
      </c>
      <c r="AE81" s="13">
        <f>AE48*AF75</f>
        <v>0</v>
      </c>
      <c r="AF81" s="18">
        <f t="shared" ref="AF81:AF89" si="17">SUM(V81:AE81)</f>
        <v>0</v>
      </c>
      <c r="AG81" s="18">
        <f>AF66</f>
        <v>0.1</v>
      </c>
      <c r="AH81" s="18">
        <f t="shared" ref="AH81:AH89" si="18">AF81/AG81</f>
        <v>0</v>
      </c>
    </row>
    <row r="82" spans="21:34" ht="36" customHeight="1" x14ac:dyDescent="0.3">
      <c r="U82" s="11" t="s">
        <v>15</v>
      </c>
      <c r="V82" s="13">
        <f>V49*AF65</f>
        <v>0</v>
      </c>
      <c r="W82" s="13">
        <f>W49*AG66</f>
        <v>0</v>
      </c>
      <c r="X82" s="13">
        <f>X49*AF67</f>
        <v>0.1</v>
      </c>
      <c r="Y82" s="13">
        <f>Y49*AF69</f>
        <v>0</v>
      </c>
      <c r="Z82" s="13">
        <f>Z49*AF70</f>
        <v>0</v>
      </c>
      <c r="AA82" s="13">
        <f>AA49*AF71</f>
        <v>0</v>
      </c>
      <c r="AB82" s="13">
        <f>AB49*AK72</f>
        <v>0</v>
      </c>
      <c r="AC82" s="13">
        <f>AC49*AF73</f>
        <v>0</v>
      </c>
      <c r="AD82" s="13">
        <f>AD49*AF74</f>
        <v>0</v>
      </c>
      <c r="AE82" s="13">
        <f>AE49*AF75</f>
        <v>0</v>
      </c>
      <c r="AF82" s="18">
        <f t="shared" si="17"/>
        <v>0.1</v>
      </c>
      <c r="AG82" s="18">
        <f>AF67</f>
        <v>0.1</v>
      </c>
      <c r="AH82" s="18">
        <f t="shared" si="18"/>
        <v>1</v>
      </c>
    </row>
    <row r="83" spans="21:34" ht="30.6" customHeight="1" x14ac:dyDescent="0.3">
      <c r="U83" s="11" t="s">
        <v>16</v>
      </c>
      <c r="V83" s="13">
        <f>V50*AF65</f>
        <v>0</v>
      </c>
      <c r="W83" s="13">
        <f>W50*AG66</f>
        <v>0</v>
      </c>
      <c r="X83" s="13">
        <f>X50*AF67</f>
        <v>0</v>
      </c>
      <c r="Y83" s="13">
        <f>Y50*AF69</f>
        <v>0.1</v>
      </c>
      <c r="Z83" s="13">
        <f>Z50*AF70</f>
        <v>0</v>
      </c>
      <c r="AA83" s="13">
        <f>AA50*AF71</f>
        <v>0</v>
      </c>
      <c r="AB83" s="13">
        <f>AB50*AK72</f>
        <v>0</v>
      </c>
      <c r="AC83" s="13">
        <f>AC50*AF73</f>
        <v>0</v>
      </c>
      <c r="AD83" s="13">
        <f>AD50*AF74</f>
        <v>0</v>
      </c>
      <c r="AE83" s="13">
        <f>AE50*AF75</f>
        <v>0</v>
      </c>
      <c r="AF83" s="18">
        <f t="shared" si="17"/>
        <v>0.1</v>
      </c>
      <c r="AG83" s="18">
        <f>AF68</f>
        <v>0.1</v>
      </c>
      <c r="AH83" s="18">
        <f t="shared" si="18"/>
        <v>1</v>
      </c>
    </row>
    <row r="84" spans="21:34" ht="34.200000000000003" customHeight="1" x14ac:dyDescent="0.3">
      <c r="U84" s="11" t="s">
        <v>17</v>
      </c>
      <c r="V84" s="13">
        <f>V51*AF65</f>
        <v>0</v>
      </c>
      <c r="W84" s="13">
        <f>W51*AG66</f>
        <v>0</v>
      </c>
      <c r="X84" s="13">
        <f>X51*AF67</f>
        <v>0</v>
      </c>
      <c r="Y84" s="13">
        <f>Y51*AF69</f>
        <v>0</v>
      </c>
      <c r="Z84" s="13">
        <f>Z51*AF70</f>
        <v>0.1</v>
      </c>
      <c r="AA84" s="13">
        <f>AA51*AF71</f>
        <v>0</v>
      </c>
      <c r="AB84" s="13">
        <f>AB51*AK72</f>
        <v>0</v>
      </c>
      <c r="AC84" s="13">
        <f>AC51*AF73</f>
        <v>0</v>
      </c>
      <c r="AD84" s="13">
        <f>AD51*AF74</f>
        <v>0</v>
      </c>
      <c r="AE84" s="13">
        <f>AE51*AF75</f>
        <v>0</v>
      </c>
      <c r="AF84" s="18">
        <f t="shared" si="17"/>
        <v>0.1</v>
      </c>
      <c r="AG84" s="18">
        <f>AF69</f>
        <v>0.1</v>
      </c>
      <c r="AH84" s="18">
        <f t="shared" si="18"/>
        <v>1</v>
      </c>
    </row>
    <row r="85" spans="21:34" ht="33" customHeight="1" x14ac:dyDescent="0.3">
      <c r="U85" s="11" t="s">
        <v>18</v>
      </c>
      <c r="V85" s="13">
        <f>V52*AF65</f>
        <v>0</v>
      </c>
      <c r="W85" s="13">
        <f>W52*AG66</f>
        <v>0</v>
      </c>
      <c r="X85" s="13">
        <f>X52*AF67</f>
        <v>0</v>
      </c>
      <c r="Y85" s="13">
        <f>Y52*AF69</f>
        <v>0</v>
      </c>
      <c r="Z85" s="13">
        <f>Z52*AF70</f>
        <v>0</v>
      </c>
      <c r="AA85" s="13">
        <f>AA52*AF71</f>
        <v>0.1</v>
      </c>
      <c r="AB85" s="13">
        <f>AB52*AK72</f>
        <v>0</v>
      </c>
      <c r="AC85" s="13">
        <f>AC52*AF73</f>
        <v>0</v>
      </c>
      <c r="AD85" s="13">
        <f>AD52*AF74</f>
        <v>0</v>
      </c>
      <c r="AE85" s="13">
        <f>AE52*AF75</f>
        <v>0</v>
      </c>
      <c r="AF85" s="18">
        <f t="shared" si="17"/>
        <v>0.1</v>
      </c>
      <c r="AG85" s="18">
        <f>AF70</f>
        <v>0.1</v>
      </c>
      <c r="AH85" s="18">
        <f t="shared" si="18"/>
        <v>1</v>
      </c>
    </row>
    <row r="86" spans="21:34" ht="38.4" customHeight="1" x14ac:dyDescent="0.3">
      <c r="U86" s="11" t="s">
        <v>19</v>
      </c>
      <c r="V86" s="13">
        <f>V53*AF65</f>
        <v>0</v>
      </c>
      <c r="W86" s="13">
        <f>W53*AG66</f>
        <v>0</v>
      </c>
      <c r="X86" s="13">
        <f>X53*AF67</f>
        <v>0</v>
      </c>
      <c r="Y86" s="13">
        <f>Y53*AF69</f>
        <v>0</v>
      </c>
      <c r="Z86" s="13">
        <f>Z53*AF70</f>
        <v>0</v>
      </c>
      <c r="AA86" s="13">
        <f>AA53*AF71</f>
        <v>0</v>
      </c>
      <c r="AB86" s="13">
        <f>AB53*AK72</f>
        <v>0</v>
      </c>
      <c r="AC86" s="13">
        <f>AC53*AF73</f>
        <v>0</v>
      </c>
      <c r="AD86" s="13">
        <f>AD53*AF74</f>
        <v>0</v>
      </c>
      <c r="AE86" s="13">
        <f>AE53*AF75</f>
        <v>0</v>
      </c>
      <c r="AF86" s="18">
        <f t="shared" si="17"/>
        <v>0</v>
      </c>
      <c r="AG86" s="18">
        <f>AF71</f>
        <v>0.1</v>
      </c>
      <c r="AH86" s="18">
        <f t="shared" si="18"/>
        <v>0</v>
      </c>
    </row>
    <row r="87" spans="21:34" ht="36" x14ac:dyDescent="0.3">
      <c r="U87" s="11" t="s">
        <v>20</v>
      </c>
      <c r="V87" s="13">
        <f>V54*AF65</f>
        <v>0</v>
      </c>
      <c r="W87" s="13">
        <f>W54*AG66</f>
        <v>0</v>
      </c>
      <c r="X87" s="13">
        <f>X54*AF67</f>
        <v>0</v>
      </c>
      <c r="Y87" s="13">
        <f>Y54*AF69</f>
        <v>0</v>
      </c>
      <c r="Z87" s="13">
        <f>Z54*AF70</f>
        <v>0</v>
      </c>
      <c r="AA87" s="13">
        <f>AA54*AF71</f>
        <v>0</v>
      </c>
      <c r="AB87" s="13">
        <f>AB54*AK72</f>
        <v>0</v>
      </c>
      <c r="AC87" s="13">
        <f>AC54*AF73</f>
        <v>0.1</v>
      </c>
      <c r="AD87" s="13">
        <f>AD54*AF74</f>
        <v>0</v>
      </c>
      <c r="AE87" s="13">
        <f>AE54*AF75</f>
        <v>0</v>
      </c>
      <c r="AF87" s="18">
        <f t="shared" si="17"/>
        <v>0.1</v>
      </c>
      <c r="AG87" s="18">
        <f>AF72</f>
        <v>0.1</v>
      </c>
      <c r="AH87" s="18">
        <f t="shared" si="18"/>
        <v>1</v>
      </c>
    </row>
    <row r="88" spans="21:34" ht="36" customHeight="1" x14ac:dyDescent="0.3">
      <c r="U88" s="11" t="s">
        <v>21</v>
      </c>
      <c r="V88" s="13">
        <f>V55*AF65</f>
        <v>0</v>
      </c>
      <c r="W88" s="13">
        <f>W55*AG66</f>
        <v>0</v>
      </c>
      <c r="X88" s="13">
        <f>X55*AF67</f>
        <v>0</v>
      </c>
      <c r="Y88" s="13">
        <f>Y55*AF69</f>
        <v>0</v>
      </c>
      <c r="Z88" s="13">
        <f>Z55*AF70</f>
        <v>0</v>
      </c>
      <c r="AA88" s="13">
        <f>AA55*AF71</f>
        <v>0</v>
      </c>
      <c r="AB88" s="13">
        <f>AB55*AK72</f>
        <v>0</v>
      </c>
      <c r="AC88" s="13">
        <f>AC55*AF73</f>
        <v>0</v>
      </c>
      <c r="AD88" s="13">
        <f>AD55*AF74</f>
        <v>0.1</v>
      </c>
      <c r="AE88" s="13">
        <f>AE55*AF75</f>
        <v>0</v>
      </c>
      <c r="AF88" s="18">
        <f t="shared" si="17"/>
        <v>0.1</v>
      </c>
      <c r="AG88" s="18">
        <f>AF73</f>
        <v>0.1</v>
      </c>
      <c r="AH88" s="18">
        <f t="shared" si="18"/>
        <v>1</v>
      </c>
    </row>
    <row r="89" spans="21:34" ht="36" x14ac:dyDescent="0.3">
      <c r="U89" s="11" t="s">
        <v>22</v>
      </c>
      <c r="V89" s="13">
        <f>V56*AF65</f>
        <v>0</v>
      </c>
      <c r="W89" s="13">
        <f>W56*AG66</f>
        <v>0</v>
      </c>
      <c r="X89" s="13">
        <f>X56*AF67</f>
        <v>0</v>
      </c>
      <c r="Y89" s="13">
        <f>Y56*AF69</f>
        <v>0</v>
      </c>
      <c r="Z89" s="13">
        <f>Z56*AF70</f>
        <v>0</v>
      </c>
      <c r="AA89" s="13">
        <f>AA56*AF71</f>
        <v>0</v>
      </c>
      <c r="AB89" s="13">
        <f>AB56*AK72</f>
        <v>0</v>
      </c>
      <c r="AC89" s="13">
        <f>AC56*AF73</f>
        <v>0</v>
      </c>
      <c r="AD89" s="13">
        <f>AD56*AF74</f>
        <v>0</v>
      </c>
      <c r="AE89" s="13">
        <f>AE56*AF75</f>
        <v>0</v>
      </c>
      <c r="AF89" s="18">
        <f t="shared" si="17"/>
        <v>0</v>
      </c>
      <c r="AG89" s="18">
        <f>AF74</f>
        <v>0.1</v>
      </c>
      <c r="AH89" s="18">
        <f t="shared" si="18"/>
        <v>0</v>
      </c>
    </row>
    <row r="90" spans="21:34" ht="33.6" customHeight="1" x14ac:dyDescent="0.3">
      <c r="AF90" s="20" t="s">
        <v>9</v>
      </c>
      <c r="AG90" s="20"/>
      <c r="AH90" s="22">
        <f>AVERAGE(AH80:AH89)</f>
        <v>0.7</v>
      </c>
    </row>
    <row r="91" spans="21:34" ht="29.4" customHeight="1" x14ac:dyDescent="0.3">
      <c r="AF91" s="20" t="s">
        <v>23</v>
      </c>
      <c r="AG91" s="20"/>
      <c r="AH91" s="22">
        <v>1.49</v>
      </c>
    </row>
    <row r="92" spans="21:34" ht="29.4" customHeight="1" x14ac:dyDescent="0.3">
      <c r="AF92" s="20" t="s">
        <v>12</v>
      </c>
      <c r="AG92" s="20"/>
      <c r="AH92" s="21">
        <f>(AH90-10)/9</f>
        <v>-1.0333333333333334</v>
      </c>
    </row>
    <row r="93" spans="21:34" ht="25.2" customHeight="1" x14ac:dyDescent="0.3">
      <c r="AF93" s="20" t="s">
        <v>11</v>
      </c>
      <c r="AG93" s="20"/>
      <c r="AH93" s="21">
        <f>AH92/AH91</f>
        <v>-0.69351230425055932</v>
      </c>
    </row>
  </sheetData>
  <mergeCells count="8">
    <mergeCell ref="AF90:AG90"/>
    <mergeCell ref="AF91:AG91"/>
    <mergeCell ref="AF92:AG92"/>
    <mergeCell ref="AF93:AG93"/>
    <mergeCell ref="M39:N39"/>
    <mergeCell ref="M40:N40"/>
    <mergeCell ref="M41:N41"/>
    <mergeCell ref="M42:N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Trần Bá Thiện</cp:lastModifiedBy>
  <dcterms:created xsi:type="dcterms:W3CDTF">2023-04-13T14:06:09Z</dcterms:created>
  <dcterms:modified xsi:type="dcterms:W3CDTF">2023-04-20T06:52:17Z</dcterms:modified>
</cp:coreProperties>
</file>