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G:\My Drive\Study\Master\Programs\Semester 2\CO5127 - Advanced Algorithms\Assignment 2\qap-asm\experiments\"/>
    </mc:Choice>
  </mc:AlternateContent>
  <xr:revisionPtr revIDLastSave="0" documentId="13_ncr:1_{5EBFD91F-A871-4802-A479-B4277BE8501E}" xr6:coauthVersionLast="47" xr6:coauthVersionMax="47" xr10:uidLastSave="{00000000-0000-0000-0000-000000000000}"/>
  <bookViews>
    <workbookView xWindow="-108" yWindow="-108" windowWidth="30936" windowHeight="17496" activeTab="2" xr2:uid="{00000000-000D-0000-FFFF-FFFF00000000}"/>
  </bookViews>
  <sheets>
    <sheet name="2025-05-25_11-30" sheetId="2" r:id="rId1"/>
    <sheet name="2025-05-26_08-55" sheetId="1" r:id="rId2"/>
    <sheet name="Merge1" sheetId="5" r:id="rId3"/>
  </sheets>
  <definedNames>
    <definedName name="ExternalData_2" localSheetId="2" hidden="1">Merge1!$A$1:$H$163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64" i="5" l="1"/>
  <c r="J2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I2" i="5"/>
  <c r="I164" i="5" s="1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2DE41ED-94EF-4C74-8A79-C4622FAAB83C}" keepAlive="1" name="Query - Merge1" description="Connection to the 'Merge1' query in the workbook." type="5" refreshedVersion="8" background="1" saveData="1">
    <dbPr connection="Provider=Microsoft.Mashup.OleDb.1;Data Source=$Workbook$;Location=Merge1;Extended Properties=&quot;&quot;" command="SELECT * FROM [Merge1]"/>
  </connection>
  <connection id="2" xr16:uid="{3E2FAC8E-09AA-4402-BBA9-040CE15EEA27}" keepAlive="1" name="Query - Table2" description="Connection to the 'Table2' query in the workbook." type="5" refreshedVersion="0" background="1">
    <dbPr connection="Provider=Microsoft.Mashup.OleDb.1;Data Source=$Workbook$;Location=Table2;Extended Properties=&quot;&quot;" command="SELECT * FROM [Table2]"/>
  </connection>
  <connection id="3" xr16:uid="{87650AD9-2F93-42EC-BB3F-9B470CDA63C4}" keepAlive="1" name="Query - Table3" description="Connection to the 'Table3' query in the workbook." type="5" refreshedVersion="0" background="1">
    <dbPr connection="Provider=Microsoft.Mashup.OleDb.1;Data Source=$Workbook$;Location=Table3;Extended Properties=&quot;&quot;" command="SELECT * FROM [Table3]"/>
  </connection>
</connections>
</file>

<file path=xl/sharedStrings.xml><?xml version="1.0" encoding="utf-8"?>
<sst xmlns="http://schemas.openxmlformats.org/spreadsheetml/2006/main" count="588" uniqueCount="175">
  <si>
    <t>instance</t>
  </si>
  <si>
    <t>best_known</t>
  </si>
  <si>
    <t>algo_solution</t>
  </si>
  <si>
    <t>gap</t>
  </si>
  <si>
    <t>time</t>
  </si>
  <si>
    <t>tai20b</t>
  </si>
  <si>
    <t>tai16a</t>
  </si>
  <si>
    <t>inf</t>
  </si>
  <si>
    <t>tho30</t>
  </si>
  <si>
    <t>tai256c</t>
  </si>
  <si>
    <t>tai35a</t>
  </si>
  <si>
    <t>sko56</t>
  </si>
  <si>
    <t>tho150</t>
  </si>
  <si>
    <t>tai25a</t>
  </si>
  <si>
    <t>ste36a</t>
  </si>
  <si>
    <t>wil50</t>
  </si>
  <si>
    <t>tai15a</t>
  </si>
  <si>
    <t>sko81</t>
  </si>
  <si>
    <t>tai10b</t>
  </si>
  <si>
    <t>sko64</t>
  </si>
  <si>
    <t>scr20</t>
  </si>
  <si>
    <t>lipa70b</t>
  </si>
  <si>
    <t>nug20</t>
  </si>
  <si>
    <t>sko100d</t>
  </si>
  <si>
    <t>sko49</t>
  </si>
  <si>
    <t>sko100a</t>
  </si>
  <si>
    <t>lipa60b</t>
  </si>
  <si>
    <t>scr10</t>
  </si>
  <si>
    <t>scr15</t>
  </si>
  <si>
    <t>nug12</t>
  </si>
  <si>
    <t>nug24</t>
  </si>
  <si>
    <t>nug8</t>
  </si>
  <si>
    <t>nug27</t>
  </si>
  <si>
    <t>nug25</t>
  </si>
  <si>
    <t>sko100e</t>
  </si>
  <si>
    <t>nug30</t>
  </si>
  <si>
    <t>nug7</t>
  </si>
  <si>
    <t>rou20</t>
  </si>
  <si>
    <t>lipa60a</t>
  </si>
  <si>
    <t>lipa90b</t>
  </si>
  <si>
    <t>sko42</t>
  </si>
  <si>
    <t>sko100b</t>
  </si>
  <si>
    <t>rou12</t>
  </si>
  <si>
    <t>nug22</t>
  </si>
  <si>
    <t>nug28</t>
  </si>
  <si>
    <t>sko100f</t>
  </si>
  <si>
    <t>sko100c</t>
  </si>
  <si>
    <t>nug15</t>
  </si>
  <si>
    <t>nug18</t>
  </si>
  <si>
    <t>scr12</t>
  </si>
  <si>
    <t>nug16a</t>
  </si>
  <si>
    <t>nug21</t>
  </si>
  <si>
    <t>rou10</t>
  </si>
  <si>
    <t>nug16b</t>
  </si>
  <si>
    <t>lipa50a</t>
  </si>
  <si>
    <t>lipa90a</t>
  </si>
  <si>
    <t>nug6</t>
  </si>
  <si>
    <t>nug17</t>
  </si>
  <si>
    <t>nug14</t>
  </si>
  <si>
    <t>lipa80b</t>
  </si>
  <si>
    <t>rou15</t>
  </si>
  <si>
    <t>lipa50b</t>
  </si>
  <si>
    <t>lipa70a</t>
  </si>
  <si>
    <t>nug5</t>
  </si>
  <si>
    <t>lipa80a</t>
  </si>
  <si>
    <t>lipa40a</t>
  </si>
  <si>
    <t>had20</t>
  </si>
  <si>
    <t>lipa20a</t>
  </si>
  <si>
    <t>esc64a</t>
  </si>
  <si>
    <t>esc8d</t>
  </si>
  <si>
    <t>esc32h</t>
  </si>
  <si>
    <t>kra30a</t>
  </si>
  <si>
    <t>had14</t>
  </si>
  <si>
    <t>lipa10a</t>
  </si>
  <si>
    <t>esc8c</t>
  </si>
  <si>
    <t>lipa30a</t>
  </si>
  <si>
    <t>lipa30b</t>
  </si>
  <si>
    <t>had12</t>
  </si>
  <si>
    <t>esc8b</t>
  </si>
  <si>
    <t>lipa20b</t>
  </si>
  <si>
    <t>lipa40b</t>
  </si>
  <si>
    <t>esc8a</t>
  </si>
  <si>
    <t>lipa10b</t>
  </si>
  <si>
    <t>kra30b</t>
  </si>
  <si>
    <t>had16</t>
  </si>
  <si>
    <t>kra32</t>
  </si>
  <si>
    <t>had18</t>
  </si>
  <si>
    <t>esc8f</t>
  </si>
  <si>
    <t>esc32f</t>
  </si>
  <si>
    <t>esc32d</t>
  </si>
  <si>
    <t>esc32e</t>
  </si>
  <si>
    <t>esc16a</t>
  </si>
  <si>
    <t>esc32c</t>
  </si>
  <si>
    <t>esc16c</t>
  </si>
  <si>
    <t>esc8e</t>
  </si>
  <si>
    <t>chr22a</t>
  </si>
  <si>
    <t>bur26g</t>
  </si>
  <si>
    <t>chr12a</t>
  </si>
  <si>
    <t>chr18a</t>
  </si>
  <si>
    <t>bur26a</t>
  </si>
  <si>
    <t>chr20c</t>
  </si>
  <si>
    <t>chr15c</t>
  </si>
  <si>
    <t>chr18b</t>
  </si>
  <si>
    <t>bur26f</t>
  </si>
  <si>
    <t>bur26d</t>
  </si>
  <si>
    <t>chr12c</t>
  </si>
  <si>
    <t>bur26h</t>
  </si>
  <si>
    <t>esc16h</t>
  </si>
  <si>
    <t>chr22b</t>
  </si>
  <si>
    <t>esc16d</t>
  </si>
  <si>
    <t>esc32g</t>
  </si>
  <si>
    <t>esc16b</t>
  </si>
  <si>
    <t>chr25a</t>
  </si>
  <si>
    <t>esc16i</t>
  </si>
  <si>
    <t>esc32b</t>
  </si>
  <si>
    <t>esc16f</t>
  </si>
  <si>
    <t>esc32a</t>
  </si>
  <si>
    <t>esc16j</t>
  </si>
  <si>
    <t>esc16e</t>
  </si>
  <si>
    <t>els19</t>
  </si>
  <si>
    <t>esc128</t>
  </si>
  <si>
    <t>esc16g</t>
  </si>
  <si>
    <t>bur26c</t>
  </si>
  <si>
    <t>chr15a</t>
  </si>
  <si>
    <t>bur26b</t>
  </si>
  <si>
    <t>chr20b</t>
  </si>
  <si>
    <t>chr12b</t>
  </si>
  <si>
    <t>chr15b</t>
  </si>
  <si>
    <t>bur26e</t>
  </si>
  <si>
    <t>chr20a</t>
  </si>
  <si>
    <t>ste36c</t>
  </si>
  <si>
    <t>tai80a</t>
  </si>
  <si>
    <t>tai150b</t>
  </si>
  <si>
    <t>ste36b</t>
  </si>
  <si>
    <t>tai6a</t>
  </si>
  <si>
    <t>tho40</t>
  </si>
  <si>
    <t>tai40a</t>
  </si>
  <si>
    <t>tai80b</t>
  </si>
  <si>
    <t>tai60b</t>
  </si>
  <si>
    <t>tai60a</t>
  </si>
  <si>
    <t>tai30b</t>
  </si>
  <si>
    <t>sko72</t>
  </si>
  <si>
    <t>tai50a</t>
  </si>
  <si>
    <t>tai20a</t>
  </si>
  <si>
    <t>tai25b</t>
  </si>
  <si>
    <t>tai19a</t>
  </si>
  <si>
    <t>tai13a</t>
  </si>
  <si>
    <t>sko90</t>
  </si>
  <si>
    <t>tai100b</t>
  </si>
  <si>
    <t>tai15b</t>
  </si>
  <si>
    <t>wil100</t>
  </si>
  <si>
    <t>tai50b</t>
  </si>
  <si>
    <t>tai18a</t>
  </si>
  <si>
    <t>tai11a</t>
  </si>
  <si>
    <t>tai40b</t>
  </si>
  <si>
    <t>tai9a</t>
  </si>
  <si>
    <t>tai64c</t>
  </si>
  <si>
    <t>tai8a</t>
  </si>
  <si>
    <t>tai14a</t>
  </si>
  <si>
    <t>tai5a</t>
  </si>
  <si>
    <t>tai100a</t>
  </si>
  <si>
    <t>tai30a</t>
  </si>
  <si>
    <t>tai17a</t>
  </si>
  <si>
    <t>tai12b</t>
  </si>
  <si>
    <t>tai35b</t>
  </si>
  <si>
    <t>tai10a</t>
  </si>
  <si>
    <t>tai7a</t>
  </si>
  <si>
    <t>tai12a</t>
  </si>
  <si>
    <t>Table2.gap</t>
  </si>
  <si>
    <t>Table2.time</t>
  </si>
  <si>
    <t>2025-05-25_11-30.algo_solution</t>
  </si>
  <si>
    <t>2025-05-26_08-55.algo_solution</t>
  </si>
  <si>
    <t>GAP DISTANCE</t>
  </si>
  <si>
    <t>MEAN</t>
  </si>
  <si>
    <t>TIME 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</si>
</sst>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12"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FD95D4D7-C1B7-463C-B7A2-1056634A7D43}" autoFormatId="16" applyNumberFormats="0" applyBorderFormats="0" applyFontFormats="0" applyPatternFormats="0" applyAlignmentFormats="0" applyWidthHeightFormats="0">
  <queryTableRefresh nextId="11" unboundColumnsRight="2">
    <queryTableFields count="10">
      <queryTableField id="1" name="instance" tableColumnId="1"/>
      <queryTableField id="2" name="best_known" tableColumnId="2"/>
      <queryTableField id="3" name="algo_solution" tableColumnId="3"/>
      <queryTableField id="4" name="gap" tableColumnId="4"/>
      <queryTableField id="5" name="time" tableColumnId="5"/>
      <queryTableField id="6" name="Table2.algo_solution" tableColumnId="6"/>
      <queryTableField id="7" name="Table2.gap" tableColumnId="7"/>
      <queryTableField id="8" name="Table2.time" tableColumnId="8"/>
      <queryTableField id="9" dataBound="0" tableColumnId="9"/>
      <queryTableField id="10" dataBound="0" tableColumnId="10"/>
    </queryTable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5C21236-44EA-4F2B-925C-AD303BB31C5F}" name="Table2" displayName="Table2" ref="A1:E163" totalsRowShown="0">
  <autoFilter ref="A1:E163" xr:uid="{25C21236-44EA-4F2B-925C-AD303BB31C5F}"/>
  <tableColumns count="5">
    <tableColumn id="1" xr3:uid="{A9E4C722-8992-44E7-A5A4-23B314AB32E2}" name="instance"/>
    <tableColumn id="2" xr3:uid="{16C9089B-6C28-479E-ABDC-B22A07CC5965}" name="best_known"/>
    <tableColumn id="3" xr3:uid="{0F876816-99CA-4115-BE62-6ED6A2CA1F8E}" name="algo_solution"/>
    <tableColumn id="4" xr3:uid="{BE749A02-DA00-46D9-B406-B57E56B26637}" name="gap"/>
    <tableColumn id="5" xr3:uid="{D9327009-1C64-45B3-A675-4EE93A1E824C}" name="tim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365C445-ED50-4829-9ED5-3E42B6A2C324}" name="Table3" displayName="Table3" ref="A1:E163" totalsRowShown="0">
  <autoFilter ref="A1:E163" xr:uid="{8365C445-ED50-4829-9ED5-3E42B6A2C324}"/>
  <tableColumns count="5">
    <tableColumn id="1" xr3:uid="{055F0EE4-2274-4BAF-88D9-AE78C33FDEA7}" name="instance"/>
    <tableColumn id="2" xr3:uid="{2AC02702-FF1D-4C67-8D7B-9387E39189EC}" name="best_known"/>
    <tableColumn id="3" xr3:uid="{3512C8EF-E068-40CE-B5D7-45FEDBA0099C}" name="algo_solution"/>
    <tableColumn id="4" xr3:uid="{DAC08C1A-1152-4BA1-91D9-9B27FEC3DAAB}" name="gap"/>
    <tableColumn id="5" xr3:uid="{CA87E8E1-042F-4EF5-AE5B-C928ABE13FFE}" name="tim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17C6CC3-5D48-410D-8646-3EB3BAF6ED59}" name="Merge1" displayName="Merge1" ref="A1:J163" tableType="queryTable" totalsRowShown="0" headerRowDxfId="11" dataDxfId="10">
  <autoFilter ref="A1:J163" xr:uid="{917C6CC3-5D48-410D-8646-3EB3BAF6ED59}"/>
  <tableColumns count="10">
    <tableColumn id="1" xr3:uid="{044400F8-A9AE-41C5-9C09-4D868EC543B1}" uniqueName="1" name="instance" queryTableFieldId="1" dataDxfId="9"/>
    <tableColumn id="2" xr3:uid="{4D7D2F03-728A-4AD3-A4C5-917ADA6A92EE}" uniqueName="2" name="best_known" queryTableFieldId="2" dataDxfId="8"/>
    <tableColumn id="3" xr3:uid="{01CF089B-938C-44A3-ABF0-63776E715283}" uniqueName="3" name="2025-05-26_08-55.algo_solution" queryTableFieldId="3" dataDxfId="7"/>
    <tableColumn id="4" xr3:uid="{949F3020-17BF-46FB-A675-E92BE1168ECD}" uniqueName="4" name="gap" queryTableFieldId="4" dataDxfId="6"/>
    <tableColumn id="5" xr3:uid="{5A1FD263-A9AC-428C-A45B-CA1F1C695AB4}" uniqueName="5" name="time" queryTableFieldId="5" dataDxfId="5"/>
    <tableColumn id="6" xr3:uid="{E3AD62D6-CFCD-4FAE-BD04-99EBE074F805}" uniqueName="6" name="2025-05-25_11-30.algo_solution" queryTableFieldId="6" dataDxfId="4"/>
    <tableColumn id="7" xr3:uid="{7FFEF3AB-180F-4A70-B17C-87723D5E7999}" uniqueName="7" name="Table2.gap" queryTableFieldId="7" dataDxfId="3"/>
    <tableColumn id="8" xr3:uid="{7E21F34F-0534-496B-9771-BBDB917F390A}" uniqueName="8" name="Table2.time" queryTableFieldId="8" dataDxfId="2"/>
    <tableColumn id="9" xr3:uid="{A2469DF7-F224-4278-94A3-BDC555232DF7}" uniqueName="9" name="GAP DISTANCE" queryTableFieldId="9" dataDxfId="1">
      <calculatedColumnFormula>Merge1[[#This Row],[gap]]-Merge1[[#This Row],[Table2.gap]]</calculatedColumnFormula>
    </tableColumn>
    <tableColumn id="10" xr3:uid="{F6D780CB-E3B2-475D-9347-64898A676DEB}" uniqueName="10" name="TIME DISTANCE" queryTableFieldId="10" dataDxfId="0">
      <calculatedColumnFormula>Merge1[[#This Row],[time]]-Merge1[[#This Row],[Table2.time]]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0EEBF-7D9D-47E6-BAEF-5F43A546A289}">
  <dimension ref="A1:E163"/>
  <sheetViews>
    <sheetView workbookViewId="0">
      <selection activeCell="I35" sqref="I35"/>
    </sheetView>
  </sheetViews>
  <sheetFormatPr defaultRowHeight="14.4" x14ac:dyDescent="0.3"/>
  <cols>
    <col min="1" max="1" width="9.88671875" customWidth="1"/>
    <col min="2" max="2" width="13.21875" customWidth="1"/>
    <col min="3" max="3" width="14.21875" customWidth="1"/>
    <col min="4" max="4" width="9" bestFit="1" customWidth="1"/>
    <col min="5" max="5" width="8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24</v>
      </c>
      <c r="B2">
        <v>23386</v>
      </c>
      <c r="C2">
        <v>26210</v>
      </c>
      <c r="D2">
        <v>12.0756</v>
      </c>
      <c r="E2">
        <v>0.75980000000000003</v>
      </c>
    </row>
    <row r="3" spans="1:5" x14ac:dyDescent="0.3">
      <c r="A3" t="s">
        <v>134</v>
      </c>
      <c r="B3" t="s">
        <v>7</v>
      </c>
      <c r="C3">
        <v>29648</v>
      </c>
      <c r="D3">
        <v>0</v>
      </c>
      <c r="E3">
        <v>5.2600000000000001E-2</v>
      </c>
    </row>
    <row r="4" spans="1:5" x14ac:dyDescent="0.3">
      <c r="A4" t="s">
        <v>48</v>
      </c>
      <c r="B4">
        <v>1930</v>
      </c>
      <c r="C4">
        <v>2038</v>
      </c>
      <c r="D4">
        <v>5.5959000000000003</v>
      </c>
      <c r="E4">
        <v>0.29880000000000001</v>
      </c>
    </row>
    <row r="5" spans="1:5" x14ac:dyDescent="0.3">
      <c r="A5" t="s">
        <v>32</v>
      </c>
      <c r="B5">
        <v>5234</v>
      </c>
      <c r="C5">
        <v>5842</v>
      </c>
      <c r="D5">
        <v>11.616400000000001</v>
      </c>
      <c r="E5">
        <v>0.42059999999999997</v>
      </c>
    </row>
    <row r="6" spans="1:5" x14ac:dyDescent="0.3">
      <c r="A6" t="s">
        <v>22</v>
      </c>
      <c r="B6">
        <v>2570</v>
      </c>
      <c r="C6">
        <v>2658</v>
      </c>
      <c r="D6">
        <v>3.4241000000000001</v>
      </c>
      <c r="E6">
        <v>0.44640000000000002</v>
      </c>
    </row>
    <row r="7" spans="1:5" x14ac:dyDescent="0.3">
      <c r="A7" t="s">
        <v>128</v>
      </c>
      <c r="B7">
        <v>5386879</v>
      </c>
      <c r="C7">
        <v>5495755</v>
      </c>
      <c r="D7">
        <v>2.0211000000000001</v>
      </c>
      <c r="E7">
        <v>0.3054</v>
      </c>
    </row>
    <row r="8" spans="1:5" x14ac:dyDescent="0.3">
      <c r="A8" t="s">
        <v>139</v>
      </c>
      <c r="B8">
        <v>7205962</v>
      </c>
      <c r="C8">
        <v>8178836</v>
      </c>
      <c r="D8">
        <v>13.500999999999999</v>
      </c>
      <c r="E8">
        <v>0.91190000000000004</v>
      </c>
    </row>
    <row r="9" spans="1:5" x14ac:dyDescent="0.3">
      <c r="A9" t="s">
        <v>124</v>
      </c>
      <c r="B9">
        <v>3817852</v>
      </c>
      <c r="C9">
        <v>3877731</v>
      </c>
      <c r="D9">
        <v>1.5684</v>
      </c>
      <c r="E9">
        <v>0.29880000000000001</v>
      </c>
    </row>
    <row r="10" spans="1:5" x14ac:dyDescent="0.3">
      <c r="A10" t="s">
        <v>154</v>
      </c>
      <c r="B10">
        <v>637250948</v>
      </c>
      <c r="C10">
        <v>877838106</v>
      </c>
      <c r="D10">
        <v>37.753900000000002</v>
      </c>
      <c r="E10">
        <v>0.52790000000000004</v>
      </c>
    </row>
    <row r="11" spans="1:5" x14ac:dyDescent="0.3">
      <c r="A11" t="s">
        <v>131</v>
      </c>
      <c r="B11">
        <v>13499184</v>
      </c>
      <c r="C11">
        <v>15177440</v>
      </c>
      <c r="D11">
        <v>12.4323</v>
      </c>
      <c r="E11">
        <v>1.2567999999999999</v>
      </c>
    </row>
    <row r="12" spans="1:5" x14ac:dyDescent="0.3">
      <c r="A12" t="s">
        <v>51</v>
      </c>
      <c r="B12">
        <v>2438</v>
      </c>
      <c r="C12">
        <v>2618</v>
      </c>
      <c r="D12">
        <v>7.3830999999999998</v>
      </c>
      <c r="E12">
        <v>0.38690000000000002</v>
      </c>
    </row>
    <row r="13" spans="1:5" x14ac:dyDescent="0.3">
      <c r="A13" t="s">
        <v>159</v>
      </c>
      <c r="B13" t="s">
        <v>7</v>
      </c>
      <c r="C13">
        <v>15443</v>
      </c>
      <c r="D13">
        <v>0</v>
      </c>
      <c r="E13">
        <v>4.41E-2</v>
      </c>
    </row>
    <row r="14" spans="1:5" x14ac:dyDescent="0.3">
      <c r="A14" t="s">
        <v>81</v>
      </c>
      <c r="B14" t="s">
        <v>7</v>
      </c>
      <c r="C14">
        <v>0</v>
      </c>
      <c r="D14">
        <v>0</v>
      </c>
      <c r="E14">
        <v>0.1338</v>
      </c>
    </row>
    <row r="15" spans="1:5" x14ac:dyDescent="0.3">
      <c r="A15" t="s">
        <v>143</v>
      </c>
      <c r="B15">
        <v>703482</v>
      </c>
      <c r="C15">
        <v>770660</v>
      </c>
      <c r="D15">
        <v>9.5494000000000003</v>
      </c>
      <c r="E15">
        <v>0.25619999999999998</v>
      </c>
    </row>
    <row r="16" spans="1:5" x14ac:dyDescent="0.3">
      <c r="A16" t="s">
        <v>87</v>
      </c>
      <c r="B16" t="s">
        <v>7</v>
      </c>
      <c r="C16">
        <v>7</v>
      </c>
      <c r="D16">
        <v>0</v>
      </c>
      <c r="E16">
        <v>8.9499999999999996E-2</v>
      </c>
    </row>
    <row r="17" spans="1:5" x14ac:dyDescent="0.3">
      <c r="A17" t="s">
        <v>44</v>
      </c>
      <c r="B17">
        <v>5166</v>
      </c>
      <c r="C17">
        <v>5568</v>
      </c>
      <c r="D17">
        <v>7.7816000000000001</v>
      </c>
      <c r="E17">
        <v>0.47489999999999999</v>
      </c>
    </row>
    <row r="18" spans="1:5" x14ac:dyDescent="0.3">
      <c r="A18" t="s">
        <v>57</v>
      </c>
      <c r="B18">
        <v>1732</v>
      </c>
      <c r="C18">
        <v>1756</v>
      </c>
      <c r="D18">
        <v>1.3856999999999999</v>
      </c>
      <c r="E18">
        <v>0.34660000000000002</v>
      </c>
    </row>
    <row r="19" spans="1:5" x14ac:dyDescent="0.3">
      <c r="A19" t="s">
        <v>144</v>
      </c>
      <c r="B19">
        <v>344355646</v>
      </c>
      <c r="C19">
        <v>415099391</v>
      </c>
      <c r="D19">
        <v>20.543800000000001</v>
      </c>
      <c r="E19">
        <v>0.29849999999999999</v>
      </c>
    </row>
    <row r="20" spans="1:5" x14ac:dyDescent="0.3">
      <c r="A20" t="s">
        <v>95</v>
      </c>
      <c r="B20">
        <v>6156</v>
      </c>
      <c r="C20">
        <v>7914</v>
      </c>
      <c r="D20">
        <v>28.557500000000001</v>
      </c>
      <c r="E20">
        <v>0.2407</v>
      </c>
    </row>
    <row r="21" spans="1:5" x14ac:dyDescent="0.3">
      <c r="A21" t="s">
        <v>122</v>
      </c>
      <c r="B21">
        <v>5426795</v>
      </c>
      <c r="C21">
        <v>5552914</v>
      </c>
      <c r="D21">
        <v>2.3239999999999998</v>
      </c>
      <c r="E21">
        <v>0.27200000000000002</v>
      </c>
    </row>
    <row r="22" spans="1:5" x14ac:dyDescent="0.3">
      <c r="A22" t="s">
        <v>104</v>
      </c>
      <c r="B22">
        <v>3821225</v>
      </c>
      <c r="C22">
        <v>3890692</v>
      </c>
      <c r="D22">
        <v>1.8179000000000001</v>
      </c>
      <c r="E22">
        <v>0.30780000000000002</v>
      </c>
    </row>
    <row r="23" spans="1:5" x14ac:dyDescent="0.3">
      <c r="A23" t="s">
        <v>107</v>
      </c>
      <c r="B23">
        <v>996</v>
      </c>
      <c r="C23">
        <v>996</v>
      </c>
      <c r="D23">
        <v>0</v>
      </c>
      <c r="E23">
        <v>0.37219999999999998</v>
      </c>
    </row>
    <row r="24" spans="1:5" x14ac:dyDescent="0.3">
      <c r="A24" t="s">
        <v>38</v>
      </c>
      <c r="B24">
        <v>107218</v>
      </c>
      <c r="C24">
        <v>109422</v>
      </c>
      <c r="D24">
        <v>2.0556000000000001</v>
      </c>
      <c r="E24">
        <v>0.92620000000000002</v>
      </c>
    </row>
    <row r="25" spans="1:5" x14ac:dyDescent="0.3">
      <c r="A25" t="s">
        <v>158</v>
      </c>
      <c r="B25" t="s">
        <v>7</v>
      </c>
      <c r="C25">
        <v>361400</v>
      </c>
      <c r="D25">
        <v>0</v>
      </c>
      <c r="E25">
        <v>0.1454</v>
      </c>
    </row>
    <row r="26" spans="1:5" x14ac:dyDescent="0.3">
      <c r="A26" t="s">
        <v>115</v>
      </c>
      <c r="B26">
        <v>0</v>
      </c>
      <c r="C26">
        <v>0</v>
      </c>
      <c r="D26">
        <v>0</v>
      </c>
      <c r="E26">
        <v>3.4295</v>
      </c>
    </row>
    <row r="27" spans="1:5" x14ac:dyDescent="0.3">
      <c r="A27" t="s">
        <v>37</v>
      </c>
      <c r="B27">
        <v>725522</v>
      </c>
      <c r="C27">
        <v>773422</v>
      </c>
      <c r="D27">
        <v>6.6021000000000001</v>
      </c>
      <c r="E27">
        <v>0.3246</v>
      </c>
    </row>
    <row r="28" spans="1:5" x14ac:dyDescent="0.3">
      <c r="A28" t="s">
        <v>130</v>
      </c>
      <c r="B28">
        <v>8239110</v>
      </c>
      <c r="C28">
        <v>10421422</v>
      </c>
      <c r="D28">
        <v>26.487200000000001</v>
      </c>
      <c r="E28">
        <v>0.65380000000000005</v>
      </c>
    </row>
    <row r="29" spans="1:5" x14ac:dyDescent="0.3">
      <c r="A29" t="s">
        <v>80</v>
      </c>
      <c r="B29">
        <v>476581</v>
      </c>
      <c r="C29">
        <v>593235</v>
      </c>
      <c r="D29">
        <v>24.4773</v>
      </c>
      <c r="E29">
        <v>0.67310000000000003</v>
      </c>
    </row>
    <row r="30" spans="1:5" x14ac:dyDescent="0.3">
      <c r="A30" t="s">
        <v>91</v>
      </c>
      <c r="B30">
        <v>68</v>
      </c>
      <c r="C30">
        <v>68</v>
      </c>
      <c r="D30">
        <v>0</v>
      </c>
      <c r="E30">
        <v>0.42120000000000002</v>
      </c>
    </row>
    <row r="31" spans="1:5" x14ac:dyDescent="0.3">
      <c r="A31" t="s">
        <v>64</v>
      </c>
      <c r="B31">
        <v>253195</v>
      </c>
      <c r="C31">
        <v>257333</v>
      </c>
      <c r="D31">
        <v>1.6343000000000001</v>
      </c>
      <c r="E31">
        <v>1.4100999999999999</v>
      </c>
    </row>
    <row r="32" spans="1:5" x14ac:dyDescent="0.3">
      <c r="A32" t="s">
        <v>163</v>
      </c>
      <c r="B32">
        <v>39464925</v>
      </c>
      <c r="C32">
        <v>41316941</v>
      </c>
      <c r="D32">
        <v>4.6928000000000001</v>
      </c>
      <c r="E32">
        <v>0.1366</v>
      </c>
    </row>
    <row r="33" spans="1:5" x14ac:dyDescent="0.3">
      <c r="A33" t="s">
        <v>123</v>
      </c>
      <c r="B33">
        <v>9896</v>
      </c>
      <c r="C33">
        <v>11310</v>
      </c>
      <c r="D33">
        <v>14.288600000000001</v>
      </c>
      <c r="E33">
        <v>0.20580000000000001</v>
      </c>
    </row>
    <row r="34" spans="1:5" x14ac:dyDescent="0.3">
      <c r="A34" t="s">
        <v>71</v>
      </c>
      <c r="B34">
        <v>88900</v>
      </c>
      <c r="C34">
        <v>103260</v>
      </c>
      <c r="D34">
        <v>16.152999999999999</v>
      </c>
      <c r="E34">
        <v>0.50670000000000004</v>
      </c>
    </row>
    <row r="35" spans="1:5" x14ac:dyDescent="0.3">
      <c r="A35" t="s">
        <v>67</v>
      </c>
      <c r="B35">
        <v>3683</v>
      </c>
      <c r="C35">
        <v>3799</v>
      </c>
      <c r="D35">
        <v>3.1496</v>
      </c>
      <c r="E35">
        <v>0.31990000000000002</v>
      </c>
    </row>
    <row r="36" spans="1:5" x14ac:dyDescent="0.3">
      <c r="A36" t="s">
        <v>162</v>
      </c>
      <c r="B36">
        <v>491812</v>
      </c>
      <c r="C36">
        <v>532860</v>
      </c>
      <c r="D36">
        <v>8.3462999999999994</v>
      </c>
      <c r="E36">
        <v>0.23860000000000001</v>
      </c>
    </row>
    <row r="37" spans="1:5" x14ac:dyDescent="0.3">
      <c r="A37" t="s">
        <v>85</v>
      </c>
      <c r="B37">
        <v>88900</v>
      </c>
      <c r="C37">
        <v>21670</v>
      </c>
      <c r="D37">
        <v>75.624300000000005</v>
      </c>
      <c r="E37">
        <v>0.4647</v>
      </c>
    </row>
    <row r="38" spans="1:5" x14ac:dyDescent="0.3">
      <c r="A38" t="s">
        <v>133</v>
      </c>
      <c r="B38">
        <v>15852</v>
      </c>
      <c r="C38">
        <v>38862</v>
      </c>
      <c r="D38">
        <v>145.15520000000001</v>
      </c>
      <c r="E38">
        <v>0.42620000000000002</v>
      </c>
    </row>
    <row r="39" spans="1:5" x14ac:dyDescent="0.3">
      <c r="A39" t="s">
        <v>121</v>
      </c>
      <c r="B39">
        <v>26</v>
      </c>
      <c r="C39">
        <v>26</v>
      </c>
      <c r="D39">
        <v>0</v>
      </c>
      <c r="E39">
        <v>0.60219999999999996</v>
      </c>
    </row>
    <row r="40" spans="1:5" x14ac:dyDescent="0.3">
      <c r="A40" t="s">
        <v>132</v>
      </c>
      <c r="B40">
        <v>498896643</v>
      </c>
      <c r="C40">
        <v>620588206</v>
      </c>
      <c r="D40">
        <v>24.392099999999999</v>
      </c>
      <c r="E40">
        <v>3.2069999999999999</v>
      </c>
    </row>
    <row r="41" spans="1:5" x14ac:dyDescent="0.3">
      <c r="A41" t="s">
        <v>52</v>
      </c>
      <c r="B41" t="s">
        <v>7</v>
      </c>
      <c r="C41">
        <v>168476</v>
      </c>
      <c r="D41">
        <v>0</v>
      </c>
      <c r="E41">
        <v>0.1079</v>
      </c>
    </row>
    <row r="42" spans="1:5" x14ac:dyDescent="0.3">
      <c r="A42" t="s">
        <v>113</v>
      </c>
      <c r="B42">
        <v>14</v>
      </c>
      <c r="C42">
        <v>14</v>
      </c>
      <c r="D42">
        <v>0</v>
      </c>
      <c r="E42">
        <v>0.39379999999999998</v>
      </c>
    </row>
    <row r="43" spans="1:5" x14ac:dyDescent="0.3">
      <c r="A43" t="s">
        <v>142</v>
      </c>
      <c r="B43">
        <v>4938796</v>
      </c>
      <c r="C43">
        <v>5621744</v>
      </c>
      <c r="D43">
        <v>13.828200000000001</v>
      </c>
      <c r="E43">
        <v>0.64249999999999996</v>
      </c>
    </row>
    <row r="44" spans="1:5" x14ac:dyDescent="0.3">
      <c r="A44" t="s">
        <v>145</v>
      </c>
      <c r="B44" t="s">
        <v>7</v>
      </c>
      <c r="C44">
        <v>719622</v>
      </c>
      <c r="D44">
        <v>0</v>
      </c>
      <c r="E44">
        <v>0.19989999999999999</v>
      </c>
    </row>
    <row r="45" spans="1:5" x14ac:dyDescent="0.3">
      <c r="A45" t="s">
        <v>89</v>
      </c>
      <c r="B45">
        <v>200</v>
      </c>
      <c r="C45">
        <v>228</v>
      </c>
      <c r="D45">
        <v>14</v>
      </c>
      <c r="E45">
        <v>0.76429999999999998</v>
      </c>
    </row>
    <row r="46" spans="1:5" x14ac:dyDescent="0.3">
      <c r="A46" t="s">
        <v>92</v>
      </c>
      <c r="B46">
        <v>642</v>
      </c>
      <c r="C46">
        <v>642</v>
      </c>
      <c r="D46">
        <v>0</v>
      </c>
      <c r="E46">
        <v>1.0326</v>
      </c>
    </row>
    <row r="47" spans="1:5" x14ac:dyDescent="0.3">
      <c r="A47" t="s">
        <v>119</v>
      </c>
      <c r="B47">
        <v>17212548</v>
      </c>
      <c r="C47">
        <v>22808640</v>
      </c>
      <c r="D47">
        <v>32.511699999999998</v>
      </c>
      <c r="E47">
        <v>0.25340000000000001</v>
      </c>
    </row>
    <row r="48" spans="1:5" x14ac:dyDescent="0.3">
      <c r="A48" t="s">
        <v>146</v>
      </c>
      <c r="B48" t="s">
        <v>7</v>
      </c>
      <c r="C48">
        <v>283899</v>
      </c>
      <c r="D48">
        <v>0</v>
      </c>
      <c r="E48">
        <v>0.15629999999999999</v>
      </c>
    </row>
    <row r="49" spans="1:5" x14ac:dyDescent="0.3">
      <c r="A49" t="s">
        <v>15</v>
      </c>
      <c r="B49">
        <v>48816</v>
      </c>
      <c r="C49">
        <v>51814</v>
      </c>
      <c r="D49">
        <v>6.1414</v>
      </c>
      <c r="E49">
        <v>0.86429999999999996</v>
      </c>
    </row>
    <row r="50" spans="1:5" x14ac:dyDescent="0.3">
      <c r="A50" t="s">
        <v>97</v>
      </c>
      <c r="B50">
        <v>9552</v>
      </c>
      <c r="C50">
        <v>9552</v>
      </c>
      <c r="D50">
        <v>0</v>
      </c>
      <c r="E50">
        <v>0.15959999999999999</v>
      </c>
    </row>
    <row r="51" spans="1:5" x14ac:dyDescent="0.3">
      <c r="A51" t="s">
        <v>149</v>
      </c>
      <c r="B51">
        <v>51765268</v>
      </c>
      <c r="C51">
        <v>52451559</v>
      </c>
      <c r="D51">
        <v>1.3258000000000001</v>
      </c>
      <c r="E51">
        <v>0.1736</v>
      </c>
    </row>
    <row r="52" spans="1:5" x14ac:dyDescent="0.3">
      <c r="A52" t="s">
        <v>10</v>
      </c>
      <c r="B52">
        <v>2422002</v>
      </c>
      <c r="C52">
        <v>2736516</v>
      </c>
      <c r="D52">
        <v>12.9857</v>
      </c>
      <c r="E52">
        <v>0.44750000000000001</v>
      </c>
    </row>
    <row r="53" spans="1:5" x14ac:dyDescent="0.3">
      <c r="A53" t="s">
        <v>120</v>
      </c>
      <c r="B53">
        <v>64</v>
      </c>
      <c r="C53">
        <v>128</v>
      </c>
      <c r="D53">
        <v>100</v>
      </c>
      <c r="E53">
        <v>6.5248999999999997</v>
      </c>
    </row>
    <row r="54" spans="1:5" x14ac:dyDescent="0.3">
      <c r="A54" t="s">
        <v>9</v>
      </c>
      <c r="B54">
        <v>44759294</v>
      </c>
      <c r="C54">
        <v>49278612</v>
      </c>
      <c r="D54">
        <v>10.0969</v>
      </c>
      <c r="E54">
        <v>15.226900000000001</v>
      </c>
    </row>
    <row r="55" spans="1:5" x14ac:dyDescent="0.3">
      <c r="A55" t="s">
        <v>140</v>
      </c>
      <c r="B55">
        <v>637117113</v>
      </c>
      <c r="C55">
        <v>758981577</v>
      </c>
      <c r="D55">
        <v>19.127500000000001</v>
      </c>
      <c r="E55">
        <v>0.33679999999999999</v>
      </c>
    </row>
    <row r="56" spans="1:5" x14ac:dyDescent="0.3">
      <c r="A56" t="s">
        <v>114</v>
      </c>
      <c r="B56">
        <v>168</v>
      </c>
      <c r="C56">
        <v>292</v>
      </c>
      <c r="D56">
        <v>73.8095</v>
      </c>
      <c r="E56">
        <v>0.61709999999999998</v>
      </c>
    </row>
    <row r="57" spans="1:5" x14ac:dyDescent="0.3">
      <c r="A57" t="s">
        <v>150</v>
      </c>
      <c r="B57">
        <v>273038</v>
      </c>
      <c r="C57">
        <v>290906</v>
      </c>
      <c r="D57">
        <v>6.5441000000000003</v>
      </c>
      <c r="E57">
        <v>1.7726999999999999</v>
      </c>
    </row>
    <row r="58" spans="1:5" x14ac:dyDescent="0.3">
      <c r="A58" t="s">
        <v>165</v>
      </c>
      <c r="B58" t="s">
        <v>7</v>
      </c>
      <c r="C58">
        <v>137978</v>
      </c>
      <c r="D58">
        <v>0</v>
      </c>
      <c r="E58">
        <v>0.107</v>
      </c>
    </row>
    <row r="59" spans="1:5" x14ac:dyDescent="0.3">
      <c r="A59" t="s">
        <v>90</v>
      </c>
      <c r="B59">
        <v>2</v>
      </c>
      <c r="C59">
        <v>2</v>
      </c>
      <c r="D59">
        <v>0</v>
      </c>
      <c r="E59">
        <v>3.2315999999999998</v>
      </c>
    </row>
    <row r="60" spans="1:5" x14ac:dyDescent="0.3">
      <c r="A60" t="s">
        <v>98</v>
      </c>
      <c r="B60">
        <v>11098</v>
      </c>
      <c r="C60">
        <v>23750</v>
      </c>
      <c r="D60">
        <v>114.0025</v>
      </c>
      <c r="E60">
        <v>0.21679999999999999</v>
      </c>
    </row>
    <row r="61" spans="1:5" x14ac:dyDescent="0.3">
      <c r="A61" t="s">
        <v>50</v>
      </c>
      <c r="B61">
        <v>1610</v>
      </c>
      <c r="C61">
        <v>1714</v>
      </c>
      <c r="D61">
        <v>6.4596</v>
      </c>
      <c r="E61">
        <v>0.2361</v>
      </c>
    </row>
    <row r="62" spans="1:5" x14ac:dyDescent="0.3">
      <c r="A62" t="s">
        <v>54</v>
      </c>
      <c r="B62">
        <v>62093</v>
      </c>
      <c r="C62">
        <v>63422</v>
      </c>
      <c r="D62">
        <v>2.1402999999999999</v>
      </c>
      <c r="E62">
        <v>0.7591</v>
      </c>
    </row>
    <row r="63" spans="1:5" x14ac:dyDescent="0.3">
      <c r="A63" t="s">
        <v>100</v>
      </c>
      <c r="B63">
        <v>14142</v>
      </c>
      <c r="C63">
        <v>36186</v>
      </c>
      <c r="D63">
        <v>155.87610000000001</v>
      </c>
      <c r="E63">
        <v>0.2462</v>
      </c>
    </row>
    <row r="64" spans="1:5" x14ac:dyDescent="0.3">
      <c r="A64" t="s">
        <v>21</v>
      </c>
      <c r="B64">
        <v>4603200</v>
      </c>
      <c r="C64">
        <v>5836653</v>
      </c>
      <c r="D64">
        <v>26.7956</v>
      </c>
      <c r="E64">
        <v>1.1318999999999999</v>
      </c>
    </row>
    <row r="65" spans="1:5" x14ac:dyDescent="0.3">
      <c r="A65" t="s">
        <v>63</v>
      </c>
      <c r="B65" t="s">
        <v>7</v>
      </c>
      <c r="C65">
        <v>41</v>
      </c>
      <c r="D65">
        <v>0</v>
      </c>
      <c r="E65">
        <v>6.0999999999999999E-2</v>
      </c>
    </row>
    <row r="66" spans="1:5" x14ac:dyDescent="0.3">
      <c r="A66" t="s">
        <v>77</v>
      </c>
      <c r="B66">
        <v>1652</v>
      </c>
      <c r="C66">
        <v>1676</v>
      </c>
      <c r="D66">
        <v>1.4528000000000001</v>
      </c>
      <c r="E66">
        <v>0.1678</v>
      </c>
    </row>
    <row r="67" spans="1:5" x14ac:dyDescent="0.3">
      <c r="A67" t="s">
        <v>160</v>
      </c>
      <c r="B67">
        <v>21052466</v>
      </c>
      <c r="C67">
        <v>23496122</v>
      </c>
      <c r="D67">
        <v>11.6075</v>
      </c>
      <c r="E67">
        <v>1.7412000000000001</v>
      </c>
    </row>
    <row r="68" spans="1:5" x14ac:dyDescent="0.3">
      <c r="A68" t="s">
        <v>147</v>
      </c>
      <c r="B68">
        <v>115534</v>
      </c>
      <c r="C68">
        <v>130866</v>
      </c>
      <c r="D68">
        <v>13.2706</v>
      </c>
      <c r="E68">
        <v>1.5845</v>
      </c>
    </row>
    <row r="69" spans="1:5" x14ac:dyDescent="0.3">
      <c r="A69" t="s">
        <v>19</v>
      </c>
      <c r="B69">
        <v>48498</v>
      </c>
      <c r="C69">
        <v>55378</v>
      </c>
      <c r="D69">
        <v>14.186199999999999</v>
      </c>
      <c r="E69">
        <v>0.91290000000000004</v>
      </c>
    </row>
    <row r="70" spans="1:5" x14ac:dyDescent="0.3">
      <c r="A70" t="s">
        <v>125</v>
      </c>
      <c r="B70">
        <v>2298</v>
      </c>
      <c r="C70">
        <v>4386</v>
      </c>
      <c r="D70">
        <v>90.861599999999996</v>
      </c>
      <c r="E70">
        <v>0.2321</v>
      </c>
    </row>
    <row r="71" spans="1:5" x14ac:dyDescent="0.3">
      <c r="A71" t="s">
        <v>157</v>
      </c>
      <c r="B71" t="s">
        <v>7</v>
      </c>
      <c r="C71">
        <v>78703</v>
      </c>
      <c r="D71">
        <v>0</v>
      </c>
      <c r="E71">
        <v>8.5400000000000004E-2</v>
      </c>
    </row>
    <row r="72" spans="1:5" x14ac:dyDescent="0.3">
      <c r="A72" t="s">
        <v>45</v>
      </c>
      <c r="B72">
        <v>149036</v>
      </c>
      <c r="C72">
        <v>167734</v>
      </c>
      <c r="D72">
        <v>12.545999999999999</v>
      </c>
      <c r="E72">
        <v>1.7638</v>
      </c>
    </row>
    <row r="73" spans="1:5" x14ac:dyDescent="0.3">
      <c r="A73" t="s">
        <v>76</v>
      </c>
      <c r="B73">
        <v>151426</v>
      </c>
      <c r="C73">
        <v>185095</v>
      </c>
      <c r="D73">
        <v>22.2346</v>
      </c>
      <c r="E73">
        <v>0.38159999999999999</v>
      </c>
    </row>
    <row r="74" spans="1:5" x14ac:dyDescent="0.3">
      <c r="A74" t="s">
        <v>25</v>
      </c>
      <c r="B74">
        <v>152002</v>
      </c>
      <c r="C74">
        <v>172170</v>
      </c>
      <c r="D74">
        <v>13.2682</v>
      </c>
      <c r="E74">
        <v>1.7264999999999999</v>
      </c>
    </row>
    <row r="75" spans="1:5" x14ac:dyDescent="0.3">
      <c r="A75" t="s">
        <v>112</v>
      </c>
      <c r="B75">
        <v>3796</v>
      </c>
      <c r="C75">
        <v>9162</v>
      </c>
      <c r="D75">
        <v>141.35929999999999</v>
      </c>
      <c r="E75">
        <v>0.30790000000000001</v>
      </c>
    </row>
    <row r="76" spans="1:5" x14ac:dyDescent="0.3">
      <c r="A76" t="s">
        <v>28</v>
      </c>
      <c r="B76">
        <v>51140</v>
      </c>
      <c r="C76">
        <v>54232</v>
      </c>
      <c r="D76">
        <v>6.0461</v>
      </c>
      <c r="E76">
        <v>0.21790000000000001</v>
      </c>
    </row>
    <row r="77" spans="1:5" x14ac:dyDescent="0.3">
      <c r="A77" t="s">
        <v>73</v>
      </c>
      <c r="B77" t="s">
        <v>7</v>
      </c>
      <c r="C77">
        <v>424</v>
      </c>
      <c r="D77">
        <v>0</v>
      </c>
      <c r="E77">
        <v>0.1101</v>
      </c>
    </row>
    <row r="78" spans="1:5" x14ac:dyDescent="0.3">
      <c r="A78" t="s">
        <v>72</v>
      </c>
      <c r="B78">
        <v>2724</v>
      </c>
      <c r="C78">
        <v>2724</v>
      </c>
      <c r="D78">
        <v>0</v>
      </c>
      <c r="E78">
        <v>0.22539999999999999</v>
      </c>
    </row>
    <row r="79" spans="1:5" x14ac:dyDescent="0.3">
      <c r="A79" t="s">
        <v>49</v>
      </c>
      <c r="B79">
        <v>31410</v>
      </c>
      <c r="C79">
        <v>32144</v>
      </c>
      <c r="D79">
        <v>2.3368000000000002</v>
      </c>
      <c r="E79">
        <v>0.1643</v>
      </c>
    </row>
    <row r="80" spans="1:5" x14ac:dyDescent="0.3">
      <c r="A80" t="s">
        <v>39</v>
      </c>
      <c r="B80">
        <v>12490441</v>
      </c>
      <c r="C80">
        <v>16009576</v>
      </c>
      <c r="D80">
        <v>28.174600000000002</v>
      </c>
      <c r="E80">
        <v>1.5101</v>
      </c>
    </row>
    <row r="81" spans="1:5" x14ac:dyDescent="0.3">
      <c r="A81" t="s">
        <v>99</v>
      </c>
      <c r="B81">
        <v>5426670</v>
      </c>
      <c r="C81">
        <v>5517786</v>
      </c>
      <c r="D81">
        <v>1.679</v>
      </c>
      <c r="E81">
        <v>0.29570000000000002</v>
      </c>
    </row>
    <row r="82" spans="1:5" x14ac:dyDescent="0.3">
      <c r="A82" t="s">
        <v>103</v>
      </c>
      <c r="B82">
        <v>3782044</v>
      </c>
      <c r="C82">
        <v>3879662</v>
      </c>
      <c r="D82">
        <v>2.5811000000000002</v>
      </c>
      <c r="E82">
        <v>0.33700000000000002</v>
      </c>
    </row>
    <row r="83" spans="1:5" x14ac:dyDescent="0.3">
      <c r="A83" t="s">
        <v>138</v>
      </c>
      <c r="B83">
        <v>608215054</v>
      </c>
      <c r="C83">
        <v>786217166</v>
      </c>
      <c r="D83">
        <v>29.266300000000001</v>
      </c>
      <c r="E83">
        <v>0.94979999999999998</v>
      </c>
    </row>
    <row r="84" spans="1:5" x14ac:dyDescent="0.3">
      <c r="A84" t="s">
        <v>136</v>
      </c>
      <c r="B84">
        <v>3139370</v>
      </c>
      <c r="C84">
        <v>3555648</v>
      </c>
      <c r="D84">
        <v>13.2599</v>
      </c>
      <c r="E84">
        <v>0.54010000000000002</v>
      </c>
    </row>
    <row r="85" spans="1:5" x14ac:dyDescent="0.3">
      <c r="A85" t="s">
        <v>106</v>
      </c>
      <c r="B85">
        <v>7098658</v>
      </c>
      <c r="C85">
        <v>7226686</v>
      </c>
      <c r="D85">
        <v>1.8036000000000001</v>
      </c>
      <c r="E85">
        <v>0.29780000000000001</v>
      </c>
    </row>
    <row r="86" spans="1:5" x14ac:dyDescent="0.3">
      <c r="A86" t="s">
        <v>74</v>
      </c>
      <c r="B86" t="s">
        <v>7</v>
      </c>
      <c r="C86">
        <v>24</v>
      </c>
      <c r="D86">
        <v>0</v>
      </c>
      <c r="E86">
        <v>8.1799999999999998E-2</v>
      </c>
    </row>
    <row r="87" spans="1:5" x14ac:dyDescent="0.3">
      <c r="A87" t="s">
        <v>141</v>
      </c>
      <c r="B87">
        <v>66256</v>
      </c>
      <c r="C87">
        <v>75012</v>
      </c>
      <c r="D87">
        <v>13.215400000000001</v>
      </c>
      <c r="E87">
        <v>1.1634</v>
      </c>
    </row>
    <row r="88" spans="1:5" x14ac:dyDescent="0.3">
      <c r="A88" t="s">
        <v>29</v>
      </c>
      <c r="B88">
        <v>578</v>
      </c>
      <c r="C88">
        <v>592</v>
      </c>
      <c r="D88">
        <v>2.4220999999999999</v>
      </c>
      <c r="E88">
        <v>0.1741</v>
      </c>
    </row>
    <row r="89" spans="1:5" x14ac:dyDescent="0.3">
      <c r="A89" t="s">
        <v>155</v>
      </c>
      <c r="B89" t="s">
        <v>7</v>
      </c>
      <c r="C89">
        <v>89884</v>
      </c>
      <c r="D89">
        <v>0</v>
      </c>
      <c r="E89">
        <v>9.5399999999999999E-2</v>
      </c>
    </row>
    <row r="90" spans="1:5" x14ac:dyDescent="0.3">
      <c r="A90" t="s">
        <v>17</v>
      </c>
      <c r="B90">
        <v>90998</v>
      </c>
      <c r="C90">
        <v>102042</v>
      </c>
      <c r="D90">
        <v>12.1365</v>
      </c>
      <c r="E90">
        <v>1.369</v>
      </c>
    </row>
    <row r="91" spans="1:5" x14ac:dyDescent="0.3">
      <c r="A91" t="s">
        <v>69</v>
      </c>
      <c r="B91" t="s">
        <v>7</v>
      </c>
      <c r="C91">
        <v>7</v>
      </c>
      <c r="D91">
        <v>0</v>
      </c>
      <c r="E91">
        <v>8.8599999999999998E-2</v>
      </c>
    </row>
    <row r="92" spans="1:5" x14ac:dyDescent="0.3">
      <c r="A92" t="s">
        <v>47</v>
      </c>
      <c r="B92">
        <v>1150</v>
      </c>
      <c r="C92">
        <v>1178</v>
      </c>
      <c r="D92">
        <v>2.4348000000000001</v>
      </c>
      <c r="E92">
        <v>0.19359999999999999</v>
      </c>
    </row>
    <row r="93" spans="1:5" x14ac:dyDescent="0.3">
      <c r="A93" t="s">
        <v>30</v>
      </c>
      <c r="B93">
        <v>3488</v>
      </c>
      <c r="C93">
        <v>3888</v>
      </c>
      <c r="D93">
        <v>11.4679</v>
      </c>
      <c r="E93">
        <v>0.3281</v>
      </c>
    </row>
    <row r="94" spans="1:5" x14ac:dyDescent="0.3">
      <c r="A94" t="s">
        <v>13</v>
      </c>
      <c r="B94">
        <v>1167256</v>
      </c>
      <c r="C94">
        <v>1307828</v>
      </c>
      <c r="D94">
        <v>12.042899999999999</v>
      </c>
      <c r="E94">
        <v>0.31290000000000001</v>
      </c>
    </row>
    <row r="95" spans="1:5" x14ac:dyDescent="0.3">
      <c r="A95" t="s">
        <v>108</v>
      </c>
      <c r="B95">
        <v>6194</v>
      </c>
      <c r="C95">
        <v>7538</v>
      </c>
      <c r="D95">
        <v>21.698399999999999</v>
      </c>
      <c r="E95">
        <v>0.2752</v>
      </c>
    </row>
    <row r="96" spans="1:5" x14ac:dyDescent="0.3">
      <c r="A96" t="s">
        <v>96</v>
      </c>
      <c r="B96">
        <v>10117172</v>
      </c>
      <c r="C96">
        <v>10213386</v>
      </c>
      <c r="D96">
        <v>0.95099999999999996</v>
      </c>
      <c r="E96">
        <v>0.38840000000000002</v>
      </c>
    </row>
    <row r="97" spans="1:5" x14ac:dyDescent="0.3">
      <c r="A97" t="s">
        <v>33</v>
      </c>
      <c r="B97">
        <v>3744</v>
      </c>
      <c r="C97">
        <v>4176</v>
      </c>
      <c r="D97">
        <v>11.538500000000001</v>
      </c>
      <c r="E97">
        <v>0.34939999999999999</v>
      </c>
    </row>
    <row r="98" spans="1:5" x14ac:dyDescent="0.3">
      <c r="A98" t="s">
        <v>68</v>
      </c>
      <c r="B98">
        <v>116</v>
      </c>
      <c r="C98">
        <v>120</v>
      </c>
      <c r="D98">
        <v>3.4483000000000001</v>
      </c>
      <c r="E98">
        <v>3.6187999999999998</v>
      </c>
    </row>
    <row r="99" spans="1:5" x14ac:dyDescent="0.3">
      <c r="A99" t="s">
        <v>40</v>
      </c>
      <c r="B99">
        <v>15812</v>
      </c>
      <c r="C99">
        <v>17930</v>
      </c>
      <c r="D99">
        <v>13.3949</v>
      </c>
      <c r="E99">
        <v>0.73080000000000001</v>
      </c>
    </row>
    <row r="100" spans="1:5" x14ac:dyDescent="0.3">
      <c r="A100" t="s">
        <v>137</v>
      </c>
      <c r="B100">
        <v>818415043</v>
      </c>
      <c r="C100">
        <v>1081675710</v>
      </c>
      <c r="D100">
        <v>32.167099999999998</v>
      </c>
      <c r="E100">
        <v>1.4548000000000001</v>
      </c>
    </row>
    <row r="101" spans="1:5" x14ac:dyDescent="0.3">
      <c r="A101" t="s">
        <v>43</v>
      </c>
      <c r="B101">
        <v>3596</v>
      </c>
      <c r="C101">
        <v>3770</v>
      </c>
      <c r="D101">
        <v>4.8387000000000002</v>
      </c>
      <c r="E101">
        <v>0.43080000000000002</v>
      </c>
    </row>
    <row r="102" spans="1:5" x14ac:dyDescent="0.3">
      <c r="A102" t="s">
        <v>94</v>
      </c>
      <c r="B102" t="s">
        <v>7</v>
      </c>
      <c r="C102">
        <v>0</v>
      </c>
      <c r="D102">
        <v>0</v>
      </c>
      <c r="E102">
        <v>0.1085</v>
      </c>
    </row>
    <row r="103" spans="1:5" x14ac:dyDescent="0.3">
      <c r="A103" t="s">
        <v>58</v>
      </c>
      <c r="B103">
        <v>1014</v>
      </c>
      <c r="C103">
        <v>1022</v>
      </c>
      <c r="D103">
        <v>0.78900000000000003</v>
      </c>
      <c r="E103">
        <v>0.2122</v>
      </c>
    </row>
    <row r="104" spans="1:5" x14ac:dyDescent="0.3">
      <c r="A104" t="s">
        <v>78</v>
      </c>
      <c r="B104" t="s">
        <v>7</v>
      </c>
      <c r="C104">
        <v>5</v>
      </c>
      <c r="D104">
        <v>0</v>
      </c>
      <c r="E104">
        <v>0.1085</v>
      </c>
    </row>
    <row r="105" spans="1:5" x14ac:dyDescent="0.3">
      <c r="A105" t="s">
        <v>5</v>
      </c>
      <c r="B105">
        <v>122455319</v>
      </c>
      <c r="C105">
        <v>143691858</v>
      </c>
      <c r="D105">
        <v>17.342300000000002</v>
      </c>
      <c r="E105">
        <v>0.23280000000000001</v>
      </c>
    </row>
    <row r="106" spans="1:5" x14ac:dyDescent="0.3">
      <c r="A106" t="s">
        <v>60</v>
      </c>
      <c r="B106">
        <v>354210</v>
      </c>
      <c r="C106">
        <v>370794</v>
      </c>
      <c r="D106">
        <v>4.6820000000000004</v>
      </c>
      <c r="E106">
        <v>0.21029999999999999</v>
      </c>
    </row>
    <row r="107" spans="1:5" x14ac:dyDescent="0.3">
      <c r="A107" t="s">
        <v>26</v>
      </c>
      <c r="B107">
        <v>2520135</v>
      </c>
      <c r="C107">
        <v>3177569</v>
      </c>
      <c r="D107">
        <v>26.087299999999999</v>
      </c>
      <c r="E107">
        <v>0.93079999999999996</v>
      </c>
    </row>
    <row r="108" spans="1:5" x14ac:dyDescent="0.3">
      <c r="A108" t="s">
        <v>42</v>
      </c>
      <c r="B108">
        <v>235528</v>
      </c>
      <c r="C108">
        <v>238134</v>
      </c>
      <c r="D108">
        <v>1.1065</v>
      </c>
      <c r="E108">
        <v>0.2006</v>
      </c>
    </row>
    <row r="109" spans="1:5" x14ac:dyDescent="0.3">
      <c r="A109" t="s">
        <v>65</v>
      </c>
      <c r="B109">
        <v>31538</v>
      </c>
      <c r="C109">
        <v>32330</v>
      </c>
      <c r="D109">
        <v>2.5112999999999999</v>
      </c>
      <c r="E109">
        <v>0.5272</v>
      </c>
    </row>
    <row r="110" spans="1:5" x14ac:dyDescent="0.3">
      <c r="A110" t="s">
        <v>111</v>
      </c>
      <c r="B110">
        <v>292</v>
      </c>
      <c r="C110">
        <v>292</v>
      </c>
      <c r="D110">
        <v>0</v>
      </c>
      <c r="E110">
        <v>0.4642</v>
      </c>
    </row>
    <row r="111" spans="1:5" x14ac:dyDescent="0.3">
      <c r="A111" t="s">
        <v>118</v>
      </c>
      <c r="B111">
        <v>28</v>
      </c>
      <c r="C111">
        <v>28</v>
      </c>
      <c r="D111">
        <v>0</v>
      </c>
      <c r="E111">
        <v>0.53859999999999997</v>
      </c>
    </row>
    <row r="112" spans="1:5" x14ac:dyDescent="0.3">
      <c r="A112" t="s">
        <v>101</v>
      </c>
      <c r="B112">
        <v>9504</v>
      </c>
      <c r="C112">
        <v>16320</v>
      </c>
      <c r="D112">
        <v>71.717200000000005</v>
      </c>
      <c r="E112">
        <v>0.18990000000000001</v>
      </c>
    </row>
    <row r="113" spans="1:5" x14ac:dyDescent="0.3">
      <c r="A113" t="s">
        <v>8</v>
      </c>
      <c r="B113">
        <v>149936</v>
      </c>
      <c r="C113">
        <v>174336</v>
      </c>
      <c r="D113">
        <v>16.273599999999998</v>
      </c>
      <c r="E113">
        <v>0.36969999999999997</v>
      </c>
    </row>
    <row r="114" spans="1:5" x14ac:dyDescent="0.3">
      <c r="A114" t="s">
        <v>153</v>
      </c>
      <c r="B114" t="s">
        <v>7</v>
      </c>
      <c r="C114">
        <v>198663</v>
      </c>
      <c r="D114">
        <v>0</v>
      </c>
      <c r="E114">
        <v>0.1</v>
      </c>
    </row>
    <row r="115" spans="1:5" x14ac:dyDescent="0.3">
      <c r="A115" t="s">
        <v>14</v>
      </c>
      <c r="B115">
        <v>9526</v>
      </c>
      <c r="C115">
        <v>14016</v>
      </c>
      <c r="D115">
        <v>47.1342</v>
      </c>
      <c r="E115">
        <v>0.48299999999999998</v>
      </c>
    </row>
    <row r="116" spans="1:5" x14ac:dyDescent="0.3">
      <c r="A116" t="s">
        <v>109</v>
      </c>
      <c r="B116">
        <v>16</v>
      </c>
      <c r="C116">
        <v>16</v>
      </c>
      <c r="D116">
        <v>0</v>
      </c>
      <c r="E116">
        <v>0.36749999999999999</v>
      </c>
    </row>
    <row r="117" spans="1:5" x14ac:dyDescent="0.3">
      <c r="A117" t="s">
        <v>152</v>
      </c>
      <c r="B117" t="s">
        <v>7</v>
      </c>
      <c r="C117">
        <v>627026</v>
      </c>
      <c r="D117">
        <v>0</v>
      </c>
      <c r="E117">
        <v>0.17480000000000001</v>
      </c>
    </row>
    <row r="118" spans="1:5" x14ac:dyDescent="0.3">
      <c r="A118" t="s">
        <v>93</v>
      </c>
      <c r="B118">
        <v>160</v>
      </c>
      <c r="C118">
        <v>160</v>
      </c>
      <c r="D118">
        <v>0</v>
      </c>
      <c r="E118">
        <v>0.36530000000000001</v>
      </c>
    </row>
    <row r="119" spans="1:5" x14ac:dyDescent="0.3">
      <c r="A119" t="s">
        <v>117</v>
      </c>
      <c r="B119">
        <v>8</v>
      </c>
      <c r="C119">
        <v>8</v>
      </c>
      <c r="D119">
        <v>0</v>
      </c>
      <c r="E119">
        <v>0.59299999999999997</v>
      </c>
    </row>
    <row r="120" spans="1:5" x14ac:dyDescent="0.3">
      <c r="A120" t="s">
        <v>59</v>
      </c>
      <c r="B120">
        <v>7763962</v>
      </c>
      <c r="C120">
        <v>9911528</v>
      </c>
      <c r="D120">
        <v>27.660699999999999</v>
      </c>
      <c r="E120">
        <v>1.3940999999999999</v>
      </c>
    </row>
    <row r="121" spans="1:5" x14ac:dyDescent="0.3">
      <c r="A121" t="s">
        <v>79</v>
      </c>
      <c r="B121">
        <v>27076</v>
      </c>
      <c r="C121">
        <v>32292</v>
      </c>
      <c r="D121">
        <v>19.264299999999999</v>
      </c>
      <c r="E121">
        <v>0.29139999999999999</v>
      </c>
    </row>
    <row r="122" spans="1:5" x14ac:dyDescent="0.3">
      <c r="A122" t="s">
        <v>167</v>
      </c>
      <c r="B122">
        <v>224416</v>
      </c>
      <c r="C122">
        <v>239848</v>
      </c>
      <c r="D122">
        <v>6.8765000000000001</v>
      </c>
      <c r="E122">
        <v>0.17710000000000001</v>
      </c>
    </row>
    <row r="123" spans="1:5" x14ac:dyDescent="0.3">
      <c r="A123" t="s">
        <v>127</v>
      </c>
      <c r="B123">
        <v>7990</v>
      </c>
      <c r="C123">
        <v>12604</v>
      </c>
      <c r="D123">
        <v>57.747199999999999</v>
      </c>
      <c r="E123">
        <v>0.21160000000000001</v>
      </c>
    </row>
    <row r="124" spans="1:5" x14ac:dyDescent="0.3">
      <c r="A124" t="s">
        <v>83</v>
      </c>
      <c r="B124">
        <v>91420</v>
      </c>
      <c r="C124">
        <v>112220</v>
      </c>
      <c r="D124">
        <v>22.752099999999999</v>
      </c>
      <c r="E124">
        <v>0.38190000000000002</v>
      </c>
    </row>
    <row r="125" spans="1:5" x14ac:dyDescent="0.3">
      <c r="A125" t="s">
        <v>110</v>
      </c>
      <c r="B125">
        <v>6</v>
      </c>
      <c r="C125">
        <v>6</v>
      </c>
      <c r="D125">
        <v>0</v>
      </c>
      <c r="E125">
        <v>3.2877999999999998</v>
      </c>
    </row>
    <row r="126" spans="1:5" x14ac:dyDescent="0.3">
      <c r="A126" t="s">
        <v>12</v>
      </c>
      <c r="B126">
        <v>8133398</v>
      </c>
      <c r="C126">
        <v>9413136</v>
      </c>
      <c r="D126">
        <v>15.734400000000001</v>
      </c>
      <c r="E126">
        <v>3.3818999999999999</v>
      </c>
    </row>
    <row r="127" spans="1:5" x14ac:dyDescent="0.3">
      <c r="A127" t="s">
        <v>135</v>
      </c>
      <c r="B127">
        <v>240516</v>
      </c>
      <c r="C127">
        <v>292450</v>
      </c>
      <c r="D127">
        <v>21.592700000000001</v>
      </c>
      <c r="E127">
        <v>0.5181</v>
      </c>
    </row>
    <row r="128" spans="1:5" x14ac:dyDescent="0.3">
      <c r="A128" t="s">
        <v>6</v>
      </c>
      <c r="B128" t="s">
        <v>7</v>
      </c>
      <c r="C128">
        <v>474671</v>
      </c>
      <c r="D128">
        <v>0</v>
      </c>
      <c r="E128">
        <v>0.15640000000000001</v>
      </c>
    </row>
    <row r="129" spans="1:5" x14ac:dyDescent="0.3">
      <c r="A129" t="s">
        <v>151</v>
      </c>
      <c r="B129">
        <v>458821517</v>
      </c>
      <c r="C129">
        <v>568532853</v>
      </c>
      <c r="D129">
        <v>23.9115</v>
      </c>
      <c r="E129">
        <v>0.73929999999999996</v>
      </c>
    </row>
    <row r="130" spans="1:5" x14ac:dyDescent="0.3">
      <c r="A130" t="s">
        <v>105</v>
      </c>
      <c r="B130">
        <v>11156</v>
      </c>
      <c r="C130">
        <v>12926</v>
      </c>
      <c r="D130">
        <v>15.8659</v>
      </c>
      <c r="E130">
        <v>0.191</v>
      </c>
    </row>
    <row r="131" spans="1:5" x14ac:dyDescent="0.3">
      <c r="A131" t="s">
        <v>70</v>
      </c>
      <c r="B131">
        <v>438</v>
      </c>
      <c r="C131">
        <v>504</v>
      </c>
      <c r="D131">
        <v>15.0685</v>
      </c>
      <c r="E131">
        <v>0.63929999999999998</v>
      </c>
    </row>
    <row r="132" spans="1:5" x14ac:dyDescent="0.3">
      <c r="A132" t="s">
        <v>161</v>
      </c>
      <c r="B132">
        <v>1818146</v>
      </c>
      <c r="C132">
        <v>2009004</v>
      </c>
      <c r="D132">
        <v>10.497400000000001</v>
      </c>
      <c r="E132">
        <v>0.42599999999999999</v>
      </c>
    </row>
    <row r="133" spans="1:5" x14ac:dyDescent="0.3">
      <c r="A133" t="s">
        <v>88</v>
      </c>
      <c r="B133">
        <v>2</v>
      </c>
      <c r="C133">
        <v>2</v>
      </c>
      <c r="D133">
        <v>0</v>
      </c>
      <c r="E133">
        <v>3.15</v>
      </c>
    </row>
    <row r="134" spans="1:5" x14ac:dyDescent="0.3">
      <c r="A134" t="s">
        <v>102</v>
      </c>
      <c r="B134">
        <v>1534</v>
      </c>
      <c r="C134">
        <v>1818</v>
      </c>
      <c r="D134">
        <v>18.5137</v>
      </c>
      <c r="E134">
        <v>0.28699999999999998</v>
      </c>
    </row>
    <row r="135" spans="1:5" x14ac:dyDescent="0.3">
      <c r="A135" t="s">
        <v>116</v>
      </c>
      <c r="B135">
        <v>130</v>
      </c>
      <c r="C135">
        <v>238</v>
      </c>
      <c r="D135">
        <v>83.076899999999995</v>
      </c>
      <c r="E135">
        <v>0.48049999999999998</v>
      </c>
    </row>
    <row r="136" spans="1:5" x14ac:dyDescent="0.3">
      <c r="A136" t="s">
        <v>18</v>
      </c>
      <c r="B136" t="s">
        <v>7</v>
      </c>
      <c r="C136">
        <v>647049</v>
      </c>
      <c r="D136">
        <v>0</v>
      </c>
      <c r="E136">
        <v>9.8500000000000004E-2</v>
      </c>
    </row>
    <row r="137" spans="1:5" x14ac:dyDescent="0.3">
      <c r="A137" t="s">
        <v>126</v>
      </c>
      <c r="B137">
        <v>9742</v>
      </c>
      <c r="C137">
        <v>9742</v>
      </c>
      <c r="D137">
        <v>0</v>
      </c>
      <c r="E137">
        <v>0.17799999999999999</v>
      </c>
    </row>
    <row r="138" spans="1:5" x14ac:dyDescent="0.3">
      <c r="A138" t="s">
        <v>16</v>
      </c>
      <c r="B138">
        <v>388214</v>
      </c>
      <c r="C138">
        <v>407914</v>
      </c>
      <c r="D138">
        <v>5.0744999999999996</v>
      </c>
      <c r="E138">
        <v>0.20119999999999999</v>
      </c>
    </row>
    <row r="139" spans="1:5" x14ac:dyDescent="0.3">
      <c r="A139" t="s">
        <v>164</v>
      </c>
      <c r="B139">
        <v>283315445</v>
      </c>
      <c r="C139">
        <v>328863943</v>
      </c>
      <c r="D139">
        <v>16.077000000000002</v>
      </c>
      <c r="E139">
        <v>0.53149999999999997</v>
      </c>
    </row>
    <row r="140" spans="1:5" x14ac:dyDescent="0.3">
      <c r="A140" t="s">
        <v>148</v>
      </c>
      <c r="B140">
        <v>1185996137</v>
      </c>
      <c r="C140">
        <v>1497565008</v>
      </c>
      <c r="D140">
        <v>26.270600000000002</v>
      </c>
      <c r="E140">
        <v>2.1000999999999999</v>
      </c>
    </row>
    <row r="141" spans="1:5" x14ac:dyDescent="0.3">
      <c r="A141" t="s">
        <v>84</v>
      </c>
      <c r="B141">
        <v>3720</v>
      </c>
      <c r="C141">
        <v>3722</v>
      </c>
      <c r="D141">
        <v>5.3800000000000001E-2</v>
      </c>
      <c r="E141">
        <v>0.307</v>
      </c>
    </row>
    <row r="142" spans="1:5" x14ac:dyDescent="0.3">
      <c r="A142" t="s">
        <v>11</v>
      </c>
      <c r="B142">
        <v>34458</v>
      </c>
      <c r="C142">
        <v>39228</v>
      </c>
      <c r="D142">
        <v>13.8429</v>
      </c>
      <c r="E142">
        <v>0.875</v>
      </c>
    </row>
    <row r="143" spans="1:5" x14ac:dyDescent="0.3">
      <c r="A143" t="s">
        <v>156</v>
      </c>
      <c r="B143">
        <v>1855928</v>
      </c>
      <c r="C143">
        <v>1987034</v>
      </c>
      <c r="D143">
        <v>7.0641999999999996</v>
      </c>
      <c r="E143">
        <v>3.5011000000000001</v>
      </c>
    </row>
    <row r="144" spans="1:5" x14ac:dyDescent="0.3">
      <c r="A144" t="s">
        <v>27</v>
      </c>
      <c r="B144" t="s">
        <v>7</v>
      </c>
      <c r="C144">
        <v>27510</v>
      </c>
      <c r="D144">
        <v>0</v>
      </c>
      <c r="E144">
        <v>9.69E-2</v>
      </c>
    </row>
    <row r="145" spans="1:5" x14ac:dyDescent="0.3">
      <c r="A145" t="s">
        <v>56</v>
      </c>
      <c r="B145" t="s">
        <v>7</v>
      </c>
      <c r="C145">
        <v>70</v>
      </c>
      <c r="D145">
        <v>0</v>
      </c>
      <c r="E145">
        <v>5.96E-2</v>
      </c>
    </row>
    <row r="146" spans="1:5" x14ac:dyDescent="0.3">
      <c r="A146" t="s">
        <v>66</v>
      </c>
      <c r="B146">
        <v>6922</v>
      </c>
      <c r="C146">
        <v>6948</v>
      </c>
      <c r="D146">
        <v>0.37559999999999999</v>
      </c>
      <c r="E146">
        <v>0.71899999999999997</v>
      </c>
    </row>
    <row r="147" spans="1:5" x14ac:dyDescent="0.3">
      <c r="A147" t="s">
        <v>23</v>
      </c>
      <c r="B147">
        <v>149576</v>
      </c>
      <c r="C147">
        <v>166992</v>
      </c>
      <c r="D147">
        <v>11.643599999999999</v>
      </c>
      <c r="E147">
        <v>1.9905999999999999</v>
      </c>
    </row>
    <row r="148" spans="1:5" x14ac:dyDescent="0.3">
      <c r="A148" t="s">
        <v>31</v>
      </c>
      <c r="B148" t="s">
        <v>7</v>
      </c>
      <c r="C148">
        <v>188</v>
      </c>
      <c r="D148">
        <v>0</v>
      </c>
      <c r="E148">
        <v>7.9600000000000004E-2</v>
      </c>
    </row>
    <row r="149" spans="1:5" x14ac:dyDescent="0.3">
      <c r="A149" t="s">
        <v>46</v>
      </c>
      <c r="B149">
        <v>147862</v>
      </c>
      <c r="C149">
        <v>167186</v>
      </c>
      <c r="D149">
        <v>13.068899999999999</v>
      </c>
      <c r="E149">
        <v>1.7059</v>
      </c>
    </row>
    <row r="150" spans="1:5" x14ac:dyDescent="0.3">
      <c r="A150" t="s">
        <v>86</v>
      </c>
      <c r="B150">
        <v>5358</v>
      </c>
      <c r="C150">
        <v>5400</v>
      </c>
      <c r="D150">
        <v>0.78390000000000004</v>
      </c>
      <c r="E150">
        <v>0.30909999999999999</v>
      </c>
    </row>
    <row r="151" spans="1:5" x14ac:dyDescent="0.3">
      <c r="A151" t="s">
        <v>53</v>
      </c>
      <c r="B151">
        <v>1240</v>
      </c>
      <c r="C151">
        <v>1240</v>
      </c>
      <c r="D151">
        <v>0</v>
      </c>
      <c r="E151">
        <v>0.37219999999999998</v>
      </c>
    </row>
    <row r="152" spans="1:5" x14ac:dyDescent="0.3">
      <c r="A152" t="s">
        <v>61</v>
      </c>
      <c r="B152">
        <v>1210244</v>
      </c>
      <c r="C152">
        <v>1502678</v>
      </c>
      <c r="D152">
        <v>24.1632</v>
      </c>
      <c r="E152">
        <v>0.71599999999999997</v>
      </c>
    </row>
    <row r="153" spans="1:5" x14ac:dyDescent="0.3">
      <c r="A153" t="s">
        <v>62</v>
      </c>
      <c r="B153">
        <v>169755</v>
      </c>
      <c r="C153">
        <v>172815</v>
      </c>
      <c r="D153">
        <v>1.8026</v>
      </c>
      <c r="E153">
        <v>1.0727</v>
      </c>
    </row>
    <row r="154" spans="1:5" x14ac:dyDescent="0.3">
      <c r="A154" t="s">
        <v>166</v>
      </c>
      <c r="B154" t="s">
        <v>7</v>
      </c>
      <c r="C154">
        <v>52447</v>
      </c>
      <c r="D154">
        <v>0</v>
      </c>
      <c r="E154">
        <v>6.4500000000000002E-2</v>
      </c>
    </row>
    <row r="155" spans="1:5" x14ac:dyDescent="0.3">
      <c r="A155" t="s">
        <v>75</v>
      </c>
      <c r="B155">
        <v>13178</v>
      </c>
      <c r="C155">
        <v>13612</v>
      </c>
      <c r="D155">
        <v>3.2934000000000001</v>
      </c>
      <c r="E155">
        <v>0.38240000000000002</v>
      </c>
    </row>
    <row r="156" spans="1:5" x14ac:dyDescent="0.3">
      <c r="A156" t="s">
        <v>20</v>
      </c>
      <c r="B156">
        <v>110030</v>
      </c>
      <c r="C156">
        <v>139028</v>
      </c>
      <c r="D156">
        <v>26.354600000000001</v>
      </c>
      <c r="E156">
        <v>0.26229999999999998</v>
      </c>
    </row>
    <row r="157" spans="1:5" x14ac:dyDescent="0.3">
      <c r="A157" t="s">
        <v>41</v>
      </c>
      <c r="B157">
        <v>153890</v>
      </c>
      <c r="C157">
        <v>173072</v>
      </c>
      <c r="D157">
        <v>12.464700000000001</v>
      </c>
      <c r="E157">
        <v>1.8521000000000001</v>
      </c>
    </row>
    <row r="158" spans="1:5" x14ac:dyDescent="0.3">
      <c r="A158" t="s">
        <v>34</v>
      </c>
      <c r="B158">
        <v>149150</v>
      </c>
      <c r="C158">
        <v>168006</v>
      </c>
      <c r="D158">
        <v>12.642300000000001</v>
      </c>
      <c r="E158">
        <v>1.8752</v>
      </c>
    </row>
    <row r="159" spans="1:5" x14ac:dyDescent="0.3">
      <c r="A159" t="s">
        <v>82</v>
      </c>
      <c r="B159" t="s">
        <v>7</v>
      </c>
      <c r="C159">
        <v>1992</v>
      </c>
      <c r="D159">
        <v>0</v>
      </c>
      <c r="E159">
        <v>0.11070000000000001</v>
      </c>
    </row>
    <row r="160" spans="1:5" x14ac:dyDescent="0.3">
      <c r="A160" t="s">
        <v>36</v>
      </c>
      <c r="B160" t="s">
        <v>7</v>
      </c>
      <c r="C160">
        <v>126</v>
      </c>
      <c r="D160">
        <v>0</v>
      </c>
      <c r="E160">
        <v>6.6799999999999998E-2</v>
      </c>
    </row>
    <row r="161" spans="1:5" x14ac:dyDescent="0.3">
      <c r="A161" t="s">
        <v>55</v>
      </c>
      <c r="B161">
        <v>360630</v>
      </c>
      <c r="C161">
        <v>366048</v>
      </c>
      <c r="D161">
        <v>1.5024</v>
      </c>
      <c r="E161">
        <v>1.599</v>
      </c>
    </row>
    <row r="162" spans="1:5" x14ac:dyDescent="0.3">
      <c r="A162" t="s">
        <v>35</v>
      </c>
      <c r="B162">
        <v>6124</v>
      </c>
      <c r="C162">
        <v>7016</v>
      </c>
      <c r="D162">
        <v>14.5656</v>
      </c>
      <c r="E162">
        <v>0.37040000000000001</v>
      </c>
    </row>
    <row r="163" spans="1:5" x14ac:dyDescent="0.3">
      <c r="A163" t="s">
        <v>129</v>
      </c>
      <c r="B163">
        <v>2192</v>
      </c>
      <c r="C163">
        <v>4452</v>
      </c>
      <c r="D163">
        <v>103.1022</v>
      </c>
      <c r="E163">
        <v>0.2601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63"/>
  <sheetViews>
    <sheetView zoomScaleNormal="100" workbookViewId="0">
      <selection activeCell="J31" sqref="J31"/>
    </sheetView>
  </sheetViews>
  <sheetFormatPr defaultRowHeight="14.4" x14ac:dyDescent="0.3"/>
  <cols>
    <col min="1" max="1" width="9.88671875" customWidth="1"/>
    <col min="2" max="2" width="13.21875" customWidth="1"/>
    <col min="3" max="3" width="14.21875" customWidth="1"/>
    <col min="4" max="4" width="9" bestFit="1" customWidth="1"/>
    <col min="5" max="5" width="8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5</v>
      </c>
      <c r="B2">
        <v>122455319</v>
      </c>
      <c r="C2">
        <v>127003944</v>
      </c>
      <c r="D2">
        <v>3.7145000000000001</v>
      </c>
      <c r="E2">
        <v>0.39929999999999999</v>
      </c>
    </row>
    <row r="3" spans="1:5" x14ac:dyDescent="0.3">
      <c r="A3" t="s">
        <v>6</v>
      </c>
      <c r="B3" t="s">
        <v>7</v>
      </c>
      <c r="C3">
        <v>481710</v>
      </c>
      <c r="D3">
        <v>0</v>
      </c>
      <c r="E3">
        <v>0.22009999999999999</v>
      </c>
    </row>
    <row r="4" spans="1:5" x14ac:dyDescent="0.3">
      <c r="A4" t="s">
        <v>8</v>
      </c>
      <c r="B4">
        <v>149936</v>
      </c>
      <c r="C4">
        <v>171276</v>
      </c>
      <c r="D4">
        <v>14.232699999999999</v>
      </c>
      <c r="E4">
        <v>0.4541</v>
      </c>
    </row>
    <row r="5" spans="1:5" x14ac:dyDescent="0.3">
      <c r="A5" t="s">
        <v>9</v>
      </c>
      <c r="B5">
        <v>44759294</v>
      </c>
      <c r="C5">
        <v>49081716</v>
      </c>
      <c r="D5">
        <v>9.657</v>
      </c>
      <c r="E5">
        <v>16.6645</v>
      </c>
    </row>
    <row r="6" spans="1:5" x14ac:dyDescent="0.3">
      <c r="A6" t="s">
        <v>10</v>
      </c>
      <c r="B6">
        <v>2422002</v>
      </c>
      <c r="C6">
        <v>2715938</v>
      </c>
      <c r="D6">
        <v>12.136100000000001</v>
      </c>
      <c r="E6">
        <v>0.55910000000000004</v>
      </c>
    </row>
    <row r="7" spans="1:5" x14ac:dyDescent="0.3">
      <c r="A7" t="s">
        <v>11</v>
      </c>
      <c r="B7">
        <v>34458</v>
      </c>
      <c r="C7">
        <v>38480</v>
      </c>
      <c r="D7">
        <v>11.6722</v>
      </c>
      <c r="E7">
        <v>1.3491</v>
      </c>
    </row>
    <row r="8" spans="1:5" x14ac:dyDescent="0.3">
      <c r="A8" t="s">
        <v>12</v>
      </c>
      <c r="B8">
        <v>8133398</v>
      </c>
      <c r="C8">
        <v>9425486</v>
      </c>
      <c r="D8">
        <v>15.886200000000001</v>
      </c>
      <c r="E8">
        <v>4.593</v>
      </c>
    </row>
    <row r="9" spans="1:5" x14ac:dyDescent="0.3">
      <c r="A9" t="s">
        <v>13</v>
      </c>
      <c r="B9">
        <v>1167256</v>
      </c>
      <c r="C9">
        <v>1292754</v>
      </c>
      <c r="D9">
        <v>10.7515</v>
      </c>
      <c r="E9">
        <v>0.35699999999999998</v>
      </c>
    </row>
    <row r="10" spans="1:5" x14ac:dyDescent="0.3">
      <c r="A10" t="s">
        <v>14</v>
      </c>
      <c r="B10">
        <v>9526</v>
      </c>
      <c r="C10">
        <v>14220</v>
      </c>
      <c r="D10">
        <v>49.275700000000001</v>
      </c>
      <c r="E10">
        <v>0.61670000000000003</v>
      </c>
    </row>
    <row r="11" spans="1:5" x14ac:dyDescent="0.3">
      <c r="A11" t="s">
        <v>15</v>
      </c>
      <c r="B11">
        <v>48816</v>
      </c>
      <c r="C11">
        <v>52480</v>
      </c>
      <c r="D11">
        <v>7.5057</v>
      </c>
      <c r="E11">
        <v>0.86560000000000004</v>
      </c>
    </row>
    <row r="12" spans="1:5" x14ac:dyDescent="0.3">
      <c r="A12" t="s">
        <v>16</v>
      </c>
      <c r="B12">
        <v>388214</v>
      </c>
      <c r="C12">
        <v>404734</v>
      </c>
      <c r="D12">
        <v>4.2553999999999998</v>
      </c>
      <c r="E12">
        <v>0.2782</v>
      </c>
    </row>
    <row r="13" spans="1:5" x14ac:dyDescent="0.3">
      <c r="A13" t="s">
        <v>17</v>
      </c>
      <c r="B13">
        <v>90998</v>
      </c>
      <c r="C13">
        <v>101334</v>
      </c>
      <c r="D13">
        <v>11.358499999999999</v>
      </c>
      <c r="E13">
        <v>2.4948000000000001</v>
      </c>
    </row>
    <row r="14" spans="1:5" x14ac:dyDescent="0.3">
      <c r="A14" t="s">
        <v>18</v>
      </c>
      <c r="B14" t="s">
        <v>7</v>
      </c>
      <c r="C14">
        <v>584478</v>
      </c>
      <c r="D14">
        <v>0</v>
      </c>
      <c r="E14">
        <v>0.13950000000000001</v>
      </c>
    </row>
    <row r="15" spans="1:5" x14ac:dyDescent="0.3">
      <c r="A15" t="s">
        <v>19</v>
      </c>
      <c r="B15">
        <v>48498</v>
      </c>
      <c r="C15">
        <v>55236</v>
      </c>
      <c r="D15">
        <v>13.8934</v>
      </c>
      <c r="E15">
        <v>1.1049</v>
      </c>
    </row>
    <row r="16" spans="1:5" x14ac:dyDescent="0.3">
      <c r="A16" t="s">
        <v>20</v>
      </c>
      <c r="B16">
        <v>110030</v>
      </c>
      <c r="C16">
        <v>127658</v>
      </c>
      <c r="D16">
        <v>16.021100000000001</v>
      </c>
      <c r="E16">
        <v>0.34</v>
      </c>
    </row>
    <row r="17" spans="1:5" x14ac:dyDescent="0.3">
      <c r="A17" t="s">
        <v>21</v>
      </c>
      <c r="B17">
        <v>4603200</v>
      </c>
      <c r="C17">
        <v>5849215</v>
      </c>
      <c r="D17">
        <v>27.0685</v>
      </c>
      <c r="E17">
        <v>1.5425</v>
      </c>
    </row>
    <row r="18" spans="1:5" x14ac:dyDescent="0.3">
      <c r="A18" t="s">
        <v>22</v>
      </c>
      <c r="B18">
        <v>2570</v>
      </c>
      <c r="C18">
        <v>2750</v>
      </c>
      <c r="D18">
        <v>7.0038999999999998</v>
      </c>
      <c r="E18">
        <v>0.38159999999999999</v>
      </c>
    </row>
    <row r="19" spans="1:5" x14ac:dyDescent="0.3">
      <c r="A19" t="s">
        <v>23</v>
      </c>
      <c r="B19">
        <v>149576</v>
      </c>
      <c r="C19">
        <v>169200</v>
      </c>
      <c r="D19">
        <v>13.1198</v>
      </c>
      <c r="E19">
        <v>2.1789999999999998</v>
      </c>
    </row>
    <row r="20" spans="1:5" x14ac:dyDescent="0.3">
      <c r="A20" t="s">
        <v>24</v>
      </c>
      <c r="B20">
        <v>23386</v>
      </c>
      <c r="C20">
        <v>26302</v>
      </c>
      <c r="D20">
        <v>12.468999999999999</v>
      </c>
      <c r="E20">
        <v>0.97430000000000005</v>
      </c>
    </row>
    <row r="21" spans="1:5" x14ac:dyDescent="0.3">
      <c r="A21" t="s">
        <v>25</v>
      </c>
      <c r="B21">
        <v>152002</v>
      </c>
      <c r="C21">
        <v>172126</v>
      </c>
      <c r="D21">
        <v>13.2393</v>
      </c>
      <c r="E21">
        <v>2.0931000000000002</v>
      </c>
    </row>
    <row r="22" spans="1:5" x14ac:dyDescent="0.3">
      <c r="A22" t="s">
        <v>26</v>
      </c>
      <c r="B22">
        <v>2520135</v>
      </c>
      <c r="C22">
        <v>3169833</v>
      </c>
      <c r="D22">
        <v>25.7803</v>
      </c>
      <c r="E22">
        <v>1.7661</v>
      </c>
    </row>
    <row r="23" spans="1:5" x14ac:dyDescent="0.3">
      <c r="A23" t="s">
        <v>27</v>
      </c>
      <c r="B23" t="s">
        <v>7</v>
      </c>
      <c r="C23">
        <v>27214</v>
      </c>
      <c r="D23">
        <v>0</v>
      </c>
      <c r="E23">
        <v>0.13819999999999999</v>
      </c>
    </row>
    <row r="24" spans="1:5" x14ac:dyDescent="0.3">
      <c r="A24" t="s">
        <v>28</v>
      </c>
      <c r="B24">
        <v>51140</v>
      </c>
      <c r="C24">
        <v>51140</v>
      </c>
      <c r="D24">
        <v>0</v>
      </c>
      <c r="E24">
        <v>0.30170000000000002</v>
      </c>
    </row>
    <row r="25" spans="1:5" x14ac:dyDescent="0.3">
      <c r="A25" t="s">
        <v>29</v>
      </c>
      <c r="B25">
        <v>578</v>
      </c>
      <c r="C25">
        <v>578</v>
      </c>
      <c r="D25">
        <v>0</v>
      </c>
      <c r="E25">
        <v>0.23530000000000001</v>
      </c>
    </row>
    <row r="26" spans="1:5" x14ac:dyDescent="0.3">
      <c r="A26" t="s">
        <v>30</v>
      </c>
      <c r="B26">
        <v>3488</v>
      </c>
      <c r="C26">
        <v>3974</v>
      </c>
      <c r="D26">
        <v>13.9335</v>
      </c>
      <c r="E26">
        <v>0.35599999999999998</v>
      </c>
    </row>
    <row r="27" spans="1:5" x14ac:dyDescent="0.3">
      <c r="A27" t="s">
        <v>31</v>
      </c>
      <c r="B27" t="s">
        <v>7</v>
      </c>
      <c r="C27">
        <v>202</v>
      </c>
      <c r="D27">
        <v>0</v>
      </c>
      <c r="E27">
        <v>9.5899999999999999E-2</v>
      </c>
    </row>
    <row r="28" spans="1:5" x14ac:dyDescent="0.3">
      <c r="A28" t="s">
        <v>32</v>
      </c>
      <c r="B28">
        <v>5234</v>
      </c>
      <c r="C28">
        <v>5772</v>
      </c>
      <c r="D28">
        <v>10.2789</v>
      </c>
      <c r="E28">
        <v>0.4859</v>
      </c>
    </row>
    <row r="29" spans="1:5" x14ac:dyDescent="0.3">
      <c r="A29" t="s">
        <v>33</v>
      </c>
      <c r="B29">
        <v>3744</v>
      </c>
      <c r="C29">
        <v>4124</v>
      </c>
      <c r="D29">
        <v>10.1496</v>
      </c>
      <c r="E29">
        <v>0.40329999999999999</v>
      </c>
    </row>
    <row r="30" spans="1:5" x14ac:dyDescent="0.3">
      <c r="A30" t="s">
        <v>34</v>
      </c>
      <c r="B30">
        <v>149150</v>
      </c>
      <c r="C30">
        <v>169220</v>
      </c>
      <c r="D30">
        <v>13.456300000000001</v>
      </c>
      <c r="E30">
        <v>2.1008</v>
      </c>
    </row>
    <row r="31" spans="1:5" x14ac:dyDescent="0.3">
      <c r="A31" t="s">
        <v>35</v>
      </c>
      <c r="B31">
        <v>6124</v>
      </c>
      <c r="C31">
        <v>6794</v>
      </c>
      <c r="D31">
        <v>10.9406</v>
      </c>
      <c r="E31">
        <v>0.51739999999999997</v>
      </c>
    </row>
    <row r="32" spans="1:5" x14ac:dyDescent="0.3">
      <c r="A32" t="s">
        <v>36</v>
      </c>
      <c r="B32" t="s">
        <v>7</v>
      </c>
      <c r="C32">
        <v>126</v>
      </c>
      <c r="D32">
        <v>0</v>
      </c>
      <c r="E32">
        <v>9.11E-2</v>
      </c>
    </row>
    <row r="33" spans="1:5" x14ac:dyDescent="0.3">
      <c r="A33" t="s">
        <v>37</v>
      </c>
      <c r="B33">
        <v>725522</v>
      </c>
      <c r="C33">
        <v>791714</v>
      </c>
      <c r="D33">
        <v>9.1234000000000002</v>
      </c>
      <c r="E33">
        <v>0.3206</v>
      </c>
    </row>
    <row r="34" spans="1:5" x14ac:dyDescent="0.3">
      <c r="A34" t="s">
        <v>38</v>
      </c>
      <c r="B34">
        <v>107218</v>
      </c>
      <c r="C34">
        <v>109449</v>
      </c>
      <c r="D34">
        <v>2.0808</v>
      </c>
      <c r="E34">
        <v>1.1778999999999999</v>
      </c>
    </row>
    <row r="35" spans="1:5" x14ac:dyDescent="0.3">
      <c r="A35" t="s">
        <v>39</v>
      </c>
      <c r="B35">
        <v>12490441</v>
      </c>
      <c r="C35">
        <v>15958558</v>
      </c>
      <c r="D35">
        <v>27.766200000000001</v>
      </c>
      <c r="E35">
        <v>1.8234999999999999</v>
      </c>
    </row>
    <row r="36" spans="1:5" x14ac:dyDescent="0.3">
      <c r="A36" t="s">
        <v>40</v>
      </c>
      <c r="B36">
        <v>15812</v>
      </c>
      <c r="C36">
        <v>17916</v>
      </c>
      <c r="D36">
        <v>13.3063</v>
      </c>
      <c r="E36">
        <v>0.7006</v>
      </c>
    </row>
    <row r="37" spans="1:5" x14ac:dyDescent="0.3">
      <c r="A37" t="s">
        <v>41</v>
      </c>
      <c r="B37">
        <v>153890</v>
      </c>
      <c r="C37">
        <v>174498</v>
      </c>
      <c r="D37">
        <v>13.391400000000001</v>
      </c>
      <c r="E37">
        <v>4.0324</v>
      </c>
    </row>
    <row r="38" spans="1:5" x14ac:dyDescent="0.3">
      <c r="A38" t="s">
        <v>42</v>
      </c>
      <c r="B38">
        <v>235528</v>
      </c>
      <c r="C38">
        <v>243892</v>
      </c>
      <c r="D38">
        <v>3.5512000000000001</v>
      </c>
      <c r="E38">
        <v>0.59470000000000001</v>
      </c>
    </row>
    <row r="39" spans="1:5" x14ac:dyDescent="0.3">
      <c r="A39" t="s">
        <v>43</v>
      </c>
      <c r="B39">
        <v>3596</v>
      </c>
      <c r="C39">
        <v>3926</v>
      </c>
      <c r="D39">
        <v>9.1768999999999998</v>
      </c>
      <c r="E39">
        <v>0.40400000000000003</v>
      </c>
    </row>
    <row r="40" spans="1:5" x14ac:dyDescent="0.3">
      <c r="A40" t="s">
        <v>44</v>
      </c>
      <c r="B40">
        <v>5166</v>
      </c>
      <c r="C40">
        <v>5794</v>
      </c>
      <c r="D40">
        <v>12.1564</v>
      </c>
      <c r="E40">
        <v>0.80789999999999995</v>
      </c>
    </row>
    <row r="41" spans="1:5" x14ac:dyDescent="0.3">
      <c r="A41" t="s">
        <v>45</v>
      </c>
      <c r="B41">
        <v>149036</v>
      </c>
      <c r="C41">
        <v>167350</v>
      </c>
      <c r="D41">
        <v>12.2883</v>
      </c>
      <c r="E41">
        <v>3.5642</v>
      </c>
    </row>
    <row r="42" spans="1:5" x14ac:dyDescent="0.3">
      <c r="A42" t="s">
        <v>46</v>
      </c>
      <c r="B42">
        <v>147862</v>
      </c>
      <c r="C42">
        <v>167424</v>
      </c>
      <c r="D42">
        <v>13.229900000000001</v>
      </c>
      <c r="E42">
        <v>3.9195000000000002</v>
      </c>
    </row>
    <row r="43" spans="1:5" x14ac:dyDescent="0.3">
      <c r="A43" t="s">
        <v>47</v>
      </c>
      <c r="B43">
        <v>1150</v>
      </c>
      <c r="C43">
        <v>1194</v>
      </c>
      <c r="D43">
        <v>3.8260999999999998</v>
      </c>
      <c r="E43">
        <v>0.54979999999999996</v>
      </c>
    </row>
    <row r="44" spans="1:5" x14ac:dyDescent="0.3">
      <c r="A44" t="s">
        <v>48</v>
      </c>
      <c r="B44">
        <v>1930</v>
      </c>
      <c r="C44">
        <v>2050</v>
      </c>
      <c r="D44">
        <v>6.2176</v>
      </c>
      <c r="E44">
        <v>0.5907</v>
      </c>
    </row>
    <row r="45" spans="1:5" x14ac:dyDescent="0.3">
      <c r="A45" t="s">
        <v>49</v>
      </c>
      <c r="B45">
        <v>31410</v>
      </c>
      <c r="C45">
        <v>31410</v>
      </c>
      <c r="D45">
        <v>0</v>
      </c>
      <c r="E45">
        <v>0.48280000000000001</v>
      </c>
    </row>
    <row r="46" spans="1:5" x14ac:dyDescent="0.3">
      <c r="A46" t="s">
        <v>50</v>
      </c>
      <c r="B46">
        <v>1610</v>
      </c>
      <c r="C46">
        <v>1644</v>
      </c>
      <c r="D46">
        <v>2.1118000000000001</v>
      </c>
      <c r="E46">
        <v>0.58009999999999995</v>
      </c>
    </row>
    <row r="47" spans="1:5" x14ac:dyDescent="0.3">
      <c r="A47" t="s">
        <v>51</v>
      </c>
      <c r="B47">
        <v>2438</v>
      </c>
      <c r="C47">
        <v>2564</v>
      </c>
      <c r="D47">
        <v>5.1681999999999997</v>
      </c>
      <c r="E47">
        <v>0.81779999999999997</v>
      </c>
    </row>
    <row r="48" spans="1:5" x14ac:dyDescent="0.3">
      <c r="A48" t="s">
        <v>52</v>
      </c>
      <c r="B48" t="s">
        <v>7</v>
      </c>
      <c r="C48">
        <v>168228</v>
      </c>
      <c r="D48">
        <v>0</v>
      </c>
      <c r="E48">
        <v>0.2928</v>
      </c>
    </row>
    <row r="49" spans="1:5" x14ac:dyDescent="0.3">
      <c r="A49" t="s">
        <v>53</v>
      </c>
      <c r="B49">
        <v>1240</v>
      </c>
      <c r="C49">
        <v>1304</v>
      </c>
      <c r="D49">
        <v>5.1612999999999998</v>
      </c>
      <c r="E49">
        <v>0.54969999999999997</v>
      </c>
    </row>
    <row r="50" spans="1:5" x14ac:dyDescent="0.3">
      <c r="A50" t="s">
        <v>54</v>
      </c>
      <c r="B50">
        <v>62093</v>
      </c>
      <c r="C50">
        <v>63538</v>
      </c>
      <c r="D50">
        <v>2.3271999999999999</v>
      </c>
      <c r="E50">
        <v>1.5470999999999999</v>
      </c>
    </row>
    <row r="51" spans="1:5" x14ac:dyDescent="0.3">
      <c r="A51" t="s">
        <v>55</v>
      </c>
      <c r="B51">
        <v>360630</v>
      </c>
      <c r="C51">
        <v>366086</v>
      </c>
      <c r="D51">
        <v>1.5128999999999999</v>
      </c>
      <c r="E51">
        <v>3.3075000000000001</v>
      </c>
    </row>
    <row r="52" spans="1:5" x14ac:dyDescent="0.3">
      <c r="A52" t="s">
        <v>56</v>
      </c>
      <c r="B52" t="s">
        <v>7</v>
      </c>
      <c r="C52">
        <v>70</v>
      </c>
      <c r="D52">
        <v>0</v>
      </c>
      <c r="E52">
        <v>0.15840000000000001</v>
      </c>
    </row>
    <row r="53" spans="1:5" x14ac:dyDescent="0.3">
      <c r="A53" t="s">
        <v>57</v>
      </c>
      <c r="B53">
        <v>1732</v>
      </c>
      <c r="C53">
        <v>1790</v>
      </c>
      <c r="D53">
        <v>3.3487</v>
      </c>
      <c r="E53">
        <v>0.64780000000000004</v>
      </c>
    </row>
    <row r="54" spans="1:5" x14ac:dyDescent="0.3">
      <c r="A54" t="s">
        <v>58</v>
      </c>
      <c r="B54">
        <v>1014</v>
      </c>
      <c r="C54">
        <v>1050</v>
      </c>
      <c r="D54">
        <v>3.5503</v>
      </c>
      <c r="E54">
        <v>0.4829</v>
      </c>
    </row>
    <row r="55" spans="1:5" x14ac:dyDescent="0.3">
      <c r="A55" t="s">
        <v>59</v>
      </c>
      <c r="B55">
        <v>7763962</v>
      </c>
      <c r="C55">
        <v>9939860</v>
      </c>
      <c r="D55">
        <v>28.025600000000001</v>
      </c>
      <c r="E55">
        <v>2.9369999999999998</v>
      </c>
    </row>
    <row r="56" spans="1:5" x14ac:dyDescent="0.3">
      <c r="A56" t="s">
        <v>60</v>
      </c>
      <c r="B56">
        <v>354210</v>
      </c>
      <c r="C56">
        <v>382010</v>
      </c>
      <c r="D56">
        <v>7.8484999999999996</v>
      </c>
      <c r="E56">
        <v>0.47010000000000002</v>
      </c>
    </row>
    <row r="57" spans="1:5" x14ac:dyDescent="0.3">
      <c r="A57" t="s">
        <v>61</v>
      </c>
      <c r="B57">
        <v>1210244</v>
      </c>
      <c r="C57">
        <v>1506937</v>
      </c>
      <c r="D57">
        <v>24.5151</v>
      </c>
      <c r="E57">
        <v>1.8422000000000001</v>
      </c>
    </row>
    <row r="58" spans="1:5" x14ac:dyDescent="0.3">
      <c r="A58" t="s">
        <v>62</v>
      </c>
      <c r="B58">
        <v>169755</v>
      </c>
      <c r="C58">
        <v>172735</v>
      </c>
      <c r="D58">
        <v>1.7555000000000001</v>
      </c>
      <c r="E58">
        <v>3.2643</v>
      </c>
    </row>
    <row r="59" spans="1:5" x14ac:dyDescent="0.3">
      <c r="A59" t="s">
        <v>63</v>
      </c>
      <c r="B59" t="s">
        <v>7</v>
      </c>
      <c r="C59">
        <v>41</v>
      </c>
      <c r="D59">
        <v>0</v>
      </c>
      <c r="E59">
        <v>0.26650000000000001</v>
      </c>
    </row>
    <row r="60" spans="1:5" x14ac:dyDescent="0.3">
      <c r="A60" t="s">
        <v>64</v>
      </c>
      <c r="B60">
        <v>253195</v>
      </c>
      <c r="C60">
        <v>257379</v>
      </c>
      <c r="D60">
        <v>1.6525000000000001</v>
      </c>
      <c r="E60">
        <v>3.5687000000000002</v>
      </c>
    </row>
    <row r="61" spans="1:5" x14ac:dyDescent="0.3">
      <c r="A61" t="s">
        <v>65</v>
      </c>
      <c r="B61">
        <v>31538</v>
      </c>
      <c r="C61">
        <v>32397</v>
      </c>
      <c r="D61">
        <v>2.7237</v>
      </c>
      <c r="E61">
        <v>1.1820999999999999</v>
      </c>
    </row>
    <row r="62" spans="1:5" x14ac:dyDescent="0.3">
      <c r="A62" t="s">
        <v>66</v>
      </c>
      <c r="B62">
        <v>6922</v>
      </c>
      <c r="C62">
        <v>7138</v>
      </c>
      <c r="D62">
        <v>3.1204999999999998</v>
      </c>
      <c r="E62">
        <v>0.55179999999999996</v>
      </c>
    </row>
    <row r="63" spans="1:5" x14ac:dyDescent="0.3">
      <c r="A63" t="s">
        <v>67</v>
      </c>
      <c r="B63">
        <v>3683</v>
      </c>
      <c r="C63">
        <v>3826</v>
      </c>
      <c r="D63">
        <v>3.8826999999999998</v>
      </c>
      <c r="E63">
        <v>0.48270000000000002</v>
      </c>
    </row>
    <row r="64" spans="1:5" x14ac:dyDescent="0.3">
      <c r="A64" t="s">
        <v>68</v>
      </c>
      <c r="B64">
        <v>116</v>
      </c>
      <c r="C64">
        <v>122</v>
      </c>
      <c r="D64">
        <v>5.1723999999999997</v>
      </c>
      <c r="E64">
        <v>6.1737000000000002</v>
      </c>
    </row>
    <row r="65" spans="1:5" x14ac:dyDescent="0.3">
      <c r="A65" t="s">
        <v>69</v>
      </c>
      <c r="B65" t="s">
        <v>7</v>
      </c>
      <c r="C65">
        <v>5</v>
      </c>
      <c r="D65">
        <v>0</v>
      </c>
      <c r="E65">
        <v>0.2215</v>
      </c>
    </row>
    <row r="66" spans="1:5" x14ac:dyDescent="0.3">
      <c r="A66" t="s">
        <v>70</v>
      </c>
      <c r="B66">
        <v>438</v>
      </c>
      <c r="C66">
        <v>494</v>
      </c>
      <c r="D66">
        <v>12.785399999999999</v>
      </c>
      <c r="E66">
        <v>1.419</v>
      </c>
    </row>
    <row r="67" spans="1:5" x14ac:dyDescent="0.3">
      <c r="A67" t="s">
        <v>71</v>
      </c>
      <c r="B67">
        <v>88900</v>
      </c>
      <c r="C67">
        <v>100520</v>
      </c>
      <c r="D67">
        <v>13.0709</v>
      </c>
      <c r="E67">
        <v>1.1900999999999999</v>
      </c>
    </row>
    <row r="68" spans="1:5" x14ac:dyDescent="0.3">
      <c r="A68" t="s">
        <v>72</v>
      </c>
      <c r="B68">
        <v>2724</v>
      </c>
      <c r="C68">
        <v>2724</v>
      </c>
      <c r="D68">
        <v>0</v>
      </c>
      <c r="E68">
        <v>0.67600000000000005</v>
      </c>
    </row>
    <row r="69" spans="1:5" x14ac:dyDescent="0.3">
      <c r="A69" t="s">
        <v>73</v>
      </c>
      <c r="B69" t="s">
        <v>7</v>
      </c>
      <c r="C69">
        <v>427</v>
      </c>
      <c r="D69">
        <v>0</v>
      </c>
      <c r="E69">
        <v>0.31919999999999998</v>
      </c>
    </row>
    <row r="70" spans="1:5" x14ac:dyDescent="0.3">
      <c r="A70" t="s">
        <v>74</v>
      </c>
      <c r="B70" t="s">
        <v>7</v>
      </c>
      <c r="C70">
        <v>30</v>
      </c>
      <c r="D70">
        <v>0</v>
      </c>
      <c r="E70">
        <v>0.22550000000000001</v>
      </c>
    </row>
    <row r="71" spans="1:5" x14ac:dyDescent="0.3">
      <c r="A71" t="s">
        <v>75</v>
      </c>
      <c r="B71">
        <v>13178</v>
      </c>
      <c r="C71">
        <v>13597</v>
      </c>
      <c r="D71">
        <v>3.1795</v>
      </c>
      <c r="E71">
        <v>0.86580000000000001</v>
      </c>
    </row>
    <row r="72" spans="1:5" x14ac:dyDescent="0.3">
      <c r="A72" t="s">
        <v>76</v>
      </c>
      <c r="B72">
        <v>151426</v>
      </c>
      <c r="C72">
        <v>184526</v>
      </c>
      <c r="D72">
        <v>21.858899999999998</v>
      </c>
      <c r="E72">
        <v>0.87290000000000001</v>
      </c>
    </row>
    <row r="73" spans="1:5" x14ac:dyDescent="0.3">
      <c r="A73" t="s">
        <v>77</v>
      </c>
      <c r="B73">
        <v>1652</v>
      </c>
      <c r="C73">
        <v>1652</v>
      </c>
      <c r="D73">
        <v>0</v>
      </c>
      <c r="E73">
        <v>0.52800000000000002</v>
      </c>
    </row>
    <row r="74" spans="1:5" x14ac:dyDescent="0.3">
      <c r="A74" t="s">
        <v>78</v>
      </c>
      <c r="B74" t="s">
        <v>7</v>
      </c>
      <c r="C74">
        <v>5</v>
      </c>
      <c r="D74">
        <v>0</v>
      </c>
      <c r="E74">
        <v>0.2472</v>
      </c>
    </row>
    <row r="75" spans="1:5" x14ac:dyDescent="0.3">
      <c r="A75" t="s">
        <v>79</v>
      </c>
      <c r="B75">
        <v>27076</v>
      </c>
      <c r="C75">
        <v>32246</v>
      </c>
      <c r="D75">
        <v>19.0944</v>
      </c>
      <c r="E75">
        <v>0.60470000000000002</v>
      </c>
    </row>
    <row r="76" spans="1:5" x14ac:dyDescent="0.3">
      <c r="A76" t="s">
        <v>80</v>
      </c>
      <c r="B76">
        <v>476581</v>
      </c>
      <c r="C76">
        <v>596093</v>
      </c>
      <c r="D76">
        <v>25.077000000000002</v>
      </c>
      <c r="E76">
        <v>1.2491000000000001</v>
      </c>
    </row>
    <row r="77" spans="1:5" x14ac:dyDescent="0.3">
      <c r="A77" t="s">
        <v>81</v>
      </c>
      <c r="B77" t="s">
        <v>7</v>
      </c>
      <c r="C77">
        <v>0</v>
      </c>
      <c r="D77">
        <v>0</v>
      </c>
      <c r="E77">
        <v>0.42780000000000001</v>
      </c>
    </row>
    <row r="78" spans="1:5" x14ac:dyDescent="0.3">
      <c r="A78" t="s">
        <v>82</v>
      </c>
      <c r="B78" t="s">
        <v>7</v>
      </c>
      <c r="C78">
        <v>2026</v>
      </c>
      <c r="D78">
        <v>0</v>
      </c>
      <c r="E78">
        <v>0.25490000000000002</v>
      </c>
    </row>
    <row r="79" spans="1:5" x14ac:dyDescent="0.3">
      <c r="A79" t="s">
        <v>83</v>
      </c>
      <c r="B79">
        <v>91420</v>
      </c>
      <c r="C79">
        <v>105240</v>
      </c>
      <c r="D79">
        <v>15.117000000000001</v>
      </c>
      <c r="E79">
        <v>1.0598000000000001</v>
      </c>
    </row>
    <row r="80" spans="1:5" x14ac:dyDescent="0.3">
      <c r="A80" t="s">
        <v>84</v>
      </c>
      <c r="B80">
        <v>3720</v>
      </c>
      <c r="C80">
        <v>3722</v>
      </c>
      <c r="D80">
        <v>5.3800000000000001E-2</v>
      </c>
      <c r="E80">
        <v>0.62619999999999998</v>
      </c>
    </row>
    <row r="81" spans="1:5" x14ac:dyDescent="0.3">
      <c r="A81" t="s">
        <v>85</v>
      </c>
      <c r="B81">
        <v>88900</v>
      </c>
      <c r="C81">
        <v>22688</v>
      </c>
      <c r="D81">
        <v>74.479200000000006</v>
      </c>
      <c r="E81">
        <v>0.85699999999999998</v>
      </c>
    </row>
    <row r="82" spans="1:5" x14ac:dyDescent="0.3">
      <c r="A82" t="s">
        <v>86</v>
      </c>
      <c r="B82">
        <v>5358</v>
      </c>
      <c r="C82">
        <v>5370</v>
      </c>
      <c r="D82">
        <v>0.224</v>
      </c>
      <c r="E82">
        <v>0.94869999999999999</v>
      </c>
    </row>
    <row r="83" spans="1:5" x14ac:dyDescent="0.3">
      <c r="A83" t="s">
        <v>87</v>
      </c>
      <c r="B83" t="s">
        <v>7</v>
      </c>
      <c r="C83">
        <v>9</v>
      </c>
      <c r="D83">
        <v>0</v>
      </c>
      <c r="E83">
        <v>0.2016</v>
      </c>
    </row>
    <row r="84" spans="1:5" x14ac:dyDescent="0.3">
      <c r="A84" t="s">
        <v>88</v>
      </c>
      <c r="B84">
        <v>2</v>
      </c>
      <c r="C84">
        <v>2</v>
      </c>
      <c r="D84">
        <v>0</v>
      </c>
      <c r="E84">
        <v>4.4291999999999998</v>
      </c>
    </row>
    <row r="85" spans="1:5" x14ac:dyDescent="0.3">
      <c r="A85" t="s">
        <v>89</v>
      </c>
      <c r="B85">
        <v>200</v>
      </c>
      <c r="C85">
        <v>228</v>
      </c>
      <c r="D85">
        <v>14</v>
      </c>
      <c r="E85">
        <v>1.6872</v>
      </c>
    </row>
    <row r="86" spans="1:5" x14ac:dyDescent="0.3">
      <c r="A86" t="s">
        <v>90</v>
      </c>
      <c r="B86">
        <v>2</v>
      </c>
      <c r="C86">
        <v>2</v>
      </c>
      <c r="D86">
        <v>0</v>
      </c>
      <c r="E86">
        <v>5.9988000000000001</v>
      </c>
    </row>
    <row r="87" spans="1:5" x14ac:dyDescent="0.3">
      <c r="A87" t="s">
        <v>91</v>
      </c>
      <c r="B87">
        <v>68</v>
      </c>
      <c r="C87">
        <v>68</v>
      </c>
      <c r="D87">
        <v>0</v>
      </c>
      <c r="E87">
        <v>0.89470000000000005</v>
      </c>
    </row>
    <row r="88" spans="1:5" x14ac:dyDescent="0.3">
      <c r="A88" t="s">
        <v>92</v>
      </c>
      <c r="B88">
        <v>642</v>
      </c>
      <c r="C88">
        <v>652</v>
      </c>
      <c r="D88">
        <v>1.5576000000000001</v>
      </c>
      <c r="E88">
        <v>1.8708</v>
      </c>
    </row>
    <row r="89" spans="1:5" x14ac:dyDescent="0.3">
      <c r="A89" t="s">
        <v>93</v>
      </c>
      <c r="B89">
        <v>160</v>
      </c>
      <c r="C89">
        <v>160</v>
      </c>
      <c r="D89">
        <v>0</v>
      </c>
      <c r="E89">
        <v>0.78590000000000004</v>
      </c>
    </row>
    <row r="90" spans="1:5" x14ac:dyDescent="0.3">
      <c r="A90" t="s">
        <v>94</v>
      </c>
      <c r="B90" t="s">
        <v>7</v>
      </c>
      <c r="C90">
        <v>0</v>
      </c>
      <c r="D90">
        <v>0</v>
      </c>
      <c r="E90">
        <v>0.52249999999999996</v>
      </c>
    </row>
    <row r="91" spans="1:5" x14ac:dyDescent="0.3">
      <c r="A91" t="s">
        <v>95</v>
      </c>
      <c r="B91">
        <v>6156</v>
      </c>
      <c r="C91">
        <v>7262</v>
      </c>
      <c r="D91">
        <v>17.966200000000001</v>
      </c>
      <c r="E91">
        <v>1.1117999999999999</v>
      </c>
    </row>
    <row r="92" spans="1:5" x14ac:dyDescent="0.3">
      <c r="A92" t="s">
        <v>96</v>
      </c>
      <c r="B92">
        <v>10117172</v>
      </c>
      <c r="C92">
        <v>10251892</v>
      </c>
      <c r="D92">
        <v>1.3315999999999999</v>
      </c>
      <c r="E92">
        <v>1.1471</v>
      </c>
    </row>
    <row r="93" spans="1:5" x14ac:dyDescent="0.3">
      <c r="A93" t="s">
        <v>97</v>
      </c>
      <c r="B93">
        <v>9552</v>
      </c>
      <c r="C93">
        <v>10688</v>
      </c>
      <c r="D93">
        <v>11.892799999999999</v>
      </c>
      <c r="E93">
        <v>0.43840000000000001</v>
      </c>
    </row>
    <row r="94" spans="1:5" x14ac:dyDescent="0.3">
      <c r="A94" t="s">
        <v>98</v>
      </c>
      <c r="B94">
        <v>11098</v>
      </c>
      <c r="C94">
        <v>21522</v>
      </c>
      <c r="D94">
        <v>93.9268</v>
      </c>
      <c r="E94">
        <v>0.65439999999999998</v>
      </c>
    </row>
    <row r="95" spans="1:5" x14ac:dyDescent="0.3">
      <c r="A95" t="s">
        <v>99</v>
      </c>
      <c r="B95">
        <v>5426670</v>
      </c>
      <c r="C95">
        <v>5541117</v>
      </c>
      <c r="D95">
        <v>2.109</v>
      </c>
      <c r="E95">
        <v>0.64190000000000003</v>
      </c>
    </row>
    <row r="96" spans="1:5" x14ac:dyDescent="0.3">
      <c r="A96" t="s">
        <v>100</v>
      </c>
      <c r="B96">
        <v>14142</v>
      </c>
      <c r="C96">
        <v>29568</v>
      </c>
      <c r="D96">
        <v>109.0793</v>
      </c>
      <c r="E96">
        <v>0.6855</v>
      </c>
    </row>
    <row r="97" spans="1:5" x14ac:dyDescent="0.3">
      <c r="A97" t="s">
        <v>101</v>
      </c>
      <c r="B97">
        <v>9504</v>
      </c>
      <c r="C97">
        <v>15456</v>
      </c>
      <c r="D97">
        <v>62.626300000000001</v>
      </c>
      <c r="E97">
        <v>0.56969999999999998</v>
      </c>
    </row>
    <row r="98" spans="1:5" x14ac:dyDescent="0.3">
      <c r="A98" t="s">
        <v>102</v>
      </c>
      <c r="B98">
        <v>1534</v>
      </c>
      <c r="C98">
        <v>2058</v>
      </c>
      <c r="D98">
        <v>34.159100000000002</v>
      </c>
      <c r="E98">
        <v>0.51919999999999999</v>
      </c>
    </row>
    <row r="99" spans="1:5" x14ac:dyDescent="0.3">
      <c r="A99" t="s">
        <v>103</v>
      </c>
      <c r="B99">
        <v>3782044</v>
      </c>
      <c r="C99">
        <v>3873789</v>
      </c>
      <c r="D99">
        <v>2.4258000000000002</v>
      </c>
      <c r="E99">
        <v>0.82940000000000003</v>
      </c>
    </row>
    <row r="100" spans="1:5" x14ac:dyDescent="0.3">
      <c r="A100" t="s">
        <v>104</v>
      </c>
      <c r="B100">
        <v>3821225</v>
      </c>
      <c r="C100">
        <v>3901676</v>
      </c>
      <c r="D100">
        <v>2.1053999999999999</v>
      </c>
      <c r="E100">
        <v>1.0296000000000001</v>
      </c>
    </row>
    <row r="101" spans="1:5" x14ac:dyDescent="0.3">
      <c r="A101" t="s">
        <v>105</v>
      </c>
      <c r="B101">
        <v>11156</v>
      </c>
      <c r="C101">
        <v>13660</v>
      </c>
      <c r="D101">
        <v>22.4453</v>
      </c>
      <c r="E101">
        <v>0.73960000000000004</v>
      </c>
    </row>
    <row r="102" spans="1:5" x14ac:dyDescent="0.3">
      <c r="A102" t="s">
        <v>106</v>
      </c>
      <c r="B102">
        <v>7098658</v>
      </c>
      <c r="C102">
        <v>7242819</v>
      </c>
      <c r="D102">
        <v>2.0308000000000002</v>
      </c>
      <c r="E102">
        <v>0.82769999999999999</v>
      </c>
    </row>
    <row r="103" spans="1:5" x14ac:dyDescent="0.3">
      <c r="A103" t="s">
        <v>107</v>
      </c>
      <c r="B103">
        <v>996</v>
      </c>
      <c r="C103">
        <v>996</v>
      </c>
      <c r="D103">
        <v>0</v>
      </c>
      <c r="E103">
        <v>0.629</v>
      </c>
    </row>
    <row r="104" spans="1:5" x14ac:dyDescent="0.3">
      <c r="A104" t="s">
        <v>108</v>
      </c>
      <c r="B104">
        <v>6194</v>
      </c>
      <c r="C104">
        <v>8146</v>
      </c>
      <c r="D104">
        <v>31.514399999999998</v>
      </c>
      <c r="E104">
        <v>0.64239999999999997</v>
      </c>
    </row>
    <row r="105" spans="1:5" x14ac:dyDescent="0.3">
      <c r="A105" t="s">
        <v>109</v>
      </c>
      <c r="B105">
        <v>16</v>
      </c>
      <c r="C105">
        <v>16</v>
      </c>
      <c r="D105">
        <v>0</v>
      </c>
      <c r="E105">
        <v>1.2065999999999999</v>
      </c>
    </row>
    <row r="106" spans="1:5" x14ac:dyDescent="0.3">
      <c r="A106" t="s">
        <v>110</v>
      </c>
      <c r="B106">
        <v>6</v>
      </c>
      <c r="C106">
        <v>6</v>
      </c>
      <c r="D106">
        <v>0</v>
      </c>
      <c r="E106">
        <v>6.2637999999999998</v>
      </c>
    </row>
    <row r="107" spans="1:5" x14ac:dyDescent="0.3">
      <c r="A107" t="s">
        <v>111</v>
      </c>
      <c r="B107">
        <v>292</v>
      </c>
      <c r="C107">
        <v>292</v>
      </c>
      <c r="D107">
        <v>0</v>
      </c>
      <c r="E107">
        <v>0.92889999999999995</v>
      </c>
    </row>
    <row r="108" spans="1:5" x14ac:dyDescent="0.3">
      <c r="A108" t="s">
        <v>112</v>
      </c>
      <c r="B108">
        <v>3796</v>
      </c>
      <c r="C108">
        <v>9194</v>
      </c>
      <c r="D108">
        <v>142.20230000000001</v>
      </c>
      <c r="E108">
        <v>0.6522</v>
      </c>
    </row>
    <row r="109" spans="1:5" x14ac:dyDescent="0.3">
      <c r="A109" t="s">
        <v>113</v>
      </c>
      <c r="B109">
        <v>14</v>
      </c>
      <c r="C109">
        <v>14</v>
      </c>
      <c r="D109">
        <v>0</v>
      </c>
      <c r="E109">
        <v>0.73699999999999999</v>
      </c>
    </row>
    <row r="110" spans="1:5" x14ac:dyDescent="0.3">
      <c r="A110" t="s">
        <v>114</v>
      </c>
      <c r="B110">
        <v>168</v>
      </c>
      <c r="C110">
        <v>324</v>
      </c>
      <c r="D110">
        <v>92.857100000000003</v>
      </c>
      <c r="E110">
        <v>1.044</v>
      </c>
    </row>
    <row r="111" spans="1:5" x14ac:dyDescent="0.3">
      <c r="A111" t="s">
        <v>115</v>
      </c>
      <c r="B111">
        <v>0</v>
      </c>
      <c r="C111">
        <v>0</v>
      </c>
      <c r="D111">
        <v>0</v>
      </c>
      <c r="E111">
        <v>6.7876000000000003</v>
      </c>
    </row>
    <row r="112" spans="1:5" x14ac:dyDescent="0.3">
      <c r="A112" t="s">
        <v>116</v>
      </c>
      <c r="B112">
        <v>130</v>
      </c>
      <c r="C112">
        <v>224</v>
      </c>
      <c r="D112">
        <v>72.307699999999997</v>
      </c>
      <c r="E112">
        <v>1.8382000000000001</v>
      </c>
    </row>
    <row r="113" spans="1:5" x14ac:dyDescent="0.3">
      <c r="A113" t="s">
        <v>117</v>
      </c>
      <c r="B113">
        <v>8</v>
      </c>
      <c r="C113">
        <v>8</v>
      </c>
      <c r="D113">
        <v>0</v>
      </c>
      <c r="E113">
        <v>1.8273999999999999</v>
      </c>
    </row>
    <row r="114" spans="1:5" x14ac:dyDescent="0.3">
      <c r="A114" t="s">
        <v>118</v>
      </c>
      <c r="B114">
        <v>28</v>
      </c>
      <c r="C114">
        <v>28</v>
      </c>
      <c r="D114">
        <v>0</v>
      </c>
      <c r="E114">
        <v>1.3125</v>
      </c>
    </row>
    <row r="115" spans="1:5" x14ac:dyDescent="0.3">
      <c r="A115" t="s">
        <v>119</v>
      </c>
      <c r="B115">
        <v>17212548</v>
      </c>
      <c r="C115">
        <v>22696400</v>
      </c>
      <c r="D115">
        <v>31.8596</v>
      </c>
      <c r="E115">
        <v>0.4138</v>
      </c>
    </row>
    <row r="116" spans="1:5" x14ac:dyDescent="0.3">
      <c r="A116" t="s">
        <v>120</v>
      </c>
      <c r="B116">
        <v>64</v>
      </c>
      <c r="C116">
        <v>174</v>
      </c>
      <c r="D116">
        <v>171.875</v>
      </c>
      <c r="E116">
        <v>6.1124000000000001</v>
      </c>
    </row>
    <row r="117" spans="1:5" x14ac:dyDescent="0.3">
      <c r="A117" t="s">
        <v>121</v>
      </c>
      <c r="B117">
        <v>26</v>
      </c>
      <c r="C117">
        <v>26</v>
      </c>
      <c r="D117">
        <v>0</v>
      </c>
      <c r="E117">
        <v>1.2599</v>
      </c>
    </row>
    <row r="118" spans="1:5" x14ac:dyDescent="0.3">
      <c r="A118" t="s">
        <v>122</v>
      </c>
      <c r="B118">
        <v>5426795</v>
      </c>
      <c r="C118">
        <v>5499448</v>
      </c>
      <c r="D118">
        <v>1.3388</v>
      </c>
      <c r="E118">
        <v>0.75880000000000003</v>
      </c>
    </row>
    <row r="119" spans="1:5" x14ac:dyDescent="0.3">
      <c r="A119" t="s">
        <v>123</v>
      </c>
      <c r="B119">
        <v>9896</v>
      </c>
      <c r="C119">
        <v>13712</v>
      </c>
      <c r="D119">
        <v>38.561</v>
      </c>
      <c r="E119">
        <v>0.52190000000000003</v>
      </c>
    </row>
    <row r="120" spans="1:5" x14ac:dyDescent="0.3">
      <c r="A120" t="s">
        <v>124</v>
      </c>
      <c r="B120">
        <v>3817852</v>
      </c>
      <c r="C120">
        <v>3882765</v>
      </c>
      <c r="D120">
        <v>1.7001999999999999</v>
      </c>
      <c r="E120">
        <v>0.56989999999999996</v>
      </c>
    </row>
    <row r="121" spans="1:5" x14ac:dyDescent="0.3">
      <c r="A121" t="s">
        <v>125</v>
      </c>
      <c r="B121">
        <v>2298</v>
      </c>
      <c r="C121">
        <v>4620</v>
      </c>
      <c r="D121">
        <v>101.0444</v>
      </c>
      <c r="E121">
        <v>0.26950000000000002</v>
      </c>
    </row>
    <row r="122" spans="1:5" x14ac:dyDescent="0.3">
      <c r="A122" t="s">
        <v>126</v>
      </c>
      <c r="B122">
        <v>9742</v>
      </c>
      <c r="C122">
        <v>11628</v>
      </c>
      <c r="D122">
        <v>19.359500000000001</v>
      </c>
      <c r="E122">
        <v>0.1651</v>
      </c>
    </row>
    <row r="123" spans="1:5" x14ac:dyDescent="0.3">
      <c r="A123" t="s">
        <v>127</v>
      </c>
      <c r="B123">
        <v>7990</v>
      </c>
      <c r="C123">
        <v>9056</v>
      </c>
      <c r="D123">
        <v>13.341699999999999</v>
      </c>
      <c r="E123">
        <v>0.36270000000000002</v>
      </c>
    </row>
    <row r="124" spans="1:5" x14ac:dyDescent="0.3">
      <c r="A124" t="s">
        <v>128</v>
      </c>
      <c r="B124">
        <v>5386879</v>
      </c>
      <c r="C124">
        <v>5432833</v>
      </c>
      <c r="D124">
        <v>0.85309999999999997</v>
      </c>
      <c r="E124">
        <v>0.45600000000000002</v>
      </c>
    </row>
    <row r="125" spans="1:5" x14ac:dyDescent="0.3">
      <c r="A125" t="s">
        <v>129</v>
      </c>
      <c r="B125">
        <v>2192</v>
      </c>
      <c r="C125">
        <v>3928</v>
      </c>
      <c r="D125">
        <v>79.197100000000006</v>
      </c>
      <c r="E125">
        <v>0.4768</v>
      </c>
    </row>
    <row r="126" spans="1:5" x14ac:dyDescent="0.3">
      <c r="A126" t="s">
        <v>130</v>
      </c>
      <c r="B126">
        <v>8239110</v>
      </c>
      <c r="C126">
        <v>10558758</v>
      </c>
      <c r="D126">
        <v>28.1541</v>
      </c>
      <c r="E126">
        <v>0.83320000000000005</v>
      </c>
    </row>
    <row r="127" spans="1:5" x14ac:dyDescent="0.3">
      <c r="A127" t="s">
        <v>131</v>
      </c>
      <c r="B127">
        <v>13499184</v>
      </c>
      <c r="C127">
        <v>15132112</v>
      </c>
      <c r="D127">
        <v>12.096500000000001</v>
      </c>
      <c r="E127">
        <v>1.7150000000000001</v>
      </c>
    </row>
    <row r="128" spans="1:5" x14ac:dyDescent="0.3">
      <c r="A128" t="s">
        <v>132</v>
      </c>
      <c r="B128">
        <v>498896643</v>
      </c>
      <c r="C128">
        <v>612400885</v>
      </c>
      <c r="D128">
        <v>22.751100000000001</v>
      </c>
      <c r="E128">
        <v>3.8856999999999999</v>
      </c>
    </row>
    <row r="129" spans="1:5" x14ac:dyDescent="0.3">
      <c r="A129" t="s">
        <v>133</v>
      </c>
      <c r="B129">
        <v>15852</v>
      </c>
      <c r="C129">
        <v>35058</v>
      </c>
      <c r="D129">
        <v>121.15819999999999</v>
      </c>
      <c r="E129">
        <v>0.60619999999999996</v>
      </c>
    </row>
    <row r="130" spans="1:5" x14ac:dyDescent="0.3">
      <c r="A130" t="s">
        <v>134</v>
      </c>
      <c r="B130" t="s">
        <v>7</v>
      </c>
      <c r="C130">
        <v>29648</v>
      </c>
      <c r="D130">
        <v>0</v>
      </c>
      <c r="E130">
        <v>7.1499999999999994E-2</v>
      </c>
    </row>
    <row r="131" spans="1:5" x14ac:dyDescent="0.3">
      <c r="A131" t="s">
        <v>135</v>
      </c>
      <c r="B131">
        <v>240516</v>
      </c>
      <c r="C131">
        <v>291782</v>
      </c>
      <c r="D131">
        <v>21.315000000000001</v>
      </c>
      <c r="E131">
        <v>0.67610000000000003</v>
      </c>
    </row>
    <row r="132" spans="1:5" x14ac:dyDescent="0.3">
      <c r="A132" t="s">
        <v>136</v>
      </c>
      <c r="B132">
        <v>3139370</v>
      </c>
      <c r="C132">
        <v>3535182</v>
      </c>
      <c r="D132">
        <v>12.608000000000001</v>
      </c>
      <c r="E132">
        <v>1.3159000000000001</v>
      </c>
    </row>
    <row r="133" spans="1:5" x14ac:dyDescent="0.3">
      <c r="A133" t="s">
        <v>137</v>
      </c>
      <c r="B133">
        <v>818415043</v>
      </c>
      <c r="C133">
        <v>1057373714</v>
      </c>
      <c r="D133">
        <v>29.197700000000001</v>
      </c>
      <c r="E133">
        <v>2.7837999999999998</v>
      </c>
    </row>
    <row r="134" spans="1:5" x14ac:dyDescent="0.3">
      <c r="A134" t="s">
        <v>138</v>
      </c>
      <c r="B134">
        <v>608215054</v>
      </c>
      <c r="C134">
        <v>750669197</v>
      </c>
      <c r="D134">
        <v>23.421700000000001</v>
      </c>
      <c r="E134">
        <v>1.4036999999999999</v>
      </c>
    </row>
    <row r="135" spans="1:5" x14ac:dyDescent="0.3">
      <c r="A135" t="s">
        <v>139</v>
      </c>
      <c r="B135">
        <v>7205962</v>
      </c>
      <c r="C135">
        <v>8127366</v>
      </c>
      <c r="D135">
        <v>12.7867</v>
      </c>
      <c r="E135">
        <v>1.1586000000000001</v>
      </c>
    </row>
    <row r="136" spans="1:5" x14ac:dyDescent="0.3">
      <c r="A136" t="s">
        <v>140</v>
      </c>
      <c r="B136">
        <v>637117113</v>
      </c>
      <c r="C136">
        <v>698876615</v>
      </c>
      <c r="D136">
        <v>9.6936</v>
      </c>
      <c r="E136">
        <v>0.51200000000000001</v>
      </c>
    </row>
    <row r="137" spans="1:5" x14ac:dyDescent="0.3">
      <c r="A137" t="s">
        <v>141</v>
      </c>
      <c r="B137">
        <v>66256</v>
      </c>
      <c r="C137">
        <v>75258</v>
      </c>
      <c r="D137">
        <v>13.5867</v>
      </c>
      <c r="E137">
        <v>1.4366000000000001</v>
      </c>
    </row>
    <row r="138" spans="1:5" x14ac:dyDescent="0.3">
      <c r="A138" t="s">
        <v>142</v>
      </c>
      <c r="B138">
        <v>4938796</v>
      </c>
      <c r="C138">
        <v>5604204</v>
      </c>
      <c r="D138">
        <v>13.473100000000001</v>
      </c>
      <c r="E138">
        <v>1.0107999999999999</v>
      </c>
    </row>
    <row r="139" spans="1:5" x14ac:dyDescent="0.3">
      <c r="A139" t="s">
        <v>143</v>
      </c>
      <c r="B139">
        <v>703482</v>
      </c>
      <c r="C139">
        <v>789248</v>
      </c>
      <c r="D139">
        <v>12.191599999999999</v>
      </c>
      <c r="E139">
        <v>0.28589999999999999</v>
      </c>
    </row>
    <row r="140" spans="1:5" x14ac:dyDescent="0.3">
      <c r="A140" t="s">
        <v>144</v>
      </c>
      <c r="B140">
        <v>344355646</v>
      </c>
      <c r="C140">
        <v>432361064</v>
      </c>
      <c r="D140">
        <v>25.5565</v>
      </c>
      <c r="E140">
        <v>0.47799999999999998</v>
      </c>
    </row>
    <row r="141" spans="1:5" x14ac:dyDescent="0.3">
      <c r="A141" t="s">
        <v>145</v>
      </c>
      <c r="B141" t="s">
        <v>7</v>
      </c>
      <c r="C141">
        <v>713936</v>
      </c>
      <c r="D141">
        <v>0</v>
      </c>
      <c r="E141">
        <v>0.28820000000000001</v>
      </c>
    </row>
    <row r="142" spans="1:5" x14ac:dyDescent="0.3">
      <c r="A142" t="s">
        <v>146</v>
      </c>
      <c r="B142" t="s">
        <v>7</v>
      </c>
      <c r="C142">
        <v>286474</v>
      </c>
      <c r="D142">
        <v>0</v>
      </c>
      <c r="E142">
        <v>0.1401</v>
      </c>
    </row>
    <row r="143" spans="1:5" x14ac:dyDescent="0.3">
      <c r="A143" t="s">
        <v>147</v>
      </c>
      <c r="B143">
        <v>115534</v>
      </c>
      <c r="C143">
        <v>130624</v>
      </c>
      <c r="D143">
        <v>13.0611</v>
      </c>
      <c r="E143">
        <v>1.9065000000000001</v>
      </c>
    </row>
    <row r="144" spans="1:5" x14ac:dyDescent="0.3">
      <c r="A144" t="s">
        <v>148</v>
      </c>
      <c r="B144">
        <v>1185996137</v>
      </c>
      <c r="C144">
        <v>1486438802</v>
      </c>
      <c r="D144">
        <v>25.3325</v>
      </c>
      <c r="E144">
        <v>2.4508000000000001</v>
      </c>
    </row>
    <row r="145" spans="1:5" x14ac:dyDescent="0.3">
      <c r="A145" t="s">
        <v>149</v>
      </c>
      <c r="B145">
        <v>51765268</v>
      </c>
      <c r="C145">
        <v>52114387</v>
      </c>
      <c r="D145">
        <v>0.6744</v>
      </c>
      <c r="E145">
        <v>0.24210000000000001</v>
      </c>
    </row>
    <row r="146" spans="1:5" x14ac:dyDescent="0.3">
      <c r="A146" t="s">
        <v>150</v>
      </c>
      <c r="B146">
        <v>273038</v>
      </c>
      <c r="C146">
        <v>291756</v>
      </c>
      <c r="D146">
        <v>6.8555000000000001</v>
      </c>
      <c r="E146">
        <v>2.0960000000000001</v>
      </c>
    </row>
    <row r="147" spans="1:5" x14ac:dyDescent="0.3">
      <c r="A147" t="s">
        <v>151</v>
      </c>
      <c r="B147">
        <v>458821517</v>
      </c>
      <c r="C147">
        <v>626009643</v>
      </c>
      <c r="D147">
        <v>36.438600000000001</v>
      </c>
      <c r="E147">
        <v>1.3885000000000001</v>
      </c>
    </row>
    <row r="148" spans="1:5" x14ac:dyDescent="0.3">
      <c r="A148" t="s">
        <v>152</v>
      </c>
      <c r="B148" t="s">
        <v>7</v>
      </c>
      <c r="C148">
        <v>623391</v>
      </c>
      <c r="D148">
        <v>0</v>
      </c>
      <c r="E148">
        <v>0.41270000000000001</v>
      </c>
    </row>
    <row r="149" spans="1:5" x14ac:dyDescent="0.3">
      <c r="A149" t="s">
        <v>153</v>
      </c>
      <c r="B149" t="s">
        <v>7</v>
      </c>
      <c r="C149">
        <v>193651</v>
      </c>
      <c r="D149">
        <v>0</v>
      </c>
      <c r="E149">
        <v>0.2843</v>
      </c>
    </row>
    <row r="150" spans="1:5" x14ac:dyDescent="0.3">
      <c r="A150" t="s">
        <v>154</v>
      </c>
      <c r="B150">
        <v>637250948</v>
      </c>
      <c r="C150">
        <v>820243171</v>
      </c>
      <c r="D150">
        <v>28.715900000000001</v>
      </c>
      <c r="E150">
        <v>1.2482</v>
      </c>
    </row>
    <row r="151" spans="1:5" x14ac:dyDescent="0.3">
      <c r="A151" t="s">
        <v>155</v>
      </c>
      <c r="B151" t="s">
        <v>7</v>
      </c>
      <c r="C151">
        <v>96592</v>
      </c>
      <c r="D151">
        <v>0</v>
      </c>
      <c r="E151">
        <v>0.22750000000000001</v>
      </c>
    </row>
    <row r="152" spans="1:5" x14ac:dyDescent="0.3">
      <c r="A152" t="s">
        <v>156</v>
      </c>
      <c r="B152">
        <v>1855928</v>
      </c>
      <c r="C152">
        <v>1867994</v>
      </c>
      <c r="D152">
        <v>0.65010000000000001</v>
      </c>
      <c r="E152">
        <v>9.1084999999999994</v>
      </c>
    </row>
    <row r="153" spans="1:5" x14ac:dyDescent="0.3">
      <c r="A153" t="s">
        <v>157</v>
      </c>
      <c r="B153" t="s">
        <v>7</v>
      </c>
      <c r="C153">
        <v>77193</v>
      </c>
      <c r="D153">
        <v>0</v>
      </c>
      <c r="E153">
        <v>0.21199999999999999</v>
      </c>
    </row>
    <row r="154" spans="1:5" x14ac:dyDescent="0.3">
      <c r="A154" t="s">
        <v>158</v>
      </c>
      <c r="B154" t="s">
        <v>7</v>
      </c>
      <c r="C154">
        <v>352782</v>
      </c>
      <c r="D154">
        <v>0</v>
      </c>
      <c r="E154">
        <v>0.31719999999999998</v>
      </c>
    </row>
    <row r="155" spans="1:5" x14ac:dyDescent="0.3">
      <c r="A155" t="s">
        <v>159</v>
      </c>
      <c r="B155" t="s">
        <v>7</v>
      </c>
      <c r="C155">
        <v>15443</v>
      </c>
      <c r="D155">
        <v>0</v>
      </c>
      <c r="E155">
        <v>0.15040000000000001</v>
      </c>
    </row>
    <row r="156" spans="1:5" x14ac:dyDescent="0.3">
      <c r="A156" t="s">
        <v>160</v>
      </c>
      <c r="B156">
        <v>21052466</v>
      </c>
      <c r="C156">
        <v>23551218</v>
      </c>
      <c r="D156">
        <v>11.869199999999999</v>
      </c>
      <c r="E156">
        <v>3.4380999999999999</v>
      </c>
    </row>
    <row r="157" spans="1:5" x14ac:dyDescent="0.3">
      <c r="A157" t="s">
        <v>161</v>
      </c>
      <c r="B157">
        <v>1818146</v>
      </c>
      <c r="C157">
        <v>2033224</v>
      </c>
      <c r="D157">
        <v>11.829499999999999</v>
      </c>
      <c r="E157">
        <v>0.85619999999999996</v>
      </c>
    </row>
    <row r="158" spans="1:5" x14ac:dyDescent="0.3">
      <c r="A158" t="s">
        <v>162</v>
      </c>
      <c r="B158">
        <v>491812</v>
      </c>
      <c r="C158">
        <v>532974</v>
      </c>
      <c r="D158">
        <v>8.3695000000000004</v>
      </c>
      <c r="E158">
        <v>0.50280000000000002</v>
      </c>
    </row>
    <row r="159" spans="1:5" x14ac:dyDescent="0.3">
      <c r="A159" t="s">
        <v>163</v>
      </c>
      <c r="B159">
        <v>39464925</v>
      </c>
      <c r="C159">
        <v>42512310</v>
      </c>
      <c r="D159">
        <v>7.7218</v>
      </c>
      <c r="E159">
        <v>0.4632</v>
      </c>
    </row>
    <row r="160" spans="1:5" x14ac:dyDescent="0.3">
      <c r="A160" t="s">
        <v>164</v>
      </c>
      <c r="B160">
        <v>283315445</v>
      </c>
      <c r="C160">
        <v>349801931</v>
      </c>
      <c r="D160">
        <v>23.467300000000002</v>
      </c>
      <c r="E160">
        <v>0.9083</v>
      </c>
    </row>
    <row r="161" spans="1:5" x14ac:dyDescent="0.3">
      <c r="A161" t="s">
        <v>165</v>
      </c>
      <c r="B161" t="s">
        <v>7</v>
      </c>
      <c r="C161">
        <v>129547</v>
      </c>
      <c r="D161">
        <v>0</v>
      </c>
      <c r="E161">
        <v>0.27379999999999999</v>
      </c>
    </row>
    <row r="162" spans="1:5" x14ac:dyDescent="0.3">
      <c r="A162" t="s">
        <v>166</v>
      </c>
      <c r="B162" t="s">
        <v>7</v>
      </c>
      <c r="C162">
        <v>52447</v>
      </c>
      <c r="D162">
        <v>0</v>
      </c>
      <c r="E162">
        <v>0.16969999999999999</v>
      </c>
    </row>
    <row r="163" spans="1:5" x14ac:dyDescent="0.3">
      <c r="A163" t="s">
        <v>167</v>
      </c>
      <c r="B163">
        <v>224416</v>
      </c>
      <c r="C163">
        <v>224416</v>
      </c>
      <c r="D163">
        <v>0</v>
      </c>
      <c r="E163">
        <v>0.42259999999999998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A54A1-7D70-4E4B-99F2-3E9532FCAFD8}">
  <dimension ref="A1:J164"/>
  <sheetViews>
    <sheetView tabSelected="1" workbookViewId="0">
      <selection activeCell="L28" sqref="L28"/>
    </sheetView>
  </sheetViews>
  <sheetFormatPr defaultRowHeight="14.4" x14ac:dyDescent="0.3"/>
  <cols>
    <col min="1" max="1" width="10.21875" style="1" bestFit="1" customWidth="1"/>
    <col min="2" max="2" width="13.5546875" style="3" bestFit="1" customWidth="1"/>
    <col min="3" max="3" width="30.5546875" style="3" bestFit="1" customWidth="1"/>
    <col min="4" max="4" width="9" style="3" bestFit="1" customWidth="1"/>
    <col min="5" max="5" width="8" style="3" bestFit="1" customWidth="1"/>
    <col min="6" max="6" width="30.5546875" style="3" bestFit="1" customWidth="1"/>
    <col min="7" max="7" width="12.44140625" style="3" bestFit="1" customWidth="1"/>
    <col min="8" max="8" width="13.109375" style="3" bestFit="1" customWidth="1"/>
    <col min="9" max="9" width="23.33203125" bestFit="1" customWidth="1"/>
    <col min="10" max="10" width="18.77734375" bestFit="1" customWidth="1"/>
  </cols>
  <sheetData>
    <row r="1" spans="1:10" x14ac:dyDescent="0.3">
      <c r="A1" s="1" t="s">
        <v>0</v>
      </c>
      <c r="B1" s="3" t="s">
        <v>1</v>
      </c>
      <c r="C1" s="3" t="s">
        <v>171</v>
      </c>
      <c r="D1" s="3" t="s">
        <v>3</v>
      </c>
      <c r="E1" s="3" t="s">
        <v>4</v>
      </c>
      <c r="F1" s="3" t="s">
        <v>170</v>
      </c>
      <c r="G1" s="3" t="s">
        <v>168</v>
      </c>
      <c r="H1" s="3" t="s">
        <v>169</v>
      </c>
      <c r="I1" s="1" t="s">
        <v>172</v>
      </c>
      <c r="J1" s="1" t="s">
        <v>174</v>
      </c>
    </row>
    <row r="2" spans="1:10" x14ac:dyDescent="0.3">
      <c r="A2" s="2" t="s">
        <v>5</v>
      </c>
      <c r="B2" s="3">
        <v>122455319</v>
      </c>
      <c r="C2" s="3">
        <v>127003944</v>
      </c>
      <c r="D2" s="3">
        <v>3.7145000000000001</v>
      </c>
      <c r="E2" s="3">
        <v>0.39929999999999999</v>
      </c>
      <c r="F2" s="3">
        <v>143691858</v>
      </c>
      <c r="G2" s="3">
        <v>17.342300000000002</v>
      </c>
      <c r="H2" s="3">
        <v>0.23280000000000001</v>
      </c>
      <c r="I2" s="1">
        <f>Merge1[[#This Row],[gap]]-Merge1[[#This Row],[Table2.gap]]</f>
        <v>-13.627800000000001</v>
      </c>
      <c r="J2" s="1">
        <f>Merge1[[#This Row],[time]]-Merge1[[#This Row],[Table2.time]]</f>
        <v>0.16649999999999998</v>
      </c>
    </row>
    <row r="3" spans="1:10" x14ac:dyDescent="0.3">
      <c r="A3" s="2" t="s">
        <v>24</v>
      </c>
      <c r="B3" s="3">
        <v>23386</v>
      </c>
      <c r="C3" s="3">
        <v>26302</v>
      </c>
      <c r="D3" s="3">
        <v>12.468999999999999</v>
      </c>
      <c r="E3" s="3">
        <v>0.97430000000000005</v>
      </c>
      <c r="F3" s="3">
        <v>26210</v>
      </c>
      <c r="G3" s="3">
        <v>12.0756</v>
      </c>
      <c r="H3" s="3">
        <v>0.75980000000000003</v>
      </c>
      <c r="I3" s="1">
        <f>Merge1[[#This Row],[gap]]-Merge1[[#This Row],[Table2.gap]]</f>
        <v>0.39339999999999975</v>
      </c>
      <c r="J3" s="1">
        <f>Merge1[[#This Row],[time]]-Merge1[[#This Row],[Table2.time]]</f>
        <v>0.21450000000000002</v>
      </c>
    </row>
    <row r="4" spans="1:10" x14ac:dyDescent="0.3">
      <c r="A4" s="2" t="s">
        <v>6</v>
      </c>
      <c r="B4" s="3" t="s">
        <v>7</v>
      </c>
      <c r="C4" s="3">
        <v>481710</v>
      </c>
      <c r="D4" s="3">
        <v>0</v>
      </c>
      <c r="E4" s="3">
        <v>0.22009999999999999</v>
      </c>
      <c r="F4" s="3">
        <v>474671</v>
      </c>
      <c r="G4" s="3">
        <v>0</v>
      </c>
      <c r="H4" s="3">
        <v>0.15640000000000001</v>
      </c>
      <c r="I4" s="1">
        <f>Merge1[[#This Row],[gap]]-Merge1[[#This Row],[Table2.gap]]</f>
        <v>0</v>
      </c>
      <c r="J4" s="1">
        <f>Merge1[[#This Row],[time]]-Merge1[[#This Row],[Table2.time]]</f>
        <v>6.3699999999999979E-2</v>
      </c>
    </row>
    <row r="5" spans="1:10" x14ac:dyDescent="0.3">
      <c r="A5" s="2" t="s">
        <v>134</v>
      </c>
      <c r="B5" s="3" t="s">
        <v>7</v>
      </c>
      <c r="C5" s="3">
        <v>29648</v>
      </c>
      <c r="D5" s="3">
        <v>0</v>
      </c>
      <c r="E5" s="3">
        <v>7.1499999999999994E-2</v>
      </c>
      <c r="F5" s="3">
        <v>29648</v>
      </c>
      <c r="G5" s="3">
        <v>0</v>
      </c>
      <c r="H5" s="3">
        <v>5.2600000000000001E-2</v>
      </c>
      <c r="I5" s="1">
        <f>Merge1[[#This Row],[gap]]-Merge1[[#This Row],[Table2.gap]]</f>
        <v>0</v>
      </c>
      <c r="J5" s="1">
        <f>Merge1[[#This Row],[time]]-Merge1[[#This Row],[Table2.time]]</f>
        <v>1.8899999999999993E-2</v>
      </c>
    </row>
    <row r="6" spans="1:10" x14ac:dyDescent="0.3">
      <c r="A6" s="2" t="s">
        <v>8</v>
      </c>
      <c r="B6" s="3">
        <v>149936</v>
      </c>
      <c r="C6" s="3">
        <v>171276</v>
      </c>
      <c r="D6" s="3">
        <v>14.232699999999999</v>
      </c>
      <c r="E6" s="3">
        <v>0.4541</v>
      </c>
      <c r="F6" s="3">
        <v>174336</v>
      </c>
      <c r="G6" s="3">
        <v>16.273599999999998</v>
      </c>
      <c r="H6" s="3">
        <v>0.36969999999999997</v>
      </c>
      <c r="I6" s="1">
        <f>Merge1[[#This Row],[gap]]-Merge1[[#This Row],[Table2.gap]]</f>
        <v>-2.0408999999999988</v>
      </c>
      <c r="J6" s="1">
        <f>Merge1[[#This Row],[time]]-Merge1[[#This Row],[Table2.time]]</f>
        <v>8.4400000000000031E-2</v>
      </c>
    </row>
    <row r="7" spans="1:10" x14ac:dyDescent="0.3">
      <c r="A7" s="2" t="s">
        <v>48</v>
      </c>
      <c r="B7" s="3">
        <v>1930</v>
      </c>
      <c r="C7" s="3">
        <v>2050</v>
      </c>
      <c r="D7" s="3">
        <v>6.2176</v>
      </c>
      <c r="E7" s="3">
        <v>0.5907</v>
      </c>
      <c r="F7" s="3">
        <v>2038</v>
      </c>
      <c r="G7" s="3">
        <v>5.5959000000000003</v>
      </c>
      <c r="H7" s="3">
        <v>0.29880000000000001</v>
      </c>
      <c r="I7" s="1">
        <f>Merge1[[#This Row],[gap]]-Merge1[[#This Row],[Table2.gap]]</f>
        <v>0.6216999999999997</v>
      </c>
      <c r="J7" s="1">
        <f>Merge1[[#This Row],[time]]-Merge1[[#This Row],[Table2.time]]</f>
        <v>0.29189999999999999</v>
      </c>
    </row>
    <row r="8" spans="1:10" x14ac:dyDescent="0.3">
      <c r="A8" s="2" t="s">
        <v>9</v>
      </c>
      <c r="B8" s="3">
        <v>44759294</v>
      </c>
      <c r="C8" s="3">
        <v>49081716</v>
      </c>
      <c r="D8" s="3">
        <v>9.657</v>
      </c>
      <c r="E8" s="3">
        <v>16.6645</v>
      </c>
      <c r="F8" s="3">
        <v>49278612</v>
      </c>
      <c r="G8" s="3">
        <v>10.0969</v>
      </c>
      <c r="H8" s="3">
        <v>15.226900000000001</v>
      </c>
      <c r="I8" s="1">
        <f>Merge1[[#This Row],[gap]]-Merge1[[#This Row],[Table2.gap]]</f>
        <v>-0.43989999999999974</v>
      </c>
      <c r="J8" s="1">
        <f>Merge1[[#This Row],[time]]-Merge1[[#This Row],[Table2.time]]</f>
        <v>1.4375999999999998</v>
      </c>
    </row>
    <row r="9" spans="1:10" x14ac:dyDescent="0.3">
      <c r="A9" s="2" t="s">
        <v>32</v>
      </c>
      <c r="B9" s="3">
        <v>5234</v>
      </c>
      <c r="C9" s="3">
        <v>5772</v>
      </c>
      <c r="D9" s="3">
        <v>10.2789</v>
      </c>
      <c r="E9" s="3">
        <v>0.4859</v>
      </c>
      <c r="F9" s="3">
        <v>5842</v>
      </c>
      <c r="G9" s="3">
        <v>11.616400000000001</v>
      </c>
      <c r="H9" s="3">
        <v>0.42059999999999997</v>
      </c>
      <c r="I9" s="1">
        <f>Merge1[[#This Row],[gap]]-Merge1[[#This Row],[Table2.gap]]</f>
        <v>-1.3375000000000004</v>
      </c>
      <c r="J9" s="1">
        <f>Merge1[[#This Row],[time]]-Merge1[[#This Row],[Table2.time]]</f>
        <v>6.5300000000000025E-2</v>
      </c>
    </row>
    <row r="10" spans="1:10" x14ac:dyDescent="0.3">
      <c r="A10" s="2" t="s">
        <v>10</v>
      </c>
      <c r="B10" s="3">
        <v>2422002</v>
      </c>
      <c r="C10" s="3">
        <v>2715938</v>
      </c>
      <c r="D10" s="3">
        <v>12.136100000000001</v>
      </c>
      <c r="E10" s="3">
        <v>0.55910000000000004</v>
      </c>
      <c r="F10" s="3">
        <v>2736516</v>
      </c>
      <c r="G10" s="3">
        <v>12.9857</v>
      </c>
      <c r="H10" s="3">
        <v>0.44750000000000001</v>
      </c>
      <c r="I10" s="1">
        <f>Merge1[[#This Row],[gap]]-Merge1[[#This Row],[Table2.gap]]</f>
        <v>-0.8495999999999988</v>
      </c>
      <c r="J10" s="1">
        <f>Merge1[[#This Row],[time]]-Merge1[[#This Row],[Table2.time]]</f>
        <v>0.11160000000000003</v>
      </c>
    </row>
    <row r="11" spans="1:10" x14ac:dyDescent="0.3">
      <c r="A11" s="2" t="s">
        <v>22</v>
      </c>
      <c r="B11" s="3">
        <v>2570</v>
      </c>
      <c r="C11" s="3">
        <v>2750</v>
      </c>
      <c r="D11" s="3">
        <v>7.0038999999999998</v>
      </c>
      <c r="E11" s="3">
        <v>0.38159999999999999</v>
      </c>
      <c r="F11" s="3">
        <v>2658</v>
      </c>
      <c r="G11" s="3">
        <v>3.4241000000000001</v>
      </c>
      <c r="H11" s="3">
        <v>0.44640000000000002</v>
      </c>
      <c r="I11" s="1">
        <f>Merge1[[#This Row],[gap]]-Merge1[[#This Row],[Table2.gap]]</f>
        <v>3.5797999999999996</v>
      </c>
      <c r="J11" s="1">
        <f>Merge1[[#This Row],[time]]-Merge1[[#This Row],[Table2.time]]</f>
        <v>-6.4800000000000024E-2</v>
      </c>
    </row>
    <row r="12" spans="1:10" x14ac:dyDescent="0.3">
      <c r="A12" s="2" t="s">
        <v>11</v>
      </c>
      <c r="B12" s="3">
        <v>34458</v>
      </c>
      <c r="C12" s="3">
        <v>38480</v>
      </c>
      <c r="D12" s="3">
        <v>11.6722</v>
      </c>
      <c r="E12" s="3">
        <v>1.3491</v>
      </c>
      <c r="F12" s="3">
        <v>39228</v>
      </c>
      <c r="G12" s="3">
        <v>13.8429</v>
      </c>
      <c r="H12" s="3">
        <v>0.875</v>
      </c>
      <c r="I12" s="1">
        <f>Merge1[[#This Row],[gap]]-Merge1[[#This Row],[Table2.gap]]</f>
        <v>-2.1707000000000001</v>
      </c>
      <c r="J12" s="1">
        <f>Merge1[[#This Row],[time]]-Merge1[[#This Row],[Table2.time]]</f>
        <v>0.47409999999999997</v>
      </c>
    </row>
    <row r="13" spans="1:10" x14ac:dyDescent="0.3">
      <c r="A13" s="2" t="s">
        <v>128</v>
      </c>
      <c r="B13" s="3">
        <v>5386879</v>
      </c>
      <c r="C13" s="3">
        <v>5432833</v>
      </c>
      <c r="D13" s="3">
        <v>0.85309999999999997</v>
      </c>
      <c r="E13" s="3">
        <v>0.45600000000000002</v>
      </c>
      <c r="F13" s="3">
        <v>5495755</v>
      </c>
      <c r="G13" s="3">
        <v>2.0211000000000001</v>
      </c>
      <c r="H13" s="3">
        <v>0.3054</v>
      </c>
      <c r="I13" s="1">
        <f>Merge1[[#This Row],[gap]]-Merge1[[#This Row],[Table2.gap]]</f>
        <v>-1.1680000000000001</v>
      </c>
      <c r="J13" s="1">
        <f>Merge1[[#This Row],[time]]-Merge1[[#This Row],[Table2.time]]</f>
        <v>0.15060000000000001</v>
      </c>
    </row>
    <row r="14" spans="1:10" x14ac:dyDescent="0.3">
      <c r="A14" s="2" t="s">
        <v>12</v>
      </c>
      <c r="B14" s="3">
        <v>8133398</v>
      </c>
      <c r="C14" s="3">
        <v>9425486</v>
      </c>
      <c r="D14" s="3">
        <v>15.886200000000001</v>
      </c>
      <c r="E14" s="3">
        <v>4.593</v>
      </c>
      <c r="F14" s="3">
        <v>9413136</v>
      </c>
      <c r="G14" s="3">
        <v>15.734400000000001</v>
      </c>
      <c r="H14" s="3">
        <v>3.3818999999999999</v>
      </c>
      <c r="I14" s="1">
        <f>Merge1[[#This Row],[gap]]-Merge1[[#This Row],[Table2.gap]]</f>
        <v>0.15179999999999971</v>
      </c>
      <c r="J14" s="1">
        <f>Merge1[[#This Row],[time]]-Merge1[[#This Row],[Table2.time]]</f>
        <v>1.2111000000000001</v>
      </c>
    </row>
    <row r="15" spans="1:10" x14ac:dyDescent="0.3">
      <c r="A15" s="2" t="s">
        <v>139</v>
      </c>
      <c r="B15" s="3">
        <v>7205962</v>
      </c>
      <c r="C15" s="3">
        <v>8127366</v>
      </c>
      <c r="D15" s="3">
        <v>12.7867</v>
      </c>
      <c r="E15" s="3">
        <v>1.1586000000000001</v>
      </c>
      <c r="F15" s="3">
        <v>8178836</v>
      </c>
      <c r="G15" s="3">
        <v>13.500999999999999</v>
      </c>
      <c r="H15" s="3">
        <v>0.91190000000000004</v>
      </c>
      <c r="I15" s="1">
        <f>Merge1[[#This Row],[gap]]-Merge1[[#This Row],[Table2.gap]]</f>
        <v>-0.71429999999999971</v>
      </c>
      <c r="J15" s="1">
        <f>Merge1[[#This Row],[time]]-Merge1[[#This Row],[Table2.time]]</f>
        <v>0.24670000000000003</v>
      </c>
    </row>
    <row r="16" spans="1:10" x14ac:dyDescent="0.3">
      <c r="A16" s="2" t="s">
        <v>13</v>
      </c>
      <c r="B16" s="3">
        <v>1167256</v>
      </c>
      <c r="C16" s="3">
        <v>1292754</v>
      </c>
      <c r="D16" s="3">
        <v>10.7515</v>
      </c>
      <c r="E16" s="3">
        <v>0.35699999999999998</v>
      </c>
      <c r="F16" s="3">
        <v>1307828</v>
      </c>
      <c r="G16" s="3">
        <v>12.042899999999999</v>
      </c>
      <c r="H16" s="3">
        <v>0.31290000000000001</v>
      </c>
      <c r="I16" s="1">
        <f>Merge1[[#This Row],[gap]]-Merge1[[#This Row],[Table2.gap]]</f>
        <v>-1.2913999999999994</v>
      </c>
      <c r="J16" s="1">
        <f>Merge1[[#This Row],[time]]-Merge1[[#This Row],[Table2.time]]</f>
        <v>4.4099999999999973E-2</v>
      </c>
    </row>
    <row r="17" spans="1:10" x14ac:dyDescent="0.3">
      <c r="A17" s="2" t="s">
        <v>124</v>
      </c>
      <c r="B17" s="3">
        <v>3817852</v>
      </c>
      <c r="C17" s="3">
        <v>3882765</v>
      </c>
      <c r="D17" s="3">
        <v>1.7001999999999999</v>
      </c>
      <c r="E17" s="3">
        <v>0.56989999999999996</v>
      </c>
      <c r="F17" s="3">
        <v>3877731</v>
      </c>
      <c r="G17" s="3">
        <v>1.5684</v>
      </c>
      <c r="H17" s="3">
        <v>0.29880000000000001</v>
      </c>
      <c r="I17" s="1">
        <f>Merge1[[#This Row],[gap]]-Merge1[[#This Row],[Table2.gap]]</f>
        <v>0.13179999999999992</v>
      </c>
      <c r="J17" s="1">
        <f>Merge1[[#This Row],[time]]-Merge1[[#This Row],[Table2.time]]</f>
        <v>0.27109999999999995</v>
      </c>
    </row>
    <row r="18" spans="1:10" x14ac:dyDescent="0.3">
      <c r="A18" s="2" t="s">
        <v>14</v>
      </c>
      <c r="B18" s="3">
        <v>9526</v>
      </c>
      <c r="C18" s="3">
        <v>14220</v>
      </c>
      <c r="D18" s="3">
        <v>49.275700000000001</v>
      </c>
      <c r="E18" s="3">
        <v>0.61670000000000003</v>
      </c>
      <c r="F18" s="3">
        <v>14016</v>
      </c>
      <c r="G18" s="3">
        <v>47.1342</v>
      </c>
      <c r="H18" s="3">
        <v>0.48299999999999998</v>
      </c>
      <c r="I18" s="1">
        <f>Merge1[[#This Row],[gap]]-Merge1[[#This Row],[Table2.gap]]</f>
        <v>2.1415000000000006</v>
      </c>
      <c r="J18" s="1">
        <f>Merge1[[#This Row],[time]]-Merge1[[#This Row],[Table2.time]]</f>
        <v>0.13370000000000004</v>
      </c>
    </row>
    <row r="19" spans="1:10" x14ac:dyDescent="0.3">
      <c r="A19" s="2" t="s">
        <v>154</v>
      </c>
      <c r="B19" s="3">
        <v>637250948</v>
      </c>
      <c r="C19" s="3">
        <v>820243171</v>
      </c>
      <c r="D19" s="3">
        <v>28.715900000000001</v>
      </c>
      <c r="E19" s="3">
        <v>1.2482</v>
      </c>
      <c r="F19" s="3">
        <v>877838106</v>
      </c>
      <c r="G19" s="3">
        <v>37.753900000000002</v>
      </c>
      <c r="H19" s="3">
        <v>0.52790000000000004</v>
      </c>
      <c r="I19" s="1">
        <f>Merge1[[#This Row],[gap]]-Merge1[[#This Row],[Table2.gap]]</f>
        <v>-9.0380000000000003</v>
      </c>
      <c r="J19" s="1">
        <f>Merge1[[#This Row],[time]]-Merge1[[#This Row],[Table2.time]]</f>
        <v>0.72029999999999994</v>
      </c>
    </row>
    <row r="20" spans="1:10" x14ac:dyDescent="0.3">
      <c r="A20" s="2" t="s">
        <v>15</v>
      </c>
      <c r="B20" s="3">
        <v>48816</v>
      </c>
      <c r="C20" s="3">
        <v>52480</v>
      </c>
      <c r="D20" s="3">
        <v>7.5057</v>
      </c>
      <c r="E20" s="3">
        <v>0.86560000000000004</v>
      </c>
      <c r="F20" s="3">
        <v>51814</v>
      </c>
      <c r="G20" s="3">
        <v>6.1414</v>
      </c>
      <c r="H20" s="3">
        <v>0.86429999999999996</v>
      </c>
      <c r="I20" s="1">
        <f>Merge1[[#This Row],[gap]]-Merge1[[#This Row],[Table2.gap]]</f>
        <v>1.3643000000000001</v>
      </c>
      <c r="J20" s="1">
        <f>Merge1[[#This Row],[time]]-Merge1[[#This Row],[Table2.time]]</f>
        <v>1.3000000000000789E-3</v>
      </c>
    </row>
    <row r="21" spans="1:10" x14ac:dyDescent="0.3">
      <c r="A21" s="2" t="s">
        <v>131</v>
      </c>
      <c r="B21" s="3">
        <v>13499184</v>
      </c>
      <c r="C21" s="3">
        <v>15132112</v>
      </c>
      <c r="D21" s="3">
        <v>12.096500000000001</v>
      </c>
      <c r="E21" s="3">
        <v>1.7150000000000001</v>
      </c>
      <c r="F21" s="3">
        <v>15177440</v>
      </c>
      <c r="G21" s="3">
        <v>12.4323</v>
      </c>
      <c r="H21" s="3">
        <v>1.2567999999999999</v>
      </c>
      <c r="I21" s="1">
        <f>Merge1[[#This Row],[gap]]-Merge1[[#This Row],[Table2.gap]]</f>
        <v>-0.33579999999999899</v>
      </c>
      <c r="J21" s="1">
        <f>Merge1[[#This Row],[time]]-Merge1[[#This Row],[Table2.time]]</f>
        <v>0.45820000000000016</v>
      </c>
    </row>
    <row r="22" spans="1:10" x14ac:dyDescent="0.3">
      <c r="A22" s="2" t="s">
        <v>16</v>
      </c>
      <c r="B22" s="3">
        <v>388214</v>
      </c>
      <c r="C22" s="3">
        <v>404734</v>
      </c>
      <c r="D22" s="3">
        <v>4.2553999999999998</v>
      </c>
      <c r="E22" s="3">
        <v>0.2782</v>
      </c>
      <c r="F22" s="3">
        <v>407914</v>
      </c>
      <c r="G22" s="3">
        <v>5.0744999999999996</v>
      </c>
      <c r="H22" s="3">
        <v>0.20119999999999999</v>
      </c>
      <c r="I22" s="1">
        <f>Merge1[[#This Row],[gap]]-Merge1[[#This Row],[Table2.gap]]</f>
        <v>-0.81909999999999972</v>
      </c>
      <c r="J22" s="1">
        <f>Merge1[[#This Row],[time]]-Merge1[[#This Row],[Table2.time]]</f>
        <v>7.7000000000000013E-2</v>
      </c>
    </row>
    <row r="23" spans="1:10" x14ac:dyDescent="0.3">
      <c r="A23" s="2" t="s">
        <v>51</v>
      </c>
      <c r="B23" s="3">
        <v>2438</v>
      </c>
      <c r="C23" s="3">
        <v>2564</v>
      </c>
      <c r="D23" s="3">
        <v>5.1681999999999997</v>
      </c>
      <c r="E23" s="3">
        <v>0.81779999999999997</v>
      </c>
      <c r="F23" s="3">
        <v>2618</v>
      </c>
      <c r="G23" s="3">
        <v>7.3830999999999998</v>
      </c>
      <c r="H23" s="3">
        <v>0.38690000000000002</v>
      </c>
      <c r="I23" s="1">
        <f>Merge1[[#This Row],[gap]]-Merge1[[#This Row],[Table2.gap]]</f>
        <v>-2.2149000000000001</v>
      </c>
      <c r="J23" s="1">
        <f>Merge1[[#This Row],[time]]-Merge1[[#This Row],[Table2.time]]</f>
        <v>0.43089999999999995</v>
      </c>
    </row>
    <row r="24" spans="1:10" x14ac:dyDescent="0.3">
      <c r="A24" s="2" t="s">
        <v>17</v>
      </c>
      <c r="B24" s="3">
        <v>90998</v>
      </c>
      <c r="C24" s="3">
        <v>101334</v>
      </c>
      <c r="D24" s="3">
        <v>11.358499999999999</v>
      </c>
      <c r="E24" s="3">
        <v>2.4948000000000001</v>
      </c>
      <c r="F24" s="3">
        <v>102042</v>
      </c>
      <c r="G24" s="3">
        <v>12.1365</v>
      </c>
      <c r="H24" s="3">
        <v>1.369</v>
      </c>
      <c r="I24" s="1">
        <f>Merge1[[#This Row],[gap]]-Merge1[[#This Row],[Table2.gap]]</f>
        <v>-0.77800000000000047</v>
      </c>
      <c r="J24" s="1">
        <f>Merge1[[#This Row],[time]]-Merge1[[#This Row],[Table2.time]]</f>
        <v>1.1258000000000001</v>
      </c>
    </row>
    <row r="25" spans="1:10" x14ac:dyDescent="0.3">
      <c r="A25" s="2" t="s">
        <v>159</v>
      </c>
      <c r="B25" s="3" t="s">
        <v>7</v>
      </c>
      <c r="C25" s="3">
        <v>15443</v>
      </c>
      <c r="D25" s="3">
        <v>0</v>
      </c>
      <c r="E25" s="3">
        <v>0.15040000000000001</v>
      </c>
      <c r="F25" s="3">
        <v>15443</v>
      </c>
      <c r="G25" s="3">
        <v>0</v>
      </c>
      <c r="H25" s="3">
        <v>4.41E-2</v>
      </c>
      <c r="I25" s="1">
        <f>Merge1[[#This Row],[gap]]-Merge1[[#This Row],[Table2.gap]]</f>
        <v>0</v>
      </c>
      <c r="J25" s="1">
        <f>Merge1[[#This Row],[time]]-Merge1[[#This Row],[Table2.time]]</f>
        <v>0.10630000000000001</v>
      </c>
    </row>
    <row r="26" spans="1:10" x14ac:dyDescent="0.3">
      <c r="A26" s="2" t="s">
        <v>18</v>
      </c>
      <c r="B26" s="3" t="s">
        <v>7</v>
      </c>
      <c r="C26" s="3">
        <v>584478</v>
      </c>
      <c r="D26" s="3">
        <v>0</v>
      </c>
      <c r="E26" s="3">
        <v>0.13950000000000001</v>
      </c>
      <c r="F26" s="3">
        <v>647049</v>
      </c>
      <c r="G26" s="3">
        <v>0</v>
      </c>
      <c r="H26" s="3">
        <v>9.8500000000000004E-2</v>
      </c>
      <c r="I26" s="1">
        <f>Merge1[[#This Row],[gap]]-Merge1[[#This Row],[Table2.gap]]</f>
        <v>0</v>
      </c>
      <c r="J26" s="1">
        <f>Merge1[[#This Row],[time]]-Merge1[[#This Row],[Table2.time]]</f>
        <v>4.1000000000000009E-2</v>
      </c>
    </row>
    <row r="27" spans="1:10" x14ac:dyDescent="0.3">
      <c r="A27" s="2" t="s">
        <v>81</v>
      </c>
      <c r="B27" s="3" t="s">
        <v>7</v>
      </c>
      <c r="C27" s="3">
        <v>0</v>
      </c>
      <c r="D27" s="3">
        <v>0</v>
      </c>
      <c r="E27" s="3">
        <v>0.42780000000000001</v>
      </c>
      <c r="F27" s="3">
        <v>0</v>
      </c>
      <c r="G27" s="3">
        <v>0</v>
      </c>
      <c r="H27" s="3">
        <v>0.1338</v>
      </c>
      <c r="I27" s="1">
        <f>Merge1[[#This Row],[gap]]-Merge1[[#This Row],[Table2.gap]]</f>
        <v>0</v>
      </c>
      <c r="J27" s="1">
        <f>Merge1[[#This Row],[time]]-Merge1[[#This Row],[Table2.time]]</f>
        <v>0.29400000000000004</v>
      </c>
    </row>
    <row r="28" spans="1:10" x14ac:dyDescent="0.3">
      <c r="A28" s="2" t="s">
        <v>19</v>
      </c>
      <c r="B28" s="3">
        <v>48498</v>
      </c>
      <c r="C28" s="3">
        <v>55236</v>
      </c>
      <c r="D28" s="3">
        <v>13.8934</v>
      </c>
      <c r="E28" s="3">
        <v>1.1049</v>
      </c>
      <c r="F28" s="3">
        <v>55378</v>
      </c>
      <c r="G28" s="3">
        <v>14.186199999999999</v>
      </c>
      <c r="H28" s="3">
        <v>0.91290000000000004</v>
      </c>
      <c r="I28" s="1">
        <f>Merge1[[#This Row],[gap]]-Merge1[[#This Row],[Table2.gap]]</f>
        <v>-0.29279999999999973</v>
      </c>
      <c r="J28" s="1">
        <f>Merge1[[#This Row],[time]]-Merge1[[#This Row],[Table2.time]]</f>
        <v>0.19199999999999995</v>
      </c>
    </row>
    <row r="29" spans="1:10" x14ac:dyDescent="0.3">
      <c r="A29" s="2" t="s">
        <v>143</v>
      </c>
      <c r="B29" s="3">
        <v>703482</v>
      </c>
      <c r="C29" s="3">
        <v>789248</v>
      </c>
      <c r="D29" s="3">
        <v>12.191599999999999</v>
      </c>
      <c r="E29" s="3">
        <v>0.28589999999999999</v>
      </c>
      <c r="F29" s="3">
        <v>770660</v>
      </c>
      <c r="G29" s="3">
        <v>9.5494000000000003</v>
      </c>
      <c r="H29" s="3">
        <v>0.25619999999999998</v>
      </c>
      <c r="I29" s="1">
        <f>Merge1[[#This Row],[gap]]-Merge1[[#This Row],[Table2.gap]]</f>
        <v>2.642199999999999</v>
      </c>
      <c r="J29" s="1">
        <f>Merge1[[#This Row],[time]]-Merge1[[#This Row],[Table2.time]]</f>
        <v>2.9700000000000004E-2</v>
      </c>
    </row>
    <row r="30" spans="1:10" x14ac:dyDescent="0.3">
      <c r="A30" s="2" t="s">
        <v>20</v>
      </c>
      <c r="B30" s="3">
        <v>110030</v>
      </c>
      <c r="C30" s="3">
        <v>127658</v>
      </c>
      <c r="D30" s="3">
        <v>16.021100000000001</v>
      </c>
      <c r="E30" s="3">
        <v>0.34</v>
      </c>
      <c r="F30" s="3">
        <v>139028</v>
      </c>
      <c r="G30" s="3">
        <v>26.354600000000001</v>
      </c>
      <c r="H30" s="3">
        <v>0.26229999999999998</v>
      </c>
      <c r="I30" s="1">
        <f>Merge1[[#This Row],[gap]]-Merge1[[#This Row],[Table2.gap]]</f>
        <v>-10.333500000000001</v>
      </c>
      <c r="J30" s="1">
        <f>Merge1[[#This Row],[time]]-Merge1[[#This Row],[Table2.time]]</f>
        <v>7.7700000000000047E-2</v>
      </c>
    </row>
    <row r="31" spans="1:10" x14ac:dyDescent="0.3">
      <c r="A31" s="2" t="s">
        <v>87</v>
      </c>
      <c r="B31" s="3" t="s">
        <v>7</v>
      </c>
      <c r="C31" s="3">
        <v>9</v>
      </c>
      <c r="D31" s="3">
        <v>0</v>
      </c>
      <c r="E31" s="3">
        <v>0.2016</v>
      </c>
      <c r="F31" s="3">
        <v>7</v>
      </c>
      <c r="G31" s="3">
        <v>0</v>
      </c>
      <c r="H31" s="3">
        <v>8.9499999999999996E-2</v>
      </c>
      <c r="I31" s="1">
        <f>Merge1[[#This Row],[gap]]-Merge1[[#This Row],[Table2.gap]]</f>
        <v>0</v>
      </c>
      <c r="J31" s="1">
        <f>Merge1[[#This Row],[time]]-Merge1[[#This Row],[Table2.time]]</f>
        <v>0.11210000000000001</v>
      </c>
    </row>
    <row r="32" spans="1:10" x14ac:dyDescent="0.3">
      <c r="A32" s="2" t="s">
        <v>21</v>
      </c>
      <c r="B32" s="3">
        <v>4603200</v>
      </c>
      <c r="C32" s="3">
        <v>5849215</v>
      </c>
      <c r="D32" s="3">
        <v>27.0685</v>
      </c>
      <c r="E32" s="3">
        <v>1.5425</v>
      </c>
      <c r="F32" s="3">
        <v>5836653</v>
      </c>
      <c r="G32" s="3">
        <v>26.7956</v>
      </c>
      <c r="H32" s="3">
        <v>1.1318999999999999</v>
      </c>
      <c r="I32" s="1">
        <f>Merge1[[#This Row],[gap]]-Merge1[[#This Row],[Table2.gap]]</f>
        <v>0.27289999999999992</v>
      </c>
      <c r="J32" s="1">
        <f>Merge1[[#This Row],[time]]-Merge1[[#This Row],[Table2.time]]</f>
        <v>0.41060000000000008</v>
      </c>
    </row>
    <row r="33" spans="1:10" x14ac:dyDescent="0.3">
      <c r="A33" s="2" t="s">
        <v>44</v>
      </c>
      <c r="B33" s="3">
        <v>5166</v>
      </c>
      <c r="C33" s="3">
        <v>5794</v>
      </c>
      <c r="D33" s="3">
        <v>12.1564</v>
      </c>
      <c r="E33" s="3">
        <v>0.80789999999999995</v>
      </c>
      <c r="F33" s="3">
        <v>5568</v>
      </c>
      <c r="G33" s="3">
        <v>7.7816000000000001</v>
      </c>
      <c r="H33" s="3">
        <v>0.47489999999999999</v>
      </c>
      <c r="I33" s="1">
        <f>Merge1[[#This Row],[gap]]-Merge1[[#This Row],[Table2.gap]]</f>
        <v>4.3747999999999996</v>
      </c>
      <c r="J33" s="1">
        <f>Merge1[[#This Row],[time]]-Merge1[[#This Row],[Table2.time]]</f>
        <v>0.33299999999999996</v>
      </c>
    </row>
    <row r="34" spans="1:10" x14ac:dyDescent="0.3">
      <c r="A34" s="2" t="s">
        <v>57</v>
      </c>
      <c r="B34" s="3">
        <v>1732</v>
      </c>
      <c r="C34" s="3">
        <v>1790</v>
      </c>
      <c r="D34" s="3">
        <v>3.3487</v>
      </c>
      <c r="E34" s="3">
        <v>0.64780000000000004</v>
      </c>
      <c r="F34" s="3">
        <v>1756</v>
      </c>
      <c r="G34" s="3">
        <v>1.3856999999999999</v>
      </c>
      <c r="H34" s="3">
        <v>0.34660000000000002</v>
      </c>
      <c r="I34" s="1">
        <f>Merge1[[#This Row],[gap]]-Merge1[[#This Row],[Table2.gap]]</f>
        <v>1.9630000000000001</v>
      </c>
      <c r="J34" s="1">
        <f>Merge1[[#This Row],[time]]-Merge1[[#This Row],[Table2.time]]</f>
        <v>0.30120000000000002</v>
      </c>
    </row>
    <row r="35" spans="1:10" x14ac:dyDescent="0.3">
      <c r="A35" s="2" t="s">
        <v>23</v>
      </c>
      <c r="B35" s="3">
        <v>149576</v>
      </c>
      <c r="C35" s="3">
        <v>169200</v>
      </c>
      <c r="D35" s="3">
        <v>13.1198</v>
      </c>
      <c r="E35" s="3">
        <v>2.1789999999999998</v>
      </c>
      <c r="F35" s="3">
        <v>166992</v>
      </c>
      <c r="G35" s="3">
        <v>11.643599999999999</v>
      </c>
      <c r="H35" s="3">
        <v>1.9905999999999999</v>
      </c>
      <c r="I35" s="1">
        <f>Merge1[[#This Row],[gap]]-Merge1[[#This Row],[Table2.gap]]</f>
        <v>1.4762000000000004</v>
      </c>
      <c r="J35" s="1">
        <f>Merge1[[#This Row],[time]]-Merge1[[#This Row],[Table2.time]]</f>
        <v>0.1883999999999999</v>
      </c>
    </row>
    <row r="36" spans="1:10" x14ac:dyDescent="0.3">
      <c r="A36" s="2" t="s">
        <v>144</v>
      </c>
      <c r="B36" s="3">
        <v>344355646</v>
      </c>
      <c r="C36" s="3">
        <v>432361064</v>
      </c>
      <c r="D36" s="3">
        <v>25.5565</v>
      </c>
      <c r="E36" s="3">
        <v>0.47799999999999998</v>
      </c>
      <c r="F36" s="3">
        <v>415099391</v>
      </c>
      <c r="G36" s="3">
        <v>20.543800000000001</v>
      </c>
      <c r="H36" s="3">
        <v>0.29849999999999999</v>
      </c>
      <c r="I36" s="1">
        <f>Merge1[[#This Row],[gap]]-Merge1[[#This Row],[Table2.gap]]</f>
        <v>5.0126999999999988</v>
      </c>
      <c r="J36" s="1">
        <f>Merge1[[#This Row],[time]]-Merge1[[#This Row],[Table2.time]]</f>
        <v>0.17949999999999999</v>
      </c>
    </row>
    <row r="37" spans="1:10" x14ac:dyDescent="0.3">
      <c r="A37" s="2" t="s">
        <v>95</v>
      </c>
      <c r="B37" s="3">
        <v>6156</v>
      </c>
      <c r="C37" s="3">
        <v>7262</v>
      </c>
      <c r="D37" s="3">
        <v>17.966200000000001</v>
      </c>
      <c r="E37" s="3">
        <v>1.1117999999999999</v>
      </c>
      <c r="F37" s="3">
        <v>7914</v>
      </c>
      <c r="G37" s="3">
        <v>28.557500000000001</v>
      </c>
      <c r="H37" s="3">
        <v>0.2407</v>
      </c>
      <c r="I37" s="1">
        <f>Merge1[[#This Row],[gap]]-Merge1[[#This Row],[Table2.gap]]</f>
        <v>-10.5913</v>
      </c>
      <c r="J37" s="1">
        <f>Merge1[[#This Row],[time]]-Merge1[[#This Row],[Table2.time]]</f>
        <v>0.87109999999999987</v>
      </c>
    </row>
    <row r="38" spans="1:10" x14ac:dyDescent="0.3">
      <c r="A38" s="2" t="s">
        <v>25</v>
      </c>
      <c r="B38" s="3">
        <v>152002</v>
      </c>
      <c r="C38" s="3">
        <v>172126</v>
      </c>
      <c r="D38" s="3">
        <v>13.2393</v>
      </c>
      <c r="E38" s="3">
        <v>2.0931000000000002</v>
      </c>
      <c r="F38" s="3">
        <v>172170</v>
      </c>
      <c r="G38" s="3">
        <v>13.2682</v>
      </c>
      <c r="H38" s="3">
        <v>1.7264999999999999</v>
      </c>
      <c r="I38" s="1">
        <f>Merge1[[#This Row],[gap]]-Merge1[[#This Row],[Table2.gap]]</f>
        <v>-2.8900000000000148E-2</v>
      </c>
      <c r="J38" s="1">
        <f>Merge1[[#This Row],[time]]-Merge1[[#This Row],[Table2.time]]</f>
        <v>0.36660000000000026</v>
      </c>
    </row>
    <row r="39" spans="1:10" x14ac:dyDescent="0.3">
      <c r="A39" s="2" t="s">
        <v>122</v>
      </c>
      <c r="B39" s="3">
        <v>5426795</v>
      </c>
      <c r="C39" s="3">
        <v>5499448</v>
      </c>
      <c r="D39" s="3">
        <v>1.3388</v>
      </c>
      <c r="E39" s="3">
        <v>0.75880000000000003</v>
      </c>
      <c r="F39" s="3">
        <v>5552914</v>
      </c>
      <c r="G39" s="3">
        <v>2.3239999999999998</v>
      </c>
      <c r="H39" s="3">
        <v>0.27200000000000002</v>
      </c>
      <c r="I39" s="1">
        <f>Merge1[[#This Row],[gap]]-Merge1[[#This Row],[Table2.gap]]</f>
        <v>-0.98519999999999985</v>
      </c>
      <c r="J39" s="1">
        <f>Merge1[[#This Row],[time]]-Merge1[[#This Row],[Table2.time]]</f>
        <v>0.48680000000000001</v>
      </c>
    </row>
    <row r="40" spans="1:10" x14ac:dyDescent="0.3">
      <c r="A40" s="2" t="s">
        <v>26</v>
      </c>
      <c r="B40" s="3">
        <v>2520135</v>
      </c>
      <c r="C40" s="3">
        <v>3169833</v>
      </c>
      <c r="D40" s="3">
        <v>25.7803</v>
      </c>
      <c r="E40" s="3">
        <v>1.7661</v>
      </c>
      <c r="F40" s="3">
        <v>3177569</v>
      </c>
      <c r="G40" s="3">
        <v>26.087299999999999</v>
      </c>
      <c r="H40" s="3">
        <v>0.93079999999999996</v>
      </c>
      <c r="I40" s="1">
        <f>Merge1[[#This Row],[gap]]-Merge1[[#This Row],[Table2.gap]]</f>
        <v>-0.30699999999999861</v>
      </c>
      <c r="J40" s="1">
        <f>Merge1[[#This Row],[time]]-Merge1[[#This Row],[Table2.time]]</f>
        <v>0.83530000000000004</v>
      </c>
    </row>
    <row r="41" spans="1:10" x14ac:dyDescent="0.3">
      <c r="A41" s="2" t="s">
        <v>104</v>
      </c>
      <c r="B41" s="3">
        <v>3821225</v>
      </c>
      <c r="C41" s="3">
        <v>3901676</v>
      </c>
      <c r="D41" s="3">
        <v>2.1053999999999999</v>
      </c>
      <c r="E41" s="3">
        <v>1.0296000000000001</v>
      </c>
      <c r="F41" s="3">
        <v>3890692</v>
      </c>
      <c r="G41" s="3">
        <v>1.8179000000000001</v>
      </c>
      <c r="H41" s="3">
        <v>0.30780000000000002</v>
      </c>
      <c r="I41" s="1">
        <f>Merge1[[#This Row],[gap]]-Merge1[[#This Row],[Table2.gap]]</f>
        <v>0.28749999999999987</v>
      </c>
      <c r="J41" s="1">
        <f>Merge1[[#This Row],[time]]-Merge1[[#This Row],[Table2.time]]</f>
        <v>0.7218</v>
      </c>
    </row>
    <row r="42" spans="1:10" x14ac:dyDescent="0.3">
      <c r="A42" s="2" t="s">
        <v>27</v>
      </c>
      <c r="B42" s="3" t="s">
        <v>7</v>
      </c>
      <c r="C42" s="3">
        <v>27214</v>
      </c>
      <c r="D42" s="3">
        <v>0</v>
      </c>
      <c r="E42" s="3">
        <v>0.13819999999999999</v>
      </c>
      <c r="F42" s="3">
        <v>27510</v>
      </c>
      <c r="G42" s="3">
        <v>0</v>
      </c>
      <c r="H42" s="3">
        <v>9.69E-2</v>
      </c>
      <c r="I42" s="1">
        <f>Merge1[[#This Row],[gap]]-Merge1[[#This Row],[Table2.gap]]</f>
        <v>0</v>
      </c>
      <c r="J42" s="1">
        <f>Merge1[[#This Row],[time]]-Merge1[[#This Row],[Table2.time]]</f>
        <v>4.1299999999999989E-2</v>
      </c>
    </row>
    <row r="43" spans="1:10" x14ac:dyDescent="0.3">
      <c r="A43" s="2" t="s">
        <v>107</v>
      </c>
      <c r="B43" s="3">
        <v>996</v>
      </c>
      <c r="C43" s="3">
        <v>996</v>
      </c>
      <c r="D43" s="3">
        <v>0</v>
      </c>
      <c r="E43" s="3">
        <v>0.629</v>
      </c>
      <c r="F43" s="3">
        <v>996</v>
      </c>
      <c r="G43" s="3">
        <v>0</v>
      </c>
      <c r="H43" s="3">
        <v>0.37219999999999998</v>
      </c>
      <c r="I43" s="1">
        <f>Merge1[[#This Row],[gap]]-Merge1[[#This Row],[Table2.gap]]</f>
        <v>0</v>
      </c>
      <c r="J43" s="1">
        <f>Merge1[[#This Row],[time]]-Merge1[[#This Row],[Table2.time]]</f>
        <v>0.25680000000000003</v>
      </c>
    </row>
    <row r="44" spans="1:10" x14ac:dyDescent="0.3">
      <c r="A44" s="2" t="s">
        <v>28</v>
      </c>
      <c r="B44" s="3">
        <v>51140</v>
      </c>
      <c r="C44" s="3">
        <v>51140</v>
      </c>
      <c r="D44" s="3">
        <v>0</v>
      </c>
      <c r="E44" s="3">
        <v>0.30170000000000002</v>
      </c>
      <c r="F44" s="3">
        <v>54232</v>
      </c>
      <c r="G44" s="3">
        <v>6.0461</v>
      </c>
      <c r="H44" s="3">
        <v>0.21790000000000001</v>
      </c>
      <c r="I44" s="1">
        <f>Merge1[[#This Row],[gap]]-Merge1[[#This Row],[Table2.gap]]</f>
        <v>-6.0461</v>
      </c>
      <c r="J44" s="1">
        <f>Merge1[[#This Row],[time]]-Merge1[[#This Row],[Table2.time]]</f>
        <v>8.3800000000000013E-2</v>
      </c>
    </row>
    <row r="45" spans="1:10" x14ac:dyDescent="0.3">
      <c r="A45" s="2" t="s">
        <v>38</v>
      </c>
      <c r="B45" s="3">
        <v>107218</v>
      </c>
      <c r="C45" s="3">
        <v>109449</v>
      </c>
      <c r="D45" s="3">
        <v>2.0808</v>
      </c>
      <c r="E45" s="3">
        <v>1.1778999999999999</v>
      </c>
      <c r="F45" s="3">
        <v>109422</v>
      </c>
      <c r="G45" s="3">
        <v>2.0556000000000001</v>
      </c>
      <c r="H45" s="3">
        <v>0.92620000000000002</v>
      </c>
      <c r="I45" s="1">
        <f>Merge1[[#This Row],[gap]]-Merge1[[#This Row],[Table2.gap]]</f>
        <v>2.5199999999999889E-2</v>
      </c>
      <c r="J45" s="1">
        <f>Merge1[[#This Row],[time]]-Merge1[[#This Row],[Table2.time]]</f>
        <v>0.25169999999999992</v>
      </c>
    </row>
    <row r="46" spans="1:10" x14ac:dyDescent="0.3">
      <c r="A46" s="2" t="s">
        <v>29</v>
      </c>
      <c r="B46" s="3">
        <v>578</v>
      </c>
      <c r="C46" s="3">
        <v>578</v>
      </c>
      <c r="D46" s="3">
        <v>0</v>
      </c>
      <c r="E46" s="3">
        <v>0.23530000000000001</v>
      </c>
      <c r="F46" s="3">
        <v>592</v>
      </c>
      <c r="G46" s="3">
        <v>2.4220999999999999</v>
      </c>
      <c r="H46" s="3">
        <v>0.1741</v>
      </c>
      <c r="I46" s="1">
        <f>Merge1[[#This Row],[gap]]-Merge1[[#This Row],[Table2.gap]]</f>
        <v>-2.4220999999999999</v>
      </c>
      <c r="J46" s="1">
        <f>Merge1[[#This Row],[time]]-Merge1[[#This Row],[Table2.time]]</f>
        <v>6.1200000000000004E-2</v>
      </c>
    </row>
    <row r="47" spans="1:10" x14ac:dyDescent="0.3">
      <c r="A47" s="2" t="s">
        <v>158</v>
      </c>
      <c r="B47" s="3" t="s">
        <v>7</v>
      </c>
      <c r="C47" s="3">
        <v>352782</v>
      </c>
      <c r="D47" s="3">
        <v>0</v>
      </c>
      <c r="E47" s="3">
        <v>0.31719999999999998</v>
      </c>
      <c r="F47" s="3">
        <v>361400</v>
      </c>
      <c r="G47" s="3">
        <v>0</v>
      </c>
      <c r="H47" s="3">
        <v>0.1454</v>
      </c>
      <c r="I47" s="1">
        <f>Merge1[[#This Row],[gap]]-Merge1[[#This Row],[Table2.gap]]</f>
        <v>0</v>
      </c>
      <c r="J47" s="1">
        <f>Merge1[[#This Row],[time]]-Merge1[[#This Row],[Table2.time]]</f>
        <v>0.17179999999999998</v>
      </c>
    </row>
    <row r="48" spans="1:10" x14ac:dyDescent="0.3">
      <c r="A48" s="2" t="s">
        <v>30</v>
      </c>
      <c r="B48" s="3">
        <v>3488</v>
      </c>
      <c r="C48" s="3">
        <v>3974</v>
      </c>
      <c r="D48" s="3">
        <v>13.9335</v>
      </c>
      <c r="E48" s="3">
        <v>0.35599999999999998</v>
      </c>
      <c r="F48" s="3">
        <v>3888</v>
      </c>
      <c r="G48" s="3">
        <v>11.4679</v>
      </c>
      <c r="H48" s="3">
        <v>0.3281</v>
      </c>
      <c r="I48" s="1">
        <f>Merge1[[#This Row],[gap]]-Merge1[[#This Row],[Table2.gap]]</f>
        <v>2.4656000000000002</v>
      </c>
      <c r="J48" s="1">
        <f>Merge1[[#This Row],[time]]-Merge1[[#This Row],[Table2.time]]</f>
        <v>2.789999999999998E-2</v>
      </c>
    </row>
    <row r="49" spans="1:10" x14ac:dyDescent="0.3">
      <c r="A49" s="2" t="s">
        <v>115</v>
      </c>
      <c r="B49" s="3">
        <v>0</v>
      </c>
      <c r="C49" s="3">
        <v>0</v>
      </c>
      <c r="D49" s="3">
        <v>0</v>
      </c>
      <c r="E49" s="3">
        <v>6.7876000000000003</v>
      </c>
      <c r="F49" s="3">
        <v>0</v>
      </c>
      <c r="G49" s="3">
        <v>0</v>
      </c>
      <c r="H49" s="3">
        <v>3.4295</v>
      </c>
      <c r="I49" s="1">
        <f>Merge1[[#This Row],[gap]]-Merge1[[#This Row],[Table2.gap]]</f>
        <v>0</v>
      </c>
      <c r="J49" s="1">
        <f>Merge1[[#This Row],[time]]-Merge1[[#This Row],[Table2.time]]</f>
        <v>3.3581000000000003</v>
      </c>
    </row>
    <row r="50" spans="1:10" x14ac:dyDescent="0.3">
      <c r="A50" s="2" t="s">
        <v>31</v>
      </c>
      <c r="B50" s="3" t="s">
        <v>7</v>
      </c>
      <c r="C50" s="3">
        <v>202</v>
      </c>
      <c r="D50" s="3">
        <v>0</v>
      </c>
      <c r="E50" s="3">
        <v>9.5899999999999999E-2</v>
      </c>
      <c r="F50" s="3">
        <v>188</v>
      </c>
      <c r="G50" s="3">
        <v>0</v>
      </c>
      <c r="H50" s="3">
        <v>7.9600000000000004E-2</v>
      </c>
      <c r="I50" s="1">
        <f>Merge1[[#This Row],[gap]]-Merge1[[#This Row],[Table2.gap]]</f>
        <v>0</v>
      </c>
      <c r="J50" s="1">
        <f>Merge1[[#This Row],[time]]-Merge1[[#This Row],[Table2.time]]</f>
        <v>1.6299999999999995E-2</v>
      </c>
    </row>
    <row r="51" spans="1:10" x14ac:dyDescent="0.3">
      <c r="A51" s="2" t="s">
        <v>37</v>
      </c>
      <c r="B51" s="3">
        <v>725522</v>
      </c>
      <c r="C51" s="3">
        <v>791714</v>
      </c>
      <c r="D51" s="3">
        <v>9.1234000000000002</v>
      </c>
      <c r="E51" s="3">
        <v>0.3206</v>
      </c>
      <c r="F51" s="3">
        <v>773422</v>
      </c>
      <c r="G51" s="3">
        <v>6.6021000000000001</v>
      </c>
      <c r="H51" s="3">
        <v>0.3246</v>
      </c>
      <c r="I51" s="1">
        <f>Merge1[[#This Row],[gap]]-Merge1[[#This Row],[Table2.gap]]</f>
        <v>2.5213000000000001</v>
      </c>
      <c r="J51" s="1">
        <f>Merge1[[#This Row],[time]]-Merge1[[#This Row],[Table2.time]]</f>
        <v>-4.0000000000000036E-3</v>
      </c>
    </row>
    <row r="52" spans="1:10" x14ac:dyDescent="0.3">
      <c r="A52" s="2" t="s">
        <v>130</v>
      </c>
      <c r="B52" s="3">
        <v>8239110</v>
      </c>
      <c r="C52" s="3">
        <v>10558758</v>
      </c>
      <c r="D52" s="3">
        <v>28.1541</v>
      </c>
      <c r="E52" s="3">
        <v>0.83320000000000005</v>
      </c>
      <c r="F52" s="3">
        <v>10421422</v>
      </c>
      <c r="G52" s="3">
        <v>26.487200000000001</v>
      </c>
      <c r="H52" s="3">
        <v>0.65380000000000005</v>
      </c>
      <c r="I52" s="1">
        <f>Merge1[[#This Row],[gap]]-Merge1[[#This Row],[Table2.gap]]</f>
        <v>1.6668999999999983</v>
      </c>
      <c r="J52" s="1">
        <f>Merge1[[#This Row],[time]]-Merge1[[#This Row],[Table2.time]]</f>
        <v>0.1794</v>
      </c>
    </row>
    <row r="53" spans="1:10" x14ac:dyDescent="0.3">
      <c r="A53" s="2" t="s">
        <v>33</v>
      </c>
      <c r="B53" s="3">
        <v>3744</v>
      </c>
      <c r="C53" s="3">
        <v>4124</v>
      </c>
      <c r="D53" s="3">
        <v>10.1496</v>
      </c>
      <c r="E53" s="3">
        <v>0.40329999999999999</v>
      </c>
      <c r="F53" s="3">
        <v>4176</v>
      </c>
      <c r="G53" s="3">
        <v>11.538500000000001</v>
      </c>
      <c r="H53" s="3">
        <v>0.34939999999999999</v>
      </c>
      <c r="I53" s="1">
        <f>Merge1[[#This Row],[gap]]-Merge1[[#This Row],[Table2.gap]]</f>
        <v>-1.3889000000000014</v>
      </c>
      <c r="J53" s="1">
        <f>Merge1[[#This Row],[time]]-Merge1[[#This Row],[Table2.time]]</f>
        <v>5.3900000000000003E-2</v>
      </c>
    </row>
    <row r="54" spans="1:10" x14ac:dyDescent="0.3">
      <c r="A54" s="2" t="s">
        <v>80</v>
      </c>
      <c r="B54" s="3">
        <v>476581</v>
      </c>
      <c r="C54" s="3">
        <v>596093</v>
      </c>
      <c r="D54" s="3">
        <v>25.077000000000002</v>
      </c>
      <c r="E54" s="3">
        <v>1.2491000000000001</v>
      </c>
      <c r="F54" s="3">
        <v>593235</v>
      </c>
      <c r="G54" s="3">
        <v>24.4773</v>
      </c>
      <c r="H54" s="3">
        <v>0.67310000000000003</v>
      </c>
      <c r="I54" s="1">
        <f>Merge1[[#This Row],[gap]]-Merge1[[#This Row],[Table2.gap]]</f>
        <v>0.59970000000000212</v>
      </c>
      <c r="J54" s="1">
        <f>Merge1[[#This Row],[time]]-Merge1[[#This Row],[Table2.time]]</f>
        <v>0.57600000000000007</v>
      </c>
    </row>
    <row r="55" spans="1:10" x14ac:dyDescent="0.3">
      <c r="A55" s="2" t="s">
        <v>34</v>
      </c>
      <c r="B55" s="3">
        <v>149150</v>
      </c>
      <c r="C55" s="3">
        <v>169220</v>
      </c>
      <c r="D55" s="3">
        <v>13.456300000000001</v>
      </c>
      <c r="E55" s="3">
        <v>2.1008</v>
      </c>
      <c r="F55" s="3">
        <v>168006</v>
      </c>
      <c r="G55" s="3">
        <v>12.642300000000001</v>
      </c>
      <c r="H55" s="3">
        <v>1.8752</v>
      </c>
      <c r="I55" s="1">
        <f>Merge1[[#This Row],[gap]]-Merge1[[#This Row],[Table2.gap]]</f>
        <v>0.81400000000000006</v>
      </c>
      <c r="J55" s="1">
        <f>Merge1[[#This Row],[time]]-Merge1[[#This Row],[Table2.time]]</f>
        <v>0.22560000000000002</v>
      </c>
    </row>
    <row r="56" spans="1:10" x14ac:dyDescent="0.3">
      <c r="A56" s="2" t="s">
        <v>91</v>
      </c>
      <c r="B56" s="3">
        <v>68</v>
      </c>
      <c r="C56" s="3">
        <v>68</v>
      </c>
      <c r="D56" s="3">
        <v>0</v>
      </c>
      <c r="E56" s="3">
        <v>0.89470000000000005</v>
      </c>
      <c r="F56" s="3">
        <v>68</v>
      </c>
      <c r="G56" s="3">
        <v>0</v>
      </c>
      <c r="H56" s="3">
        <v>0.42120000000000002</v>
      </c>
      <c r="I56" s="1">
        <f>Merge1[[#This Row],[gap]]-Merge1[[#This Row],[Table2.gap]]</f>
        <v>0</v>
      </c>
      <c r="J56" s="1">
        <f>Merge1[[#This Row],[time]]-Merge1[[#This Row],[Table2.time]]</f>
        <v>0.47350000000000003</v>
      </c>
    </row>
    <row r="57" spans="1:10" x14ac:dyDescent="0.3">
      <c r="A57" s="2" t="s">
        <v>35</v>
      </c>
      <c r="B57" s="3">
        <v>6124</v>
      </c>
      <c r="C57" s="3">
        <v>6794</v>
      </c>
      <c r="D57" s="3">
        <v>10.9406</v>
      </c>
      <c r="E57" s="3">
        <v>0.51739999999999997</v>
      </c>
      <c r="F57" s="3">
        <v>7016</v>
      </c>
      <c r="G57" s="3">
        <v>14.5656</v>
      </c>
      <c r="H57" s="3">
        <v>0.37040000000000001</v>
      </c>
      <c r="I57" s="1">
        <f>Merge1[[#This Row],[gap]]-Merge1[[#This Row],[Table2.gap]]</f>
        <v>-3.625</v>
      </c>
      <c r="J57" s="1">
        <f>Merge1[[#This Row],[time]]-Merge1[[#This Row],[Table2.time]]</f>
        <v>0.14699999999999996</v>
      </c>
    </row>
    <row r="58" spans="1:10" x14ac:dyDescent="0.3">
      <c r="A58" s="2" t="s">
        <v>64</v>
      </c>
      <c r="B58" s="3">
        <v>253195</v>
      </c>
      <c r="C58" s="3">
        <v>257379</v>
      </c>
      <c r="D58" s="3">
        <v>1.6525000000000001</v>
      </c>
      <c r="E58" s="3">
        <v>3.5687000000000002</v>
      </c>
      <c r="F58" s="3">
        <v>257333</v>
      </c>
      <c r="G58" s="3">
        <v>1.6343000000000001</v>
      </c>
      <c r="H58" s="3">
        <v>1.4100999999999999</v>
      </c>
      <c r="I58" s="1">
        <f>Merge1[[#This Row],[gap]]-Merge1[[#This Row],[Table2.gap]]</f>
        <v>1.8199999999999994E-2</v>
      </c>
      <c r="J58" s="1">
        <f>Merge1[[#This Row],[time]]-Merge1[[#This Row],[Table2.time]]</f>
        <v>2.1586000000000003</v>
      </c>
    </row>
    <row r="59" spans="1:10" x14ac:dyDescent="0.3">
      <c r="A59" s="2" t="s">
        <v>36</v>
      </c>
      <c r="B59" s="3" t="s">
        <v>7</v>
      </c>
      <c r="C59" s="3">
        <v>126</v>
      </c>
      <c r="D59" s="3">
        <v>0</v>
      </c>
      <c r="E59" s="3">
        <v>9.11E-2</v>
      </c>
      <c r="F59" s="3">
        <v>126</v>
      </c>
      <c r="G59" s="3">
        <v>0</v>
      </c>
      <c r="H59" s="3">
        <v>6.6799999999999998E-2</v>
      </c>
      <c r="I59" s="1">
        <f>Merge1[[#This Row],[gap]]-Merge1[[#This Row],[Table2.gap]]</f>
        <v>0</v>
      </c>
      <c r="J59" s="1">
        <f>Merge1[[#This Row],[time]]-Merge1[[#This Row],[Table2.time]]</f>
        <v>2.4300000000000002E-2</v>
      </c>
    </row>
    <row r="60" spans="1:10" x14ac:dyDescent="0.3">
      <c r="A60" s="2" t="s">
        <v>163</v>
      </c>
      <c r="B60" s="3">
        <v>39464925</v>
      </c>
      <c r="C60" s="3">
        <v>42512310</v>
      </c>
      <c r="D60" s="3">
        <v>7.7218</v>
      </c>
      <c r="E60" s="3">
        <v>0.4632</v>
      </c>
      <c r="F60" s="3">
        <v>41316941</v>
      </c>
      <c r="G60" s="3">
        <v>4.6928000000000001</v>
      </c>
      <c r="H60" s="3">
        <v>0.1366</v>
      </c>
      <c r="I60" s="1">
        <f>Merge1[[#This Row],[gap]]-Merge1[[#This Row],[Table2.gap]]</f>
        <v>3.0289999999999999</v>
      </c>
      <c r="J60" s="1">
        <f>Merge1[[#This Row],[time]]-Merge1[[#This Row],[Table2.time]]</f>
        <v>0.3266</v>
      </c>
    </row>
    <row r="61" spans="1:10" x14ac:dyDescent="0.3">
      <c r="A61" s="2" t="s">
        <v>123</v>
      </c>
      <c r="B61" s="3">
        <v>9896</v>
      </c>
      <c r="C61" s="3">
        <v>13712</v>
      </c>
      <c r="D61" s="3">
        <v>38.561</v>
      </c>
      <c r="E61" s="3">
        <v>0.52190000000000003</v>
      </c>
      <c r="F61" s="3">
        <v>11310</v>
      </c>
      <c r="G61" s="3">
        <v>14.288600000000001</v>
      </c>
      <c r="H61" s="3">
        <v>0.20580000000000001</v>
      </c>
      <c r="I61" s="1">
        <f>Merge1[[#This Row],[gap]]-Merge1[[#This Row],[Table2.gap]]</f>
        <v>24.272399999999998</v>
      </c>
      <c r="J61" s="1">
        <f>Merge1[[#This Row],[time]]-Merge1[[#This Row],[Table2.time]]</f>
        <v>0.31610000000000005</v>
      </c>
    </row>
    <row r="62" spans="1:10" x14ac:dyDescent="0.3">
      <c r="A62" s="2" t="s">
        <v>71</v>
      </c>
      <c r="B62" s="3">
        <v>88900</v>
      </c>
      <c r="C62" s="3">
        <v>100520</v>
      </c>
      <c r="D62" s="3">
        <v>13.0709</v>
      </c>
      <c r="E62" s="3">
        <v>1.1900999999999999</v>
      </c>
      <c r="F62" s="3">
        <v>103260</v>
      </c>
      <c r="G62" s="3">
        <v>16.152999999999999</v>
      </c>
      <c r="H62" s="3">
        <v>0.50670000000000004</v>
      </c>
      <c r="I62" s="1">
        <f>Merge1[[#This Row],[gap]]-Merge1[[#This Row],[Table2.gap]]</f>
        <v>-3.0820999999999987</v>
      </c>
      <c r="J62" s="1">
        <f>Merge1[[#This Row],[time]]-Merge1[[#This Row],[Table2.time]]</f>
        <v>0.6833999999999999</v>
      </c>
    </row>
    <row r="63" spans="1:10" x14ac:dyDescent="0.3">
      <c r="A63" s="2" t="s">
        <v>39</v>
      </c>
      <c r="B63" s="3">
        <v>12490441</v>
      </c>
      <c r="C63" s="3">
        <v>15958558</v>
      </c>
      <c r="D63" s="3">
        <v>27.766200000000001</v>
      </c>
      <c r="E63" s="3">
        <v>1.8234999999999999</v>
      </c>
      <c r="F63" s="3">
        <v>16009576</v>
      </c>
      <c r="G63" s="3">
        <v>28.174600000000002</v>
      </c>
      <c r="H63" s="3">
        <v>1.5101</v>
      </c>
      <c r="I63" s="1">
        <f>Merge1[[#This Row],[gap]]-Merge1[[#This Row],[Table2.gap]]</f>
        <v>-0.40840000000000032</v>
      </c>
      <c r="J63" s="1">
        <f>Merge1[[#This Row],[time]]-Merge1[[#This Row],[Table2.time]]</f>
        <v>0.3133999999999999</v>
      </c>
    </row>
    <row r="64" spans="1:10" x14ac:dyDescent="0.3">
      <c r="A64" s="2" t="s">
        <v>67</v>
      </c>
      <c r="B64" s="3">
        <v>3683</v>
      </c>
      <c r="C64" s="3">
        <v>3826</v>
      </c>
      <c r="D64" s="3">
        <v>3.8826999999999998</v>
      </c>
      <c r="E64" s="3">
        <v>0.48270000000000002</v>
      </c>
      <c r="F64" s="3">
        <v>3799</v>
      </c>
      <c r="G64" s="3">
        <v>3.1496</v>
      </c>
      <c r="H64" s="3">
        <v>0.31990000000000002</v>
      </c>
      <c r="I64" s="1">
        <f>Merge1[[#This Row],[gap]]-Merge1[[#This Row],[Table2.gap]]</f>
        <v>0.73309999999999986</v>
      </c>
      <c r="J64" s="1">
        <f>Merge1[[#This Row],[time]]-Merge1[[#This Row],[Table2.time]]</f>
        <v>0.1628</v>
      </c>
    </row>
    <row r="65" spans="1:10" x14ac:dyDescent="0.3">
      <c r="A65" s="2" t="s">
        <v>40</v>
      </c>
      <c r="B65" s="3">
        <v>15812</v>
      </c>
      <c r="C65" s="3">
        <v>17916</v>
      </c>
      <c r="D65" s="3">
        <v>13.3063</v>
      </c>
      <c r="E65" s="3">
        <v>0.7006</v>
      </c>
      <c r="F65" s="3">
        <v>17930</v>
      </c>
      <c r="G65" s="3">
        <v>13.3949</v>
      </c>
      <c r="H65" s="3">
        <v>0.73080000000000001</v>
      </c>
      <c r="I65" s="1">
        <f>Merge1[[#This Row],[gap]]-Merge1[[#This Row],[Table2.gap]]</f>
        <v>-8.8599999999999568E-2</v>
      </c>
      <c r="J65" s="1">
        <f>Merge1[[#This Row],[time]]-Merge1[[#This Row],[Table2.time]]</f>
        <v>-3.0200000000000005E-2</v>
      </c>
    </row>
    <row r="66" spans="1:10" x14ac:dyDescent="0.3">
      <c r="A66" s="2" t="s">
        <v>162</v>
      </c>
      <c r="B66" s="3">
        <v>491812</v>
      </c>
      <c r="C66" s="3">
        <v>532974</v>
      </c>
      <c r="D66" s="3">
        <v>8.3695000000000004</v>
      </c>
      <c r="E66" s="3">
        <v>0.50280000000000002</v>
      </c>
      <c r="F66" s="3">
        <v>532860</v>
      </c>
      <c r="G66" s="3">
        <v>8.3462999999999994</v>
      </c>
      <c r="H66" s="3">
        <v>0.23860000000000001</v>
      </c>
      <c r="I66" s="1">
        <f>Merge1[[#This Row],[gap]]-Merge1[[#This Row],[Table2.gap]]</f>
        <v>2.3200000000000998E-2</v>
      </c>
      <c r="J66" s="1">
        <f>Merge1[[#This Row],[time]]-Merge1[[#This Row],[Table2.time]]</f>
        <v>0.26419999999999999</v>
      </c>
    </row>
    <row r="67" spans="1:10" x14ac:dyDescent="0.3">
      <c r="A67" s="2" t="s">
        <v>41</v>
      </c>
      <c r="B67" s="3">
        <v>153890</v>
      </c>
      <c r="C67" s="3">
        <v>174498</v>
      </c>
      <c r="D67" s="3">
        <v>13.391400000000001</v>
      </c>
      <c r="E67" s="3">
        <v>4.0324</v>
      </c>
      <c r="F67" s="3">
        <v>173072</v>
      </c>
      <c r="G67" s="3">
        <v>12.464700000000001</v>
      </c>
      <c r="H67" s="3">
        <v>1.8521000000000001</v>
      </c>
      <c r="I67" s="1">
        <f>Merge1[[#This Row],[gap]]-Merge1[[#This Row],[Table2.gap]]</f>
        <v>0.9267000000000003</v>
      </c>
      <c r="J67" s="1">
        <f>Merge1[[#This Row],[time]]-Merge1[[#This Row],[Table2.time]]</f>
        <v>2.1802999999999999</v>
      </c>
    </row>
    <row r="68" spans="1:10" x14ac:dyDescent="0.3">
      <c r="A68" s="2" t="s">
        <v>85</v>
      </c>
      <c r="B68" s="3">
        <v>88900</v>
      </c>
      <c r="C68" s="3">
        <v>22688</v>
      </c>
      <c r="D68" s="3">
        <v>74.479200000000006</v>
      </c>
      <c r="E68" s="3">
        <v>0.85699999999999998</v>
      </c>
      <c r="F68" s="3">
        <v>21670</v>
      </c>
      <c r="G68" s="3">
        <v>75.624300000000005</v>
      </c>
      <c r="H68" s="3">
        <v>0.4647</v>
      </c>
      <c r="I68" s="1">
        <f>Merge1[[#This Row],[gap]]-Merge1[[#This Row],[Table2.gap]]</f>
        <v>-1.1450999999999993</v>
      </c>
      <c r="J68" s="1">
        <f>Merge1[[#This Row],[time]]-Merge1[[#This Row],[Table2.time]]</f>
        <v>0.39229999999999998</v>
      </c>
    </row>
    <row r="69" spans="1:10" x14ac:dyDescent="0.3">
      <c r="A69" s="2" t="s">
        <v>42</v>
      </c>
      <c r="B69" s="3">
        <v>235528</v>
      </c>
      <c r="C69" s="3">
        <v>243892</v>
      </c>
      <c r="D69" s="3">
        <v>3.5512000000000001</v>
      </c>
      <c r="E69" s="3">
        <v>0.59470000000000001</v>
      </c>
      <c r="F69" s="3">
        <v>238134</v>
      </c>
      <c r="G69" s="3">
        <v>1.1065</v>
      </c>
      <c r="H69" s="3">
        <v>0.2006</v>
      </c>
      <c r="I69" s="1">
        <f>Merge1[[#This Row],[gap]]-Merge1[[#This Row],[Table2.gap]]</f>
        <v>2.4447000000000001</v>
      </c>
      <c r="J69" s="1">
        <f>Merge1[[#This Row],[time]]-Merge1[[#This Row],[Table2.time]]</f>
        <v>0.39410000000000001</v>
      </c>
    </row>
    <row r="70" spans="1:10" x14ac:dyDescent="0.3">
      <c r="A70" s="2" t="s">
        <v>133</v>
      </c>
      <c r="B70" s="3">
        <v>15852</v>
      </c>
      <c r="C70" s="3">
        <v>35058</v>
      </c>
      <c r="D70" s="3">
        <v>121.15819999999999</v>
      </c>
      <c r="E70" s="3">
        <v>0.60619999999999996</v>
      </c>
      <c r="F70" s="3">
        <v>38862</v>
      </c>
      <c r="G70" s="3">
        <v>145.15520000000001</v>
      </c>
      <c r="H70" s="3">
        <v>0.42620000000000002</v>
      </c>
      <c r="I70" s="1">
        <f>Merge1[[#This Row],[gap]]-Merge1[[#This Row],[Table2.gap]]</f>
        <v>-23.997000000000014</v>
      </c>
      <c r="J70" s="1">
        <f>Merge1[[#This Row],[time]]-Merge1[[#This Row],[Table2.time]]</f>
        <v>0.17999999999999994</v>
      </c>
    </row>
    <row r="71" spans="1:10" x14ac:dyDescent="0.3">
      <c r="A71" s="2" t="s">
        <v>43</v>
      </c>
      <c r="B71" s="3">
        <v>3596</v>
      </c>
      <c r="C71" s="3">
        <v>3926</v>
      </c>
      <c r="D71" s="3">
        <v>9.1768999999999998</v>
      </c>
      <c r="E71" s="3">
        <v>0.40400000000000003</v>
      </c>
      <c r="F71" s="3">
        <v>3770</v>
      </c>
      <c r="G71" s="3">
        <v>4.8387000000000002</v>
      </c>
      <c r="H71" s="3">
        <v>0.43080000000000002</v>
      </c>
      <c r="I71" s="1">
        <f>Merge1[[#This Row],[gap]]-Merge1[[#This Row],[Table2.gap]]</f>
        <v>4.3381999999999996</v>
      </c>
      <c r="J71" s="1">
        <f>Merge1[[#This Row],[time]]-Merge1[[#This Row],[Table2.time]]</f>
        <v>-2.679999999999999E-2</v>
      </c>
    </row>
    <row r="72" spans="1:10" x14ac:dyDescent="0.3">
      <c r="A72" s="2" t="s">
        <v>121</v>
      </c>
      <c r="B72" s="3">
        <v>26</v>
      </c>
      <c r="C72" s="3">
        <v>26</v>
      </c>
      <c r="D72" s="3">
        <v>0</v>
      </c>
      <c r="E72" s="3">
        <v>1.2599</v>
      </c>
      <c r="F72" s="3">
        <v>26</v>
      </c>
      <c r="G72" s="3">
        <v>0</v>
      </c>
      <c r="H72" s="3">
        <v>0.60219999999999996</v>
      </c>
      <c r="I72" s="1">
        <f>Merge1[[#This Row],[gap]]-Merge1[[#This Row],[Table2.gap]]</f>
        <v>0</v>
      </c>
      <c r="J72" s="1">
        <f>Merge1[[#This Row],[time]]-Merge1[[#This Row],[Table2.time]]</f>
        <v>0.65770000000000006</v>
      </c>
    </row>
    <row r="73" spans="1:10" x14ac:dyDescent="0.3">
      <c r="A73" s="2" t="s">
        <v>132</v>
      </c>
      <c r="B73" s="3">
        <v>498896643</v>
      </c>
      <c r="C73" s="3">
        <v>612400885</v>
      </c>
      <c r="D73" s="3">
        <v>22.751100000000001</v>
      </c>
      <c r="E73" s="3">
        <v>3.8856999999999999</v>
      </c>
      <c r="F73" s="3">
        <v>620588206</v>
      </c>
      <c r="G73" s="3">
        <v>24.392099999999999</v>
      </c>
      <c r="H73" s="3">
        <v>3.2069999999999999</v>
      </c>
      <c r="I73" s="1">
        <f>Merge1[[#This Row],[gap]]-Merge1[[#This Row],[Table2.gap]]</f>
        <v>-1.6409999999999982</v>
      </c>
      <c r="J73" s="1">
        <f>Merge1[[#This Row],[time]]-Merge1[[#This Row],[Table2.time]]</f>
        <v>0.67870000000000008</v>
      </c>
    </row>
    <row r="74" spans="1:10" x14ac:dyDescent="0.3">
      <c r="A74" s="2" t="s">
        <v>45</v>
      </c>
      <c r="B74" s="3">
        <v>149036</v>
      </c>
      <c r="C74" s="3">
        <v>167350</v>
      </c>
      <c r="D74" s="3">
        <v>12.2883</v>
      </c>
      <c r="E74" s="3">
        <v>3.5642</v>
      </c>
      <c r="F74" s="3">
        <v>167734</v>
      </c>
      <c r="G74" s="3">
        <v>12.545999999999999</v>
      </c>
      <c r="H74" s="3">
        <v>1.7638</v>
      </c>
      <c r="I74" s="1">
        <f>Merge1[[#This Row],[gap]]-Merge1[[#This Row],[Table2.gap]]</f>
        <v>-0.25769999999999982</v>
      </c>
      <c r="J74" s="1">
        <f>Merge1[[#This Row],[time]]-Merge1[[#This Row],[Table2.time]]</f>
        <v>1.8004</v>
      </c>
    </row>
    <row r="75" spans="1:10" x14ac:dyDescent="0.3">
      <c r="A75" s="2" t="s">
        <v>52</v>
      </c>
      <c r="B75" s="3" t="s">
        <v>7</v>
      </c>
      <c r="C75" s="3">
        <v>168228</v>
      </c>
      <c r="D75" s="3">
        <v>0</v>
      </c>
      <c r="E75" s="3">
        <v>0.2928</v>
      </c>
      <c r="F75" s="3">
        <v>168476</v>
      </c>
      <c r="G75" s="3">
        <v>0</v>
      </c>
      <c r="H75" s="3">
        <v>0.1079</v>
      </c>
      <c r="I75" s="1">
        <f>Merge1[[#This Row],[gap]]-Merge1[[#This Row],[Table2.gap]]</f>
        <v>0</v>
      </c>
      <c r="J75" s="1">
        <f>Merge1[[#This Row],[time]]-Merge1[[#This Row],[Table2.time]]</f>
        <v>0.18490000000000001</v>
      </c>
    </row>
    <row r="76" spans="1:10" x14ac:dyDescent="0.3">
      <c r="A76" s="2" t="s">
        <v>46</v>
      </c>
      <c r="B76" s="3">
        <v>147862</v>
      </c>
      <c r="C76" s="3">
        <v>167424</v>
      </c>
      <c r="D76" s="3">
        <v>13.229900000000001</v>
      </c>
      <c r="E76" s="3">
        <v>3.9195000000000002</v>
      </c>
      <c r="F76" s="3">
        <v>167186</v>
      </c>
      <c r="G76" s="3">
        <v>13.068899999999999</v>
      </c>
      <c r="H76" s="3">
        <v>1.7059</v>
      </c>
      <c r="I76" s="1">
        <f>Merge1[[#This Row],[gap]]-Merge1[[#This Row],[Table2.gap]]</f>
        <v>0.16100000000000136</v>
      </c>
      <c r="J76" s="1">
        <f>Merge1[[#This Row],[time]]-Merge1[[#This Row],[Table2.time]]</f>
        <v>2.2136000000000005</v>
      </c>
    </row>
    <row r="77" spans="1:10" x14ac:dyDescent="0.3">
      <c r="A77" s="2" t="s">
        <v>113</v>
      </c>
      <c r="B77" s="3">
        <v>14</v>
      </c>
      <c r="C77" s="3">
        <v>14</v>
      </c>
      <c r="D77" s="3">
        <v>0</v>
      </c>
      <c r="E77" s="3">
        <v>0.73699999999999999</v>
      </c>
      <c r="F77" s="3">
        <v>14</v>
      </c>
      <c r="G77" s="3">
        <v>0</v>
      </c>
      <c r="H77" s="3">
        <v>0.39379999999999998</v>
      </c>
      <c r="I77" s="1">
        <f>Merge1[[#This Row],[gap]]-Merge1[[#This Row],[Table2.gap]]</f>
        <v>0</v>
      </c>
      <c r="J77" s="1">
        <f>Merge1[[#This Row],[time]]-Merge1[[#This Row],[Table2.time]]</f>
        <v>0.34320000000000001</v>
      </c>
    </row>
    <row r="78" spans="1:10" x14ac:dyDescent="0.3">
      <c r="A78" s="2" t="s">
        <v>47</v>
      </c>
      <c r="B78" s="3">
        <v>1150</v>
      </c>
      <c r="C78" s="3">
        <v>1194</v>
      </c>
      <c r="D78" s="3">
        <v>3.8260999999999998</v>
      </c>
      <c r="E78" s="3">
        <v>0.54979999999999996</v>
      </c>
      <c r="F78" s="3">
        <v>1178</v>
      </c>
      <c r="G78" s="3">
        <v>2.4348000000000001</v>
      </c>
      <c r="H78" s="3">
        <v>0.19359999999999999</v>
      </c>
      <c r="I78" s="1">
        <f>Merge1[[#This Row],[gap]]-Merge1[[#This Row],[Table2.gap]]</f>
        <v>1.3912999999999998</v>
      </c>
      <c r="J78" s="1">
        <f>Merge1[[#This Row],[time]]-Merge1[[#This Row],[Table2.time]]</f>
        <v>0.35619999999999996</v>
      </c>
    </row>
    <row r="79" spans="1:10" x14ac:dyDescent="0.3">
      <c r="A79" s="2" t="s">
        <v>142</v>
      </c>
      <c r="B79" s="3">
        <v>4938796</v>
      </c>
      <c r="C79" s="3">
        <v>5604204</v>
      </c>
      <c r="D79" s="3">
        <v>13.473100000000001</v>
      </c>
      <c r="E79" s="3">
        <v>1.0107999999999999</v>
      </c>
      <c r="F79" s="3">
        <v>5621744</v>
      </c>
      <c r="G79" s="3">
        <v>13.828200000000001</v>
      </c>
      <c r="H79" s="3">
        <v>0.64249999999999996</v>
      </c>
      <c r="I79" s="1">
        <f>Merge1[[#This Row],[gap]]-Merge1[[#This Row],[Table2.gap]]</f>
        <v>-0.35510000000000019</v>
      </c>
      <c r="J79" s="1">
        <f>Merge1[[#This Row],[time]]-Merge1[[#This Row],[Table2.time]]</f>
        <v>0.36829999999999996</v>
      </c>
    </row>
    <row r="80" spans="1:10" x14ac:dyDescent="0.3">
      <c r="A80" s="2" t="s">
        <v>145</v>
      </c>
      <c r="B80" s="3" t="s">
        <v>7</v>
      </c>
      <c r="C80" s="3">
        <v>713936</v>
      </c>
      <c r="D80" s="3">
        <v>0</v>
      </c>
      <c r="E80" s="3">
        <v>0.28820000000000001</v>
      </c>
      <c r="F80" s="3">
        <v>719622</v>
      </c>
      <c r="G80" s="3">
        <v>0</v>
      </c>
      <c r="H80" s="3">
        <v>0.19989999999999999</v>
      </c>
      <c r="I80" s="1">
        <f>Merge1[[#This Row],[gap]]-Merge1[[#This Row],[Table2.gap]]</f>
        <v>0</v>
      </c>
      <c r="J80" s="1">
        <f>Merge1[[#This Row],[time]]-Merge1[[#This Row],[Table2.time]]</f>
        <v>8.8300000000000017E-2</v>
      </c>
    </row>
    <row r="81" spans="1:10" x14ac:dyDescent="0.3">
      <c r="A81" s="2" t="s">
        <v>49</v>
      </c>
      <c r="B81" s="3">
        <v>31410</v>
      </c>
      <c r="C81" s="3">
        <v>31410</v>
      </c>
      <c r="D81" s="3">
        <v>0</v>
      </c>
      <c r="E81" s="3">
        <v>0.48280000000000001</v>
      </c>
      <c r="F81" s="3">
        <v>32144</v>
      </c>
      <c r="G81" s="3">
        <v>2.3368000000000002</v>
      </c>
      <c r="H81" s="3">
        <v>0.1643</v>
      </c>
      <c r="I81" s="1">
        <f>Merge1[[#This Row],[gap]]-Merge1[[#This Row],[Table2.gap]]</f>
        <v>-2.3368000000000002</v>
      </c>
      <c r="J81" s="1">
        <f>Merge1[[#This Row],[time]]-Merge1[[#This Row],[Table2.time]]</f>
        <v>0.31850000000000001</v>
      </c>
    </row>
    <row r="82" spans="1:10" x14ac:dyDescent="0.3">
      <c r="A82" s="2" t="s">
        <v>89</v>
      </c>
      <c r="B82" s="3">
        <v>200</v>
      </c>
      <c r="C82" s="3">
        <v>228</v>
      </c>
      <c r="D82" s="3">
        <v>14</v>
      </c>
      <c r="E82" s="3">
        <v>1.6872</v>
      </c>
      <c r="F82" s="3">
        <v>228</v>
      </c>
      <c r="G82" s="3">
        <v>14</v>
      </c>
      <c r="H82" s="3">
        <v>0.76429999999999998</v>
      </c>
      <c r="I82" s="1">
        <f>Merge1[[#This Row],[gap]]-Merge1[[#This Row],[Table2.gap]]</f>
        <v>0</v>
      </c>
      <c r="J82" s="1">
        <f>Merge1[[#This Row],[time]]-Merge1[[#This Row],[Table2.time]]</f>
        <v>0.92290000000000005</v>
      </c>
    </row>
    <row r="83" spans="1:10" x14ac:dyDescent="0.3">
      <c r="A83" s="2" t="s">
        <v>50</v>
      </c>
      <c r="B83" s="3">
        <v>1610</v>
      </c>
      <c r="C83" s="3">
        <v>1644</v>
      </c>
      <c r="D83" s="3">
        <v>2.1118000000000001</v>
      </c>
      <c r="E83" s="3">
        <v>0.58009999999999995</v>
      </c>
      <c r="F83" s="3">
        <v>1714</v>
      </c>
      <c r="G83" s="3">
        <v>6.4596</v>
      </c>
      <c r="H83" s="3">
        <v>0.2361</v>
      </c>
      <c r="I83" s="1">
        <f>Merge1[[#This Row],[gap]]-Merge1[[#This Row],[Table2.gap]]</f>
        <v>-4.3477999999999994</v>
      </c>
      <c r="J83" s="1">
        <f>Merge1[[#This Row],[time]]-Merge1[[#This Row],[Table2.time]]</f>
        <v>0.34399999999999997</v>
      </c>
    </row>
    <row r="84" spans="1:10" x14ac:dyDescent="0.3">
      <c r="A84" s="2" t="s">
        <v>92</v>
      </c>
      <c r="B84" s="3">
        <v>642</v>
      </c>
      <c r="C84" s="3">
        <v>652</v>
      </c>
      <c r="D84" s="3">
        <v>1.5576000000000001</v>
      </c>
      <c r="E84" s="3">
        <v>1.8708</v>
      </c>
      <c r="F84" s="3">
        <v>642</v>
      </c>
      <c r="G84" s="3">
        <v>0</v>
      </c>
      <c r="H84" s="3">
        <v>1.0326</v>
      </c>
      <c r="I84" s="1">
        <f>Merge1[[#This Row],[gap]]-Merge1[[#This Row],[Table2.gap]]</f>
        <v>1.5576000000000001</v>
      </c>
      <c r="J84" s="1">
        <f>Merge1[[#This Row],[time]]-Merge1[[#This Row],[Table2.time]]</f>
        <v>0.83820000000000006</v>
      </c>
    </row>
    <row r="85" spans="1:10" x14ac:dyDescent="0.3">
      <c r="A85" s="2" t="s">
        <v>119</v>
      </c>
      <c r="B85" s="3">
        <v>17212548</v>
      </c>
      <c r="C85" s="3">
        <v>22696400</v>
      </c>
      <c r="D85" s="3">
        <v>31.8596</v>
      </c>
      <c r="E85" s="3">
        <v>0.4138</v>
      </c>
      <c r="F85" s="3">
        <v>22808640</v>
      </c>
      <c r="G85" s="3">
        <v>32.511699999999998</v>
      </c>
      <c r="H85" s="3">
        <v>0.25340000000000001</v>
      </c>
      <c r="I85" s="1">
        <f>Merge1[[#This Row],[gap]]-Merge1[[#This Row],[Table2.gap]]</f>
        <v>-0.65209999999999724</v>
      </c>
      <c r="J85" s="1">
        <f>Merge1[[#This Row],[time]]-Merge1[[#This Row],[Table2.time]]</f>
        <v>0.16039999999999999</v>
      </c>
    </row>
    <row r="86" spans="1:10" x14ac:dyDescent="0.3">
      <c r="A86" s="2" t="s">
        <v>146</v>
      </c>
      <c r="B86" s="3" t="s">
        <v>7</v>
      </c>
      <c r="C86" s="3">
        <v>286474</v>
      </c>
      <c r="D86" s="3">
        <v>0</v>
      </c>
      <c r="E86" s="3">
        <v>0.1401</v>
      </c>
      <c r="F86" s="3">
        <v>283899</v>
      </c>
      <c r="G86" s="3">
        <v>0</v>
      </c>
      <c r="H86" s="3">
        <v>0.15629999999999999</v>
      </c>
      <c r="I86" s="1">
        <f>Merge1[[#This Row],[gap]]-Merge1[[#This Row],[Table2.gap]]</f>
        <v>0</v>
      </c>
      <c r="J86" s="1">
        <f>Merge1[[#This Row],[time]]-Merge1[[#This Row],[Table2.time]]</f>
        <v>-1.6199999999999992E-2</v>
      </c>
    </row>
    <row r="87" spans="1:10" x14ac:dyDescent="0.3">
      <c r="A87" s="2" t="s">
        <v>53</v>
      </c>
      <c r="B87" s="3">
        <v>1240</v>
      </c>
      <c r="C87" s="3">
        <v>1304</v>
      </c>
      <c r="D87" s="3">
        <v>5.1612999999999998</v>
      </c>
      <c r="E87" s="3">
        <v>0.54969999999999997</v>
      </c>
      <c r="F87" s="3">
        <v>1240</v>
      </c>
      <c r="G87" s="3">
        <v>0</v>
      </c>
      <c r="H87" s="3">
        <v>0.37219999999999998</v>
      </c>
      <c r="I87" s="1">
        <f>Merge1[[#This Row],[gap]]-Merge1[[#This Row],[Table2.gap]]</f>
        <v>5.1612999999999998</v>
      </c>
      <c r="J87" s="1">
        <f>Merge1[[#This Row],[time]]-Merge1[[#This Row],[Table2.time]]</f>
        <v>0.17749999999999999</v>
      </c>
    </row>
    <row r="88" spans="1:10" x14ac:dyDescent="0.3">
      <c r="A88" s="2" t="s">
        <v>54</v>
      </c>
      <c r="B88" s="3">
        <v>62093</v>
      </c>
      <c r="C88" s="3">
        <v>63538</v>
      </c>
      <c r="D88" s="3">
        <v>2.3271999999999999</v>
      </c>
      <c r="E88" s="3">
        <v>1.5470999999999999</v>
      </c>
      <c r="F88" s="3">
        <v>63422</v>
      </c>
      <c r="G88" s="3">
        <v>2.1402999999999999</v>
      </c>
      <c r="H88" s="3">
        <v>0.7591</v>
      </c>
      <c r="I88" s="1">
        <f>Merge1[[#This Row],[gap]]-Merge1[[#This Row],[Table2.gap]]</f>
        <v>0.18690000000000007</v>
      </c>
      <c r="J88" s="1">
        <f>Merge1[[#This Row],[time]]-Merge1[[#This Row],[Table2.time]]</f>
        <v>0.78799999999999992</v>
      </c>
    </row>
    <row r="89" spans="1:10" x14ac:dyDescent="0.3">
      <c r="A89" s="2" t="s">
        <v>97</v>
      </c>
      <c r="B89" s="3">
        <v>9552</v>
      </c>
      <c r="C89" s="3">
        <v>10688</v>
      </c>
      <c r="D89" s="3">
        <v>11.892799999999999</v>
      </c>
      <c r="E89" s="3">
        <v>0.43840000000000001</v>
      </c>
      <c r="F89" s="3">
        <v>9552</v>
      </c>
      <c r="G89" s="3">
        <v>0</v>
      </c>
      <c r="H89" s="3">
        <v>0.15959999999999999</v>
      </c>
      <c r="I89" s="1">
        <f>Merge1[[#This Row],[gap]]-Merge1[[#This Row],[Table2.gap]]</f>
        <v>11.892799999999999</v>
      </c>
      <c r="J89" s="1">
        <f>Merge1[[#This Row],[time]]-Merge1[[#This Row],[Table2.time]]</f>
        <v>0.27880000000000005</v>
      </c>
    </row>
    <row r="90" spans="1:10" x14ac:dyDescent="0.3">
      <c r="A90" s="2" t="s">
        <v>55</v>
      </c>
      <c r="B90" s="3">
        <v>360630</v>
      </c>
      <c r="C90" s="3">
        <v>366086</v>
      </c>
      <c r="D90" s="3">
        <v>1.5128999999999999</v>
      </c>
      <c r="E90" s="3">
        <v>3.3075000000000001</v>
      </c>
      <c r="F90" s="3">
        <v>366048</v>
      </c>
      <c r="G90" s="3">
        <v>1.5024</v>
      </c>
      <c r="H90" s="3">
        <v>1.599</v>
      </c>
      <c r="I90" s="1">
        <f>Merge1[[#This Row],[gap]]-Merge1[[#This Row],[Table2.gap]]</f>
        <v>1.0499999999999954E-2</v>
      </c>
      <c r="J90" s="1">
        <f>Merge1[[#This Row],[time]]-Merge1[[#This Row],[Table2.time]]</f>
        <v>1.7085000000000001</v>
      </c>
    </row>
    <row r="91" spans="1:10" x14ac:dyDescent="0.3">
      <c r="A91" s="2" t="s">
        <v>149</v>
      </c>
      <c r="B91" s="3">
        <v>51765268</v>
      </c>
      <c r="C91" s="3">
        <v>52114387</v>
      </c>
      <c r="D91" s="3">
        <v>0.6744</v>
      </c>
      <c r="E91" s="3">
        <v>0.24210000000000001</v>
      </c>
      <c r="F91" s="3">
        <v>52451559</v>
      </c>
      <c r="G91" s="3">
        <v>1.3258000000000001</v>
      </c>
      <c r="H91" s="3">
        <v>0.1736</v>
      </c>
      <c r="I91" s="1">
        <f>Merge1[[#This Row],[gap]]-Merge1[[#This Row],[Table2.gap]]</f>
        <v>-0.65140000000000009</v>
      </c>
      <c r="J91" s="1">
        <f>Merge1[[#This Row],[time]]-Merge1[[#This Row],[Table2.time]]</f>
        <v>6.8500000000000005E-2</v>
      </c>
    </row>
    <row r="92" spans="1:10" x14ac:dyDescent="0.3">
      <c r="A92" s="2" t="s">
        <v>56</v>
      </c>
      <c r="B92" s="3" t="s">
        <v>7</v>
      </c>
      <c r="C92" s="3">
        <v>70</v>
      </c>
      <c r="D92" s="3">
        <v>0</v>
      </c>
      <c r="E92" s="3">
        <v>0.15840000000000001</v>
      </c>
      <c r="F92" s="3">
        <v>70</v>
      </c>
      <c r="G92" s="3">
        <v>0</v>
      </c>
      <c r="H92" s="3">
        <v>5.96E-2</v>
      </c>
      <c r="I92" s="1">
        <f>Merge1[[#This Row],[gap]]-Merge1[[#This Row],[Table2.gap]]</f>
        <v>0</v>
      </c>
      <c r="J92" s="1">
        <f>Merge1[[#This Row],[time]]-Merge1[[#This Row],[Table2.time]]</f>
        <v>9.8800000000000013E-2</v>
      </c>
    </row>
    <row r="93" spans="1:10" x14ac:dyDescent="0.3">
      <c r="A93" s="2" t="s">
        <v>120</v>
      </c>
      <c r="B93" s="3">
        <v>64</v>
      </c>
      <c r="C93" s="3">
        <v>174</v>
      </c>
      <c r="D93" s="3">
        <v>171.875</v>
      </c>
      <c r="E93" s="3">
        <v>6.1124000000000001</v>
      </c>
      <c r="F93" s="3">
        <v>128</v>
      </c>
      <c r="G93" s="3">
        <v>100</v>
      </c>
      <c r="H93" s="3">
        <v>6.5248999999999997</v>
      </c>
      <c r="I93" s="1">
        <f>Merge1[[#This Row],[gap]]-Merge1[[#This Row],[Table2.gap]]</f>
        <v>71.875</v>
      </c>
      <c r="J93" s="1">
        <f>Merge1[[#This Row],[time]]-Merge1[[#This Row],[Table2.time]]</f>
        <v>-0.41249999999999964</v>
      </c>
    </row>
    <row r="94" spans="1:10" x14ac:dyDescent="0.3">
      <c r="A94" s="2" t="s">
        <v>58</v>
      </c>
      <c r="B94" s="3">
        <v>1014</v>
      </c>
      <c r="C94" s="3">
        <v>1050</v>
      </c>
      <c r="D94" s="3">
        <v>3.5503</v>
      </c>
      <c r="E94" s="3">
        <v>0.4829</v>
      </c>
      <c r="F94" s="3">
        <v>1022</v>
      </c>
      <c r="G94" s="3">
        <v>0.78900000000000003</v>
      </c>
      <c r="H94" s="3">
        <v>0.2122</v>
      </c>
      <c r="I94" s="1">
        <f>Merge1[[#This Row],[gap]]-Merge1[[#This Row],[Table2.gap]]</f>
        <v>2.7612999999999999</v>
      </c>
      <c r="J94" s="1">
        <f>Merge1[[#This Row],[time]]-Merge1[[#This Row],[Table2.time]]</f>
        <v>0.2707</v>
      </c>
    </row>
    <row r="95" spans="1:10" x14ac:dyDescent="0.3">
      <c r="A95" s="2" t="s">
        <v>59</v>
      </c>
      <c r="B95" s="3">
        <v>7763962</v>
      </c>
      <c r="C95" s="3">
        <v>9939860</v>
      </c>
      <c r="D95" s="3">
        <v>28.025600000000001</v>
      </c>
      <c r="E95" s="3">
        <v>2.9369999999999998</v>
      </c>
      <c r="F95" s="3">
        <v>9911528</v>
      </c>
      <c r="G95" s="3">
        <v>27.660699999999999</v>
      </c>
      <c r="H95" s="3">
        <v>1.3940999999999999</v>
      </c>
      <c r="I95" s="1">
        <f>Merge1[[#This Row],[gap]]-Merge1[[#This Row],[Table2.gap]]</f>
        <v>0.36490000000000222</v>
      </c>
      <c r="J95" s="1">
        <f>Merge1[[#This Row],[time]]-Merge1[[#This Row],[Table2.time]]</f>
        <v>1.5428999999999999</v>
      </c>
    </row>
    <row r="96" spans="1:10" x14ac:dyDescent="0.3">
      <c r="A96" s="2" t="s">
        <v>140</v>
      </c>
      <c r="B96" s="3">
        <v>637117113</v>
      </c>
      <c r="C96" s="3">
        <v>698876615</v>
      </c>
      <c r="D96" s="3">
        <v>9.6936</v>
      </c>
      <c r="E96" s="3">
        <v>0.51200000000000001</v>
      </c>
      <c r="F96" s="3">
        <v>758981577</v>
      </c>
      <c r="G96" s="3">
        <v>19.127500000000001</v>
      </c>
      <c r="H96" s="3">
        <v>0.33679999999999999</v>
      </c>
      <c r="I96" s="1">
        <f>Merge1[[#This Row],[gap]]-Merge1[[#This Row],[Table2.gap]]</f>
        <v>-9.4339000000000013</v>
      </c>
      <c r="J96" s="1">
        <f>Merge1[[#This Row],[time]]-Merge1[[#This Row],[Table2.time]]</f>
        <v>0.17520000000000002</v>
      </c>
    </row>
    <row r="97" spans="1:10" x14ac:dyDescent="0.3">
      <c r="A97" s="2" t="s">
        <v>60</v>
      </c>
      <c r="B97" s="3">
        <v>354210</v>
      </c>
      <c r="C97" s="3">
        <v>382010</v>
      </c>
      <c r="D97" s="3">
        <v>7.8484999999999996</v>
      </c>
      <c r="E97" s="3">
        <v>0.47010000000000002</v>
      </c>
      <c r="F97" s="3">
        <v>370794</v>
      </c>
      <c r="G97" s="3">
        <v>4.6820000000000004</v>
      </c>
      <c r="H97" s="3">
        <v>0.21029999999999999</v>
      </c>
      <c r="I97" s="1">
        <f>Merge1[[#This Row],[gap]]-Merge1[[#This Row],[Table2.gap]]</f>
        <v>3.1664999999999992</v>
      </c>
      <c r="J97" s="1">
        <f>Merge1[[#This Row],[time]]-Merge1[[#This Row],[Table2.time]]</f>
        <v>0.25980000000000003</v>
      </c>
    </row>
    <row r="98" spans="1:10" x14ac:dyDescent="0.3">
      <c r="A98" s="2" t="s">
        <v>114</v>
      </c>
      <c r="B98" s="3">
        <v>168</v>
      </c>
      <c r="C98" s="3">
        <v>324</v>
      </c>
      <c r="D98" s="3">
        <v>92.857100000000003</v>
      </c>
      <c r="E98" s="3">
        <v>1.044</v>
      </c>
      <c r="F98" s="3">
        <v>292</v>
      </c>
      <c r="G98" s="3">
        <v>73.8095</v>
      </c>
      <c r="H98" s="3">
        <v>0.61709999999999998</v>
      </c>
      <c r="I98" s="1">
        <f>Merge1[[#This Row],[gap]]-Merge1[[#This Row],[Table2.gap]]</f>
        <v>19.047600000000003</v>
      </c>
      <c r="J98" s="1">
        <f>Merge1[[#This Row],[time]]-Merge1[[#This Row],[Table2.time]]</f>
        <v>0.42690000000000006</v>
      </c>
    </row>
    <row r="99" spans="1:10" x14ac:dyDescent="0.3">
      <c r="A99" s="2" t="s">
        <v>61</v>
      </c>
      <c r="B99" s="3">
        <v>1210244</v>
      </c>
      <c r="C99" s="3">
        <v>1506937</v>
      </c>
      <c r="D99" s="3">
        <v>24.5151</v>
      </c>
      <c r="E99" s="3">
        <v>1.8422000000000001</v>
      </c>
      <c r="F99" s="3">
        <v>1502678</v>
      </c>
      <c r="G99" s="3">
        <v>24.1632</v>
      </c>
      <c r="H99" s="3">
        <v>0.71599999999999997</v>
      </c>
      <c r="I99" s="1">
        <f>Merge1[[#This Row],[gap]]-Merge1[[#This Row],[Table2.gap]]</f>
        <v>0.35190000000000055</v>
      </c>
      <c r="J99" s="1">
        <f>Merge1[[#This Row],[time]]-Merge1[[#This Row],[Table2.time]]</f>
        <v>1.1262000000000001</v>
      </c>
    </row>
    <row r="100" spans="1:10" x14ac:dyDescent="0.3">
      <c r="A100" s="2" t="s">
        <v>150</v>
      </c>
      <c r="B100" s="3">
        <v>273038</v>
      </c>
      <c r="C100" s="3">
        <v>291756</v>
      </c>
      <c r="D100" s="3">
        <v>6.8555000000000001</v>
      </c>
      <c r="E100" s="3">
        <v>2.0960000000000001</v>
      </c>
      <c r="F100" s="3">
        <v>290906</v>
      </c>
      <c r="G100" s="3">
        <v>6.5441000000000003</v>
      </c>
      <c r="H100" s="3">
        <v>1.7726999999999999</v>
      </c>
      <c r="I100" s="1">
        <f>Merge1[[#This Row],[gap]]-Merge1[[#This Row],[Table2.gap]]</f>
        <v>0.3113999999999999</v>
      </c>
      <c r="J100" s="1">
        <f>Merge1[[#This Row],[time]]-Merge1[[#This Row],[Table2.time]]</f>
        <v>0.32330000000000014</v>
      </c>
    </row>
    <row r="101" spans="1:10" x14ac:dyDescent="0.3">
      <c r="A101" s="2" t="s">
        <v>62</v>
      </c>
      <c r="B101" s="3">
        <v>169755</v>
      </c>
      <c r="C101" s="3">
        <v>172735</v>
      </c>
      <c r="D101" s="3">
        <v>1.7555000000000001</v>
      </c>
      <c r="E101" s="3">
        <v>3.2643</v>
      </c>
      <c r="F101" s="3">
        <v>172815</v>
      </c>
      <c r="G101" s="3">
        <v>1.8026</v>
      </c>
      <c r="H101" s="3">
        <v>1.0727</v>
      </c>
      <c r="I101" s="1">
        <f>Merge1[[#This Row],[gap]]-Merge1[[#This Row],[Table2.gap]]</f>
        <v>-4.709999999999992E-2</v>
      </c>
      <c r="J101" s="1">
        <f>Merge1[[#This Row],[time]]-Merge1[[#This Row],[Table2.time]]</f>
        <v>2.1916000000000002</v>
      </c>
    </row>
    <row r="102" spans="1:10" x14ac:dyDescent="0.3">
      <c r="A102" s="2" t="s">
        <v>165</v>
      </c>
      <c r="B102" s="3" t="s">
        <v>7</v>
      </c>
      <c r="C102" s="3">
        <v>129547</v>
      </c>
      <c r="D102" s="3">
        <v>0</v>
      </c>
      <c r="E102" s="3">
        <v>0.27379999999999999</v>
      </c>
      <c r="F102" s="3">
        <v>137978</v>
      </c>
      <c r="G102" s="3">
        <v>0</v>
      </c>
      <c r="H102" s="3">
        <v>0.107</v>
      </c>
      <c r="I102" s="1">
        <f>Merge1[[#This Row],[gap]]-Merge1[[#This Row],[Table2.gap]]</f>
        <v>0</v>
      </c>
      <c r="J102" s="1">
        <f>Merge1[[#This Row],[time]]-Merge1[[#This Row],[Table2.time]]</f>
        <v>0.1668</v>
      </c>
    </row>
    <row r="103" spans="1:10" x14ac:dyDescent="0.3">
      <c r="A103" s="2" t="s">
        <v>63</v>
      </c>
      <c r="B103" s="3" t="s">
        <v>7</v>
      </c>
      <c r="C103" s="3">
        <v>41</v>
      </c>
      <c r="D103" s="3">
        <v>0</v>
      </c>
      <c r="E103" s="3">
        <v>0.26650000000000001</v>
      </c>
      <c r="F103" s="3">
        <v>41</v>
      </c>
      <c r="G103" s="3">
        <v>0</v>
      </c>
      <c r="H103" s="3">
        <v>6.0999999999999999E-2</v>
      </c>
      <c r="I103" s="1">
        <f>Merge1[[#This Row],[gap]]-Merge1[[#This Row],[Table2.gap]]</f>
        <v>0</v>
      </c>
      <c r="J103" s="1">
        <f>Merge1[[#This Row],[time]]-Merge1[[#This Row],[Table2.time]]</f>
        <v>0.20550000000000002</v>
      </c>
    </row>
    <row r="104" spans="1:10" x14ac:dyDescent="0.3">
      <c r="A104" s="2" t="s">
        <v>90</v>
      </c>
      <c r="B104" s="3">
        <v>2</v>
      </c>
      <c r="C104" s="3">
        <v>2</v>
      </c>
      <c r="D104" s="3">
        <v>0</v>
      </c>
      <c r="E104" s="3">
        <v>5.9988000000000001</v>
      </c>
      <c r="F104" s="3">
        <v>2</v>
      </c>
      <c r="G104" s="3">
        <v>0</v>
      </c>
      <c r="H104" s="3">
        <v>3.2315999999999998</v>
      </c>
      <c r="I104" s="1">
        <f>Merge1[[#This Row],[gap]]-Merge1[[#This Row],[Table2.gap]]</f>
        <v>0</v>
      </c>
      <c r="J104" s="1">
        <f>Merge1[[#This Row],[time]]-Merge1[[#This Row],[Table2.time]]</f>
        <v>2.7672000000000003</v>
      </c>
    </row>
    <row r="105" spans="1:10" x14ac:dyDescent="0.3">
      <c r="A105" s="2" t="s">
        <v>98</v>
      </c>
      <c r="B105" s="3">
        <v>11098</v>
      </c>
      <c r="C105" s="3">
        <v>21522</v>
      </c>
      <c r="D105" s="3">
        <v>93.9268</v>
      </c>
      <c r="E105" s="3">
        <v>0.65439999999999998</v>
      </c>
      <c r="F105" s="3">
        <v>23750</v>
      </c>
      <c r="G105" s="3">
        <v>114.0025</v>
      </c>
      <c r="H105" s="3">
        <v>0.21679999999999999</v>
      </c>
      <c r="I105" s="1">
        <f>Merge1[[#This Row],[gap]]-Merge1[[#This Row],[Table2.gap]]</f>
        <v>-20.075699999999998</v>
      </c>
      <c r="J105" s="1">
        <f>Merge1[[#This Row],[time]]-Merge1[[#This Row],[Table2.time]]</f>
        <v>0.43759999999999999</v>
      </c>
    </row>
    <row r="106" spans="1:10" x14ac:dyDescent="0.3">
      <c r="A106" s="2" t="s">
        <v>65</v>
      </c>
      <c r="B106" s="3">
        <v>31538</v>
      </c>
      <c r="C106" s="3">
        <v>32397</v>
      </c>
      <c r="D106" s="3">
        <v>2.7237</v>
      </c>
      <c r="E106" s="3">
        <v>1.1820999999999999</v>
      </c>
      <c r="F106" s="3">
        <v>32330</v>
      </c>
      <c r="G106" s="3">
        <v>2.5112999999999999</v>
      </c>
      <c r="H106" s="3">
        <v>0.5272</v>
      </c>
      <c r="I106" s="1">
        <f>Merge1[[#This Row],[gap]]-Merge1[[#This Row],[Table2.gap]]</f>
        <v>0.21240000000000014</v>
      </c>
      <c r="J106" s="1">
        <f>Merge1[[#This Row],[time]]-Merge1[[#This Row],[Table2.time]]</f>
        <v>0.65489999999999993</v>
      </c>
    </row>
    <row r="107" spans="1:10" x14ac:dyDescent="0.3">
      <c r="A107" s="2" t="s">
        <v>66</v>
      </c>
      <c r="B107" s="3">
        <v>6922</v>
      </c>
      <c r="C107" s="3">
        <v>7138</v>
      </c>
      <c r="D107" s="3">
        <v>3.1204999999999998</v>
      </c>
      <c r="E107" s="3">
        <v>0.55179999999999996</v>
      </c>
      <c r="F107" s="3">
        <v>6948</v>
      </c>
      <c r="G107" s="3">
        <v>0.37559999999999999</v>
      </c>
      <c r="H107" s="3">
        <v>0.71899999999999997</v>
      </c>
      <c r="I107" s="1">
        <f>Merge1[[#This Row],[gap]]-Merge1[[#This Row],[Table2.gap]]</f>
        <v>2.7448999999999999</v>
      </c>
      <c r="J107" s="1">
        <f>Merge1[[#This Row],[time]]-Merge1[[#This Row],[Table2.time]]</f>
        <v>-0.16720000000000002</v>
      </c>
    </row>
    <row r="108" spans="1:10" x14ac:dyDescent="0.3">
      <c r="A108" s="2" t="s">
        <v>100</v>
      </c>
      <c r="B108" s="3">
        <v>14142</v>
      </c>
      <c r="C108" s="3">
        <v>29568</v>
      </c>
      <c r="D108" s="3">
        <v>109.0793</v>
      </c>
      <c r="E108" s="3">
        <v>0.6855</v>
      </c>
      <c r="F108" s="3">
        <v>36186</v>
      </c>
      <c r="G108" s="3">
        <v>155.87610000000001</v>
      </c>
      <c r="H108" s="3">
        <v>0.2462</v>
      </c>
      <c r="I108" s="1">
        <f>Merge1[[#This Row],[gap]]-Merge1[[#This Row],[Table2.gap]]</f>
        <v>-46.796800000000005</v>
      </c>
      <c r="J108" s="1">
        <f>Merge1[[#This Row],[time]]-Merge1[[#This Row],[Table2.time]]</f>
        <v>0.43930000000000002</v>
      </c>
    </row>
    <row r="109" spans="1:10" x14ac:dyDescent="0.3">
      <c r="A109" s="2" t="s">
        <v>68</v>
      </c>
      <c r="B109" s="3">
        <v>116</v>
      </c>
      <c r="C109" s="3">
        <v>122</v>
      </c>
      <c r="D109" s="3">
        <v>5.1723999999999997</v>
      </c>
      <c r="E109" s="3">
        <v>6.1737000000000002</v>
      </c>
      <c r="F109" s="3">
        <v>120</v>
      </c>
      <c r="G109" s="3">
        <v>3.4483000000000001</v>
      </c>
      <c r="H109" s="3">
        <v>3.6187999999999998</v>
      </c>
      <c r="I109" s="1">
        <f>Merge1[[#This Row],[gap]]-Merge1[[#This Row],[Table2.gap]]</f>
        <v>1.7240999999999995</v>
      </c>
      <c r="J109" s="1">
        <f>Merge1[[#This Row],[time]]-Merge1[[#This Row],[Table2.time]]</f>
        <v>2.5549000000000004</v>
      </c>
    </row>
    <row r="110" spans="1:10" x14ac:dyDescent="0.3">
      <c r="A110" s="2" t="s">
        <v>69</v>
      </c>
      <c r="B110" s="3" t="s">
        <v>7</v>
      </c>
      <c r="C110" s="3">
        <v>5</v>
      </c>
      <c r="D110" s="3">
        <v>0</v>
      </c>
      <c r="E110" s="3">
        <v>0.2215</v>
      </c>
      <c r="F110" s="3">
        <v>7</v>
      </c>
      <c r="G110" s="3">
        <v>0</v>
      </c>
      <c r="H110" s="3">
        <v>8.8599999999999998E-2</v>
      </c>
      <c r="I110" s="1">
        <f>Merge1[[#This Row],[gap]]-Merge1[[#This Row],[Table2.gap]]</f>
        <v>0</v>
      </c>
      <c r="J110" s="1">
        <f>Merge1[[#This Row],[time]]-Merge1[[#This Row],[Table2.time]]</f>
        <v>0.13290000000000002</v>
      </c>
    </row>
    <row r="111" spans="1:10" x14ac:dyDescent="0.3">
      <c r="A111" s="2" t="s">
        <v>70</v>
      </c>
      <c r="B111" s="3">
        <v>438</v>
      </c>
      <c r="C111" s="3">
        <v>494</v>
      </c>
      <c r="D111" s="3">
        <v>12.785399999999999</v>
      </c>
      <c r="E111" s="3">
        <v>1.419</v>
      </c>
      <c r="F111" s="3">
        <v>504</v>
      </c>
      <c r="G111" s="3">
        <v>15.0685</v>
      </c>
      <c r="H111" s="3">
        <v>0.63929999999999998</v>
      </c>
      <c r="I111" s="1">
        <f>Merge1[[#This Row],[gap]]-Merge1[[#This Row],[Table2.gap]]</f>
        <v>-2.283100000000001</v>
      </c>
      <c r="J111" s="1">
        <f>Merge1[[#This Row],[time]]-Merge1[[#This Row],[Table2.time]]</f>
        <v>0.77970000000000006</v>
      </c>
    </row>
    <row r="112" spans="1:10" x14ac:dyDescent="0.3">
      <c r="A112" s="2" t="s">
        <v>77</v>
      </c>
      <c r="B112" s="3">
        <v>1652</v>
      </c>
      <c r="C112" s="3">
        <v>1652</v>
      </c>
      <c r="D112" s="3">
        <v>0</v>
      </c>
      <c r="E112" s="3">
        <v>0.52800000000000002</v>
      </c>
      <c r="F112" s="3">
        <v>1676</v>
      </c>
      <c r="G112" s="3">
        <v>1.4528000000000001</v>
      </c>
      <c r="H112" s="3">
        <v>0.1678</v>
      </c>
      <c r="I112" s="1">
        <f>Merge1[[#This Row],[gap]]-Merge1[[#This Row],[Table2.gap]]</f>
        <v>-1.4528000000000001</v>
      </c>
      <c r="J112" s="1">
        <f>Merge1[[#This Row],[time]]-Merge1[[#This Row],[Table2.time]]</f>
        <v>0.36020000000000002</v>
      </c>
    </row>
    <row r="113" spans="1:10" x14ac:dyDescent="0.3">
      <c r="A113" s="2" t="s">
        <v>160</v>
      </c>
      <c r="B113" s="3">
        <v>21052466</v>
      </c>
      <c r="C113" s="3">
        <v>23551218</v>
      </c>
      <c r="D113" s="3">
        <v>11.869199999999999</v>
      </c>
      <c r="E113" s="3">
        <v>3.4380999999999999</v>
      </c>
      <c r="F113" s="3">
        <v>23496122</v>
      </c>
      <c r="G113" s="3">
        <v>11.6075</v>
      </c>
      <c r="H113" s="3">
        <v>1.7412000000000001</v>
      </c>
      <c r="I113" s="1">
        <f>Merge1[[#This Row],[gap]]-Merge1[[#This Row],[Table2.gap]]</f>
        <v>0.26169999999999938</v>
      </c>
      <c r="J113" s="1">
        <f>Merge1[[#This Row],[time]]-Merge1[[#This Row],[Table2.time]]</f>
        <v>1.6968999999999999</v>
      </c>
    </row>
    <row r="114" spans="1:10" x14ac:dyDescent="0.3">
      <c r="A114" s="2" t="s">
        <v>72</v>
      </c>
      <c r="B114" s="3">
        <v>2724</v>
      </c>
      <c r="C114" s="3">
        <v>2724</v>
      </c>
      <c r="D114" s="3">
        <v>0</v>
      </c>
      <c r="E114" s="3">
        <v>0.67600000000000005</v>
      </c>
      <c r="F114" s="3">
        <v>2724</v>
      </c>
      <c r="G114" s="3">
        <v>0</v>
      </c>
      <c r="H114" s="3">
        <v>0.22539999999999999</v>
      </c>
      <c r="I114" s="1">
        <f>Merge1[[#This Row],[gap]]-Merge1[[#This Row],[Table2.gap]]</f>
        <v>0</v>
      </c>
      <c r="J114" s="1">
        <f>Merge1[[#This Row],[time]]-Merge1[[#This Row],[Table2.time]]</f>
        <v>0.45060000000000006</v>
      </c>
    </row>
    <row r="115" spans="1:10" x14ac:dyDescent="0.3">
      <c r="A115" s="2" t="s">
        <v>147</v>
      </c>
      <c r="B115" s="3">
        <v>115534</v>
      </c>
      <c r="C115" s="3">
        <v>130624</v>
      </c>
      <c r="D115" s="3">
        <v>13.0611</v>
      </c>
      <c r="E115" s="3">
        <v>1.9065000000000001</v>
      </c>
      <c r="F115" s="3">
        <v>130866</v>
      </c>
      <c r="G115" s="3">
        <v>13.2706</v>
      </c>
      <c r="H115" s="3">
        <v>1.5845</v>
      </c>
      <c r="I115" s="1">
        <f>Merge1[[#This Row],[gap]]-Merge1[[#This Row],[Table2.gap]]</f>
        <v>-0.20950000000000024</v>
      </c>
      <c r="J115" s="1">
        <f>Merge1[[#This Row],[time]]-Merge1[[#This Row],[Table2.time]]</f>
        <v>0.32200000000000006</v>
      </c>
    </row>
    <row r="116" spans="1:10" x14ac:dyDescent="0.3">
      <c r="A116" s="2" t="s">
        <v>73</v>
      </c>
      <c r="B116" s="3" t="s">
        <v>7</v>
      </c>
      <c r="C116" s="3">
        <v>427</v>
      </c>
      <c r="D116" s="3">
        <v>0</v>
      </c>
      <c r="E116" s="3">
        <v>0.31919999999999998</v>
      </c>
      <c r="F116" s="3">
        <v>424</v>
      </c>
      <c r="G116" s="3">
        <v>0</v>
      </c>
      <c r="H116" s="3">
        <v>0.1101</v>
      </c>
      <c r="I116" s="1">
        <f>Merge1[[#This Row],[gap]]-Merge1[[#This Row],[Table2.gap]]</f>
        <v>0</v>
      </c>
      <c r="J116" s="1">
        <f>Merge1[[#This Row],[time]]-Merge1[[#This Row],[Table2.time]]</f>
        <v>0.20909999999999998</v>
      </c>
    </row>
    <row r="117" spans="1:10" x14ac:dyDescent="0.3">
      <c r="A117" s="2" t="s">
        <v>74</v>
      </c>
      <c r="B117" s="3" t="s">
        <v>7</v>
      </c>
      <c r="C117" s="3">
        <v>30</v>
      </c>
      <c r="D117" s="3">
        <v>0</v>
      </c>
      <c r="E117" s="3">
        <v>0.22550000000000001</v>
      </c>
      <c r="F117" s="3">
        <v>24</v>
      </c>
      <c r="G117" s="3">
        <v>0</v>
      </c>
      <c r="H117" s="3">
        <v>8.1799999999999998E-2</v>
      </c>
      <c r="I117" s="1">
        <f>Merge1[[#This Row],[gap]]-Merge1[[#This Row],[Table2.gap]]</f>
        <v>0</v>
      </c>
      <c r="J117" s="1">
        <f>Merge1[[#This Row],[time]]-Merge1[[#This Row],[Table2.time]]</f>
        <v>0.14369999999999999</v>
      </c>
    </row>
    <row r="118" spans="1:10" x14ac:dyDescent="0.3">
      <c r="A118" s="2" t="s">
        <v>125</v>
      </c>
      <c r="B118" s="3">
        <v>2298</v>
      </c>
      <c r="C118" s="3">
        <v>4620</v>
      </c>
      <c r="D118" s="3">
        <v>101.0444</v>
      </c>
      <c r="E118" s="3">
        <v>0.26950000000000002</v>
      </c>
      <c r="F118" s="3">
        <v>4386</v>
      </c>
      <c r="G118" s="3">
        <v>90.861599999999996</v>
      </c>
      <c r="H118" s="3">
        <v>0.2321</v>
      </c>
      <c r="I118" s="1">
        <f>Merge1[[#This Row],[gap]]-Merge1[[#This Row],[Table2.gap]]</f>
        <v>10.1828</v>
      </c>
      <c r="J118" s="1">
        <f>Merge1[[#This Row],[time]]-Merge1[[#This Row],[Table2.time]]</f>
        <v>3.7400000000000017E-2</v>
      </c>
    </row>
    <row r="119" spans="1:10" x14ac:dyDescent="0.3">
      <c r="A119" s="2" t="s">
        <v>75</v>
      </c>
      <c r="B119" s="3">
        <v>13178</v>
      </c>
      <c r="C119" s="3">
        <v>13597</v>
      </c>
      <c r="D119" s="3">
        <v>3.1795</v>
      </c>
      <c r="E119" s="3">
        <v>0.86580000000000001</v>
      </c>
      <c r="F119" s="3">
        <v>13612</v>
      </c>
      <c r="G119" s="3">
        <v>3.2934000000000001</v>
      </c>
      <c r="H119" s="3">
        <v>0.38240000000000002</v>
      </c>
      <c r="I119" s="1">
        <f>Merge1[[#This Row],[gap]]-Merge1[[#This Row],[Table2.gap]]</f>
        <v>-0.11390000000000011</v>
      </c>
      <c r="J119" s="1">
        <f>Merge1[[#This Row],[time]]-Merge1[[#This Row],[Table2.time]]</f>
        <v>0.4834</v>
      </c>
    </row>
    <row r="120" spans="1:10" x14ac:dyDescent="0.3">
      <c r="A120" s="2" t="s">
        <v>157</v>
      </c>
      <c r="B120" s="3" t="s">
        <v>7</v>
      </c>
      <c r="C120" s="3">
        <v>77193</v>
      </c>
      <c r="D120" s="3">
        <v>0</v>
      </c>
      <c r="E120" s="3">
        <v>0.21199999999999999</v>
      </c>
      <c r="F120" s="3">
        <v>78703</v>
      </c>
      <c r="G120" s="3">
        <v>0</v>
      </c>
      <c r="H120" s="3">
        <v>8.5400000000000004E-2</v>
      </c>
      <c r="I120" s="1">
        <f>Merge1[[#This Row],[gap]]-Merge1[[#This Row],[Table2.gap]]</f>
        <v>0</v>
      </c>
      <c r="J120" s="1">
        <f>Merge1[[#This Row],[time]]-Merge1[[#This Row],[Table2.time]]</f>
        <v>0.12659999999999999</v>
      </c>
    </row>
    <row r="121" spans="1:10" x14ac:dyDescent="0.3">
      <c r="A121" s="2" t="s">
        <v>76</v>
      </c>
      <c r="B121" s="3">
        <v>151426</v>
      </c>
      <c r="C121" s="3">
        <v>184526</v>
      </c>
      <c r="D121" s="3">
        <v>21.858899999999998</v>
      </c>
      <c r="E121" s="3">
        <v>0.87290000000000001</v>
      </c>
      <c r="F121" s="3">
        <v>185095</v>
      </c>
      <c r="G121" s="3">
        <v>22.2346</v>
      </c>
      <c r="H121" s="3">
        <v>0.38159999999999999</v>
      </c>
      <c r="I121" s="1">
        <f>Merge1[[#This Row],[gap]]-Merge1[[#This Row],[Table2.gap]]</f>
        <v>-0.37570000000000192</v>
      </c>
      <c r="J121" s="1">
        <f>Merge1[[#This Row],[time]]-Merge1[[#This Row],[Table2.time]]</f>
        <v>0.49130000000000001</v>
      </c>
    </row>
    <row r="122" spans="1:10" x14ac:dyDescent="0.3">
      <c r="A122" s="2" t="s">
        <v>78</v>
      </c>
      <c r="B122" s="3" t="s">
        <v>7</v>
      </c>
      <c r="C122" s="3">
        <v>5</v>
      </c>
      <c r="D122" s="3">
        <v>0</v>
      </c>
      <c r="E122" s="3">
        <v>0.2472</v>
      </c>
      <c r="F122" s="3">
        <v>5</v>
      </c>
      <c r="G122" s="3">
        <v>0</v>
      </c>
      <c r="H122" s="3">
        <v>0.1085</v>
      </c>
      <c r="I122" s="1">
        <f>Merge1[[#This Row],[gap]]-Merge1[[#This Row],[Table2.gap]]</f>
        <v>0</v>
      </c>
      <c r="J122" s="1">
        <f>Merge1[[#This Row],[time]]-Merge1[[#This Row],[Table2.time]]</f>
        <v>0.13869999999999999</v>
      </c>
    </row>
    <row r="123" spans="1:10" x14ac:dyDescent="0.3">
      <c r="A123" s="2" t="s">
        <v>79</v>
      </c>
      <c r="B123" s="3">
        <v>27076</v>
      </c>
      <c r="C123" s="3">
        <v>32246</v>
      </c>
      <c r="D123" s="3">
        <v>19.0944</v>
      </c>
      <c r="E123" s="3">
        <v>0.60470000000000002</v>
      </c>
      <c r="F123" s="3">
        <v>32292</v>
      </c>
      <c r="G123" s="3">
        <v>19.264299999999999</v>
      </c>
      <c r="H123" s="3">
        <v>0.29139999999999999</v>
      </c>
      <c r="I123" s="1">
        <f>Merge1[[#This Row],[gap]]-Merge1[[#This Row],[Table2.gap]]</f>
        <v>-0.16989999999999839</v>
      </c>
      <c r="J123" s="1">
        <f>Merge1[[#This Row],[time]]-Merge1[[#This Row],[Table2.time]]</f>
        <v>0.31330000000000002</v>
      </c>
    </row>
    <row r="124" spans="1:10" x14ac:dyDescent="0.3">
      <c r="A124" s="2" t="s">
        <v>112</v>
      </c>
      <c r="B124" s="3">
        <v>3796</v>
      </c>
      <c r="C124" s="3">
        <v>9194</v>
      </c>
      <c r="D124" s="3">
        <v>142.20230000000001</v>
      </c>
      <c r="E124" s="3">
        <v>0.6522</v>
      </c>
      <c r="F124" s="3">
        <v>9162</v>
      </c>
      <c r="G124" s="3">
        <v>141.35929999999999</v>
      </c>
      <c r="H124" s="3">
        <v>0.30790000000000001</v>
      </c>
      <c r="I124" s="1">
        <f>Merge1[[#This Row],[gap]]-Merge1[[#This Row],[Table2.gap]]</f>
        <v>0.84300000000001774</v>
      </c>
      <c r="J124" s="1">
        <f>Merge1[[#This Row],[time]]-Merge1[[#This Row],[Table2.time]]</f>
        <v>0.34429999999999999</v>
      </c>
    </row>
    <row r="125" spans="1:10" x14ac:dyDescent="0.3">
      <c r="A125" s="2" t="s">
        <v>82</v>
      </c>
      <c r="B125" s="3" t="s">
        <v>7</v>
      </c>
      <c r="C125" s="3">
        <v>2026</v>
      </c>
      <c r="D125" s="3">
        <v>0</v>
      </c>
      <c r="E125" s="3">
        <v>0.25490000000000002</v>
      </c>
      <c r="F125" s="3">
        <v>1992</v>
      </c>
      <c r="G125" s="3">
        <v>0</v>
      </c>
      <c r="H125" s="3">
        <v>0.11070000000000001</v>
      </c>
      <c r="I125" s="1">
        <f>Merge1[[#This Row],[gap]]-Merge1[[#This Row],[Table2.gap]]</f>
        <v>0</v>
      </c>
      <c r="J125" s="1">
        <f>Merge1[[#This Row],[time]]-Merge1[[#This Row],[Table2.time]]</f>
        <v>0.14419999999999999</v>
      </c>
    </row>
    <row r="126" spans="1:10" x14ac:dyDescent="0.3">
      <c r="A126" s="2" t="s">
        <v>83</v>
      </c>
      <c r="B126" s="3">
        <v>91420</v>
      </c>
      <c r="C126" s="3">
        <v>105240</v>
      </c>
      <c r="D126" s="3">
        <v>15.117000000000001</v>
      </c>
      <c r="E126" s="3">
        <v>1.0598000000000001</v>
      </c>
      <c r="F126" s="3">
        <v>112220</v>
      </c>
      <c r="G126" s="3">
        <v>22.752099999999999</v>
      </c>
      <c r="H126" s="3">
        <v>0.38190000000000002</v>
      </c>
      <c r="I126" s="1">
        <f>Merge1[[#This Row],[gap]]-Merge1[[#This Row],[Table2.gap]]</f>
        <v>-7.6350999999999978</v>
      </c>
      <c r="J126" s="1">
        <f>Merge1[[#This Row],[time]]-Merge1[[#This Row],[Table2.time]]</f>
        <v>0.67790000000000006</v>
      </c>
    </row>
    <row r="127" spans="1:10" x14ac:dyDescent="0.3">
      <c r="A127" s="2" t="s">
        <v>84</v>
      </c>
      <c r="B127" s="3">
        <v>3720</v>
      </c>
      <c r="C127" s="3">
        <v>3722</v>
      </c>
      <c r="D127" s="3">
        <v>5.3800000000000001E-2</v>
      </c>
      <c r="E127" s="3">
        <v>0.62619999999999998</v>
      </c>
      <c r="F127" s="3">
        <v>3722</v>
      </c>
      <c r="G127" s="3">
        <v>5.3800000000000001E-2</v>
      </c>
      <c r="H127" s="3">
        <v>0.307</v>
      </c>
      <c r="I127" s="1">
        <f>Merge1[[#This Row],[gap]]-Merge1[[#This Row],[Table2.gap]]</f>
        <v>0</v>
      </c>
      <c r="J127" s="1">
        <f>Merge1[[#This Row],[time]]-Merge1[[#This Row],[Table2.time]]</f>
        <v>0.31919999999999998</v>
      </c>
    </row>
    <row r="128" spans="1:10" x14ac:dyDescent="0.3">
      <c r="A128" s="2" t="s">
        <v>99</v>
      </c>
      <c r="B128" s="3">
        <v>5426670</v>
      </c>
      <c r="C128" s="3">
        <v>5541117</v>
      </c>
      <c r="D128" s="3">
        <v>2.109</v>
      </c>
      <c r="E128" s="3">
        <v>0.64190000000000003</v>
      </c>
      <c r="F128" s="3">
        <v>5517786</v>
      </c>
      <c r="G128" s="3">
        <v>1.679</v>
      </c>
      <c r="H128" s="3">
        <v>0.29570000000000002</v>
      </c>
      <c r="I128" s="1">
        <f>Merge1[[#This Row],[gap]]-Merge1[[#This Row],[Table2.gap]]</f>
        <v>0.42999999999999994</v>
      </c>
      <c r="J128" s="1">
        <f>Merge1[[#This Row],[time]]-Merge1[[#This Row],[Table2.time]]</f>
        <v>0.34620000000000001</v>
      </c>
    </row>
    <row r="129" spans="1:10" x14ac:dyDescent="0.3">
      <c r="A129" s="2" t="s">
        <v>86</v>
      </c>
      <c r="B129" s="3">
        <v>5358</v>
      </c>
      <c r="C129" s="3">
        <v>5370</v>
      </c>
      <c r="D129" s="3">
        <v>0.224</v>
      </c>
      <c r="E129" s="3">
        <v>0.94869999999999999</v>
      </c>
      <c r="F129" s="3">
        <v>5400</v>
      </c>
      <c r="G129" s="3">
        <v>0.78390000000000004</v>
      </c>
      <c r="H129" s="3">
        <v>0.30909999999999999</v>
      </c>
      <c r="I129" s="1">
        <f>Merge1[[#This Row],[gap]]-Merge1[[#This Row],[Table2.gap]]</f>
        <v>-0.55990000000000006</v>
      </c>
      <c r="J129" s="1">
        <f>Merge1[[#This Row],[time]]-Merge1[[#This Row],[Table2.time]]</f>
        <v>0.63959999999999995</v>
      </c>
    </row>
    <row r="130" spans="1:10" x14ac:dyDescent="0.3">
      <c r="A130" s="2" t="s">
        <v>103</v>
      </c>
      <c r="B130" s="3">
        <v>3782044</v>
      </c>
      <c r="C130" s="3">
        <v>3873789</v>
      </c>
      <c r="D130" s="3">
        <v>2.4258000000000002</v>
      </c>
      <c r="E130" s="3">
        <v>0.82940000000000003</v>
      </c>
      <c r="F130" s="3">
        <v>3879662</v>
      </c>
      <c r="G130" s="3">
        <v>2.5811000000000002</v>
      </c>
      <c r="H130" s="3">
        <v>0.33700000000000002</v>
      </c>
      <c r="I130" s="1">
        <f>Merge1[[#This Row],[gap]]-Merge1[[#This Row],[Table2.gap]]</f>
        <v>-0.15529999999999999</v>
      </c>
      <c r="J130" s="1">
        <f>Merge1[[#This Row],[time]]-Merge1[[#This Row],[Table2.time]]</f>
        <v>0.4924</v>
      </c>
    </row>
    <row r="131" spans="1:10" x14ac:dyDescent="0.3">
      <c r="A131" s="2" t="s">
        <v>138</v>
      </c>
      <c r="B131" s="3">
        <v>608215054</v>
      </c>
      <c r="C131" s="3">
        <v>750669197</v>
      </c>
      <c r="D131" s="3">
        <v>23.421700000000001</v>
      </c>
      <c r="E131" s="3">
        <v>1.4036999999999999</v>
      </c>
      <c r="F131" s="3">
        <v>786217166</v>
      </c>
      <c r="G131" s="3">
        <v>29.266300000000001</v>
      </c>
      <c r="H131" s="3">
        <v>0.94979999999999998</v>
      </c>
      <c r="I131" s="1">
        <f>Merge1[[#This Row],[gap]]-Merge1[[#This Row],[Table2.gap]]</f>
        <v>-5.8445999999999998</v>
      </c>
      <c r="J131" s="1">
        <f>Merge1[[#This Row],[time]]-Merge1[[#This Row],[Table2.time]]</f>
        <v>0.45389999999999997</v>
      </c>
    </row>
    <row r="132" spans="1:10" x14ac:dyDescent="0.3">
      <c r="A132" s="2" t="s">
        <v>88</v>
      </c>
      <c r="B132" s="3">
        <v>2</v>
      </c>
      <c r="C132" s="3">
        <v>2</v>
      </c>
      <c r="D132" s="3">
        <v>0</v>
      </c>
      <c r="E132" s="3">
        <v>4.4291999999999998</v>
      </c>
      <c r="F132" s="3">
        <v>2</v>
      </c>
      <c r="G132" s="3">
        <v>0</v>
      </c>
      <c r="H132" s="3">
        <v>3.15</v>
      </c>
      <c r="I132" s="1">
        <f>Merge1[[#This Row],[gap]]-Merge1[[#This Row],[Table2.gap]]</f>
        <v>0</v>
      </c>
      <c r="J132" s="1">
        <f>Merge1[[#This Row],[time]]-Merge1[[#This Row],[Table2.time]]</f>
        <v>1.2791999999999999</v>
      </c>
    </row>
    <row r="133" spans="1:10" x14ac:dyDescent="0.3">
      <c r="A133" s="2" t="s">
        <v>136</v>
      </c>
      <c r="B133" s="3">
        <v>3139370</v>
      </c>
      <c r="C133" s="3">
        <v>3535182</v>
      </c>
      <c r="D133" s="3">
        <v>12.608000000000001</v>
      </c>
      <c r="E133" s="3">
        <v>1.3159000000000001</v>
      </c>
      <c r="F133" s="3">
        <v>3555648</v>
      </c>
      <c r="G133" s="3">
        <v>13.2599</v>
      </c>
      <c r="H133" s="3">
        <v>0.54010000000000002</v>
      </c>
      <c r="I133" s="1">
        <f>Merge1[[#This Row],[gap]]-Merge1[[#This Row],[Table2.gap]]</f>
        <v>-0.65189999999999948</v>
      </c>
      <c r="J133" s="1">
        <f>Merge1[[#This Row],[time]]-Merge1[[#This Row],[Table2.time]]</f>
        <v>0.77580000000000005</v>
      </c>
    </row>
    <row r="134" spans="1:10" x14ac:dyDescent="0.3">
      <c r="A134" s="2" t="s">
        <v>106</v>
      </c>
      <c r="B134" s="3">
        <v>7098658</v>
      </c>
      <c r="C134" s="3">
        <v>7242819</v>
      </c>
      <c r="D134" s="3">
        <v>2.0308000000000002</v>
      </c>
      <c r="E134" s="3">
        <v>0.82769999999999999</v>
      </c>
      <c r="F134" s="3">
        <v>7226686</v>
      </c>
      <c r="G134" s="3">
        <v>1.8036000000000001</v>
      </c>
      <c r="H134" s="3">
        <v>0.29780000000000001</v>
      </c>
      <c r="I134" s="1">
        <f>Merge1[[#This Row],[gap]]-Merge1[[#This Row],[Table2.gap]]</f>
        <v>0.22720000000000007</v>
      </c>
      <c r="J134" s="1">
        <f>Merge1[[#This Row],[time]]-Merge1[[#This Row],[Table2.time]]</f>
        <v>0.52990000000000004</v>
      </c>
    </row>
    <row r="135" spans="1:10" x14ac:dyDescent="0.3">
      <c r="A135" s="2" t="s">
        <v>141</v>
      </c>
      <c r="B135" s="3">
        <v>66256</v>
      </c>
      <c r="C135" s="3">
        <v>75258</v>
      </c>
      <c r="D135" s="3">
        <v>13.5867</v>
      </c>
      <c r="E135" s="3">
        <v>1.4366000000000001</v>
      </c>
      <c r="F135" s="3">
        <v>75012</v>
      </c>
      <c r="G135" s="3">
        <v>13.215400000000001</v>
      </c>
      <c r="H135" s="3">
        <v>1.1634</v>
      </c>
      <c r="I135" s="1">
        <f>Merge1[[#This Row],[gap]]-Merge1[[#This Row],[Table2.gap]]</f>
        <v>0.37129999999999974</v>
      </c>
      <c r="J135" s="1">
        <f>Merge1[[#This Row],[time]]-Merge1[[#This Row],[Table2.time]]</f>
        <v>0.27320000000000011</v>
      </c>
    </row>
    <row r="136" spans="1:10" x14ac:dyDescent="0.3">
      <c r="A136" s="2" t="s">
        <v>93</v>
      </c>
      <c r="B136" s="3">
        <v>160</v>
      </c>
      <c r="C136" s="3">
        <v>160</v>
      </c>
      <c r="D136" s="3">
        <v>0</v>
      </c>
      <c r="E136" s="3">
        <v>0.78590000000000004</v>
      </c>
      <c r="F136" s="3">
        <v>160</v>
      </c>
      <c r="G136" s="3">
        <v>0</v>
      </c>
      <c r="H136" s="3">
        <v>0.36530000000000001</v>
      </c>
      <c r="I136" s="1">
        <f>Merge1[[#This Row],[gap]]-Merge1[[#This Row],[Table2.gap]]</f>
        <v>0</v>
      </c>
      <c r="J136" s="1">
        <f>Merge1[[#This Row],[time]]-Merge1[[#This Row],[Table2.time]]</f>
        <v>0.42060000000000003</v>
      </c>
    </row>
    <row r="137" spans="1:10" x14ac:dyDescent="0.3">
      <c r="A137" s="2" t="s">
        <v>155</v>
      </c>
      <c r="B137" s="3" t="s">
        <v>7</v>
      </c>
      <c r="C137" s="3">
        <v>96592</v>
      </c>
      <c r="D137" s="3">
        <v>0</v>
      </c>
      <c r="E137" s="3">
        <v>0.22750000000000001</v>
      </c>
      <c r="F137" s="3">
        <v>89884</v>
      </c>
      <c r="G137" s="3">
        <v>0</v>
      </c>
      <c r="H137" s="3">
        <v>9.5399999999999999E-2</v>
      </c>
      <c r="I137" s="1">
        <f>Merge1[[#This Row],[gap]]-Merge1[[#This Row],[Table2.gap]]</f>
        <v>0</v>
      </c>
      <c r="J137" s="1">
        <f>Merge1[[#This Row],[time]]-Merge1[[#This Row],[Table2.time]]</f>
        <v>0.1321</v>
      </c>
    </row>
    <row r="138" spans="1:10" x14ac:dyDescent="0.3">
      <c r="A138" s="2" t="s">
        <v>94</v>
      </c>
      <c r="B138" s="3" t="s">
        <v>7</v>
      </c>
      <c r="C138" s="3">
        <v>0</v>
      </c>
      <c r="D138" s="3">
        <v>0</v>
      </c>
      <c r="E138" s="3">
        <v>0.52249999999999996</v>
      </c>
      <c r="F138" s="3">
        <v>0</v>
      </c>
      <c r="G138" s="3">
        <v>0</v>
      </c>
      <c r="H138" s="3">
        <v>0.1085</v>
      </c>
      <c r="I138" s="1">
        <f>Merge1[[#This Row],[gap]]-Merge1[[#This Row],[Table2.gap]]</f>
        <v>0</v>
      </c>
      <c r="J138" s="1">
        <f>Merge1[[#This Row],[time]]-Merge1[[#This Row],[Table2.time]]</f>
        <v>0.41399999999999998</v>
      </c>
    </row>
    <row r="139" spans="1:10" x14ac:dyDescent="0.3">
      <c r="A139" s="2" t="s">
        <v>96</v>
      </c>
      <c r="B139" s="3">
        <v>10117172</v>
      </c>
      <c r="C139" s="3">
        <v>10251892</v>
      </c>
      <c r="D139" s="3">
        <v>1.3315999999999999</v>
      </c>
      <c r="E139" s="3">
        <v>1.1471</v>
      </c>
      <c r="F139" s="3">
        <v>10213386</v>
      </c>
      <c r="G139" s="3">
        <v>0.95099999999999996</v>
      </c>
      <c r="H139" s="3">
        <v>0.38840000000000002</v>
      </c>
      <c r="I139" s="1">
        <f>Merge1[[#This Row],[gap]]-Merge1[[#This Row],[Table2.gap]]</f>
        <v>0.38059999999999994</v>
      </c>
      <c r="J139" s="1">
        <f>Merge1[[#This Row],[time]]-Merge1[[#This Row],[Table2.time]]</f>
        <v>0.75869999999999993</v>
      </c>
    </row>
    <row r="140" spans="1:10" x14ac:dyDescent="0.3">
      <c r="A140" s="2" t="s">
        <v>108</v>
      </c>
      <c r="B140" s="3">
        <v>6194</v>
      </c>
      <c r="C140" s="3">
        <v>8146</v>
      </c>
      <c r="D140" s="3">
        <v>31.514399999999998</v>
      </c>
      <c r="E140" s="3">
        <v>0.64239999999999997</v>
      </c>
      <c r="F140" s="3">
        <v>7538</v>
      </c>
      <c r="G140" s="3">
        <v>21.698399999999999</v>
      </c>
      <c r="H140" s="3">
        <v>0.2752</v>
      </c>
      <c r="I140" s="1">
        <f>Merge1[[#This Row],[gap]]-Merge1[[#This Row],[Table2.gap]]</f>
        <v>9.8159999999999989</v>
      </c>
      <c r="J140" s="1">
        <f>Merge1[[#This Row],[time]]-Merge1[[#This Row],[Table2.time]]</f>
        <v>0.36719999999999997</v>
      </c>
    </row>
    <row r="141" spans="1:10" x14ac:dyDescent="0.3">
      <c r="A141" s="2" t="s">
        <v>101</v>
      </c>
      <c r="B141" s="3">
        <v>9504</v>
      </c>
      <c r="C141" s="3">
        <v>15456</v>
      </c>
      <c r="D141" s="3">
        <v>62.626300000000001</v>
      </c>
      <c r="E141" s="3">
        <v>0.56969999999999998</v>
      </c>
      <c r="F141" s="3">
        <v>16320</v>
      </c>
      <c r="G141" s="3">
        <v>71.717200000000005</v>
      </c>
      <c r="H141" s="3">
        <v>0.18990000000000001</v>
      </c>
      <c r="I141" s="1">
        <f>Merge1[[#This Row],[gap]]-Merge1[[#This Row],[Table2.gap]]</f>
        <v>-9.0909000000000049</v>
      </c>
      <c r="J141" s="1">
        <f>Merge1[[#This Row],[time]]-Merge1[[#This Row],[Table2.time]]</f>
        <v>0.37979999999999997</v>
      </c>
    </row>
    <row r="142" spans="1:10" x14ac:dyDescent="0.3">
      <c r="A142" s="2" t="s">
        <v>102</v>
      </c>
      <c r="B142" s="3">
        <v>1534</v>
      </c>
      <c r="C142" s="3">
        <v>2058</v>
      </c>
      <c r="D142" s="3">
        <v>34.159100000000002</v>
      </c>
      <c r="E142" s="3">
        <v>0.51919999999999999</v>
      </c>
      <c r="F142" s="3">
        <v>1818</v>
      </c>
      <c r="G142" s="3">
        <v>18.5137</v>
      </c>
      <c r="H142" s="3">
        <v>0.28699999999999998</v>
      </c>
      <c r="I142" s="1">
        <f>Merge1[[#This Row],[gap]]-Merge1[[#This Row],[Table2.gap]]</f>
        <v>15.645400000000002</v>
      </c>
      <c r="J142" s="1">
        <f>Merge1[[#This Row],[time]]-Merge1[[#This Row],[Table2.time]]</f>
        <v>0.23220000000000002</v>
      </c>
    </row>
    <row r="143" spans="1:10" x14ac:dyDescent="0.3">
      <c r="A143" s="2" t="s">
        <v>137</v>
      </c>
      <c r="B143" s="3">
        <v>818415043</v>
      </c>
      <c r="C143" s="3">
        <v>1057373714</v>
      </c>
      <c r="D143" s="3">
        <v>29.197700000000001</v>
      </c>
      <c r="E143" s="3">
        <v>2.7837999999999998</v>
      </c>
      <c r="F143" s="3">
        <v>1081675710</v>
      </c>
      <c r="G143" s="3">
        <v>32.167099999999998</v>
      </c>
      <c r="H143" s="3">
        <v>1.4548000000000001</v>
      </c>
      <c r="I143" s="1">
        <f>Merge1[[#This Row],[gap]]-Merge1[[#This Row],[Table2.gap]]</f>
        <v>-2.9693999999999967</v>
      </c>
      <c r="J143" s="1">
        <f>Merge1[[#This Row],[time]]-Merge1[[#This Row],[Table2.time]]</f>
        <v>1.3289999999999997</v>
      </c>
    </row>
    <row r="144" spans="1:10" x14ac:dyDescent="0.3">
      <c r="A144" s="2" t="s">
        <v>105</v>
      </c>
      <c r="B144" s="3">
        <v>11156</v>
      </c>
      <c r="C144" s="3">
        <v>13660</v>
      </c>
      <c r="D144" s="3">
        <v>22.4453</v>
      </c>
      <c r="E144" s="3">
        <v>0.73960000000000004</v>
      </c>
      <c r="F144" s="3">
        <v>12926</v>
      </c>
      <c r="G144" s="3">
        <v>15.8659</v>
      </c>
      <c r="H144" s="3">
        <v>0.191</v>
      </c>
      <c r="I144" s="1">
        <f>Merge1[[#This Row],[gap]]-Merge1[[#This Row],[Table2.gap]]</f>
        <v>6.5793999999999997</v>
      </c>
      <c r="J144" s="1">
        <f>Merge1[[#This Row],[time]]-Merge1[[#This Row],[Table2.time]]</f>
        <v>0.54859999999999998</v>
      </c>
    </row>
    <row r="145" spans="1:10" x14ac:dyDescent="0.3">
      <c r="A145" s="2" t="s">
        <v>109</v>
      </c>
      <c r="B145" s="3">
        <v>16</v>
      </c>
      <c r="C145" s="3">
        <v>16</v>
      </c>
      <c r="D145" s="3">
        <v>0</v>
      </c>
      <c r="E145" s="3">
        <v>1.2065999999999999</v>
      </c>
      <c r="F145" s="3">
        <v>16</v>
      </c>
      <c r="G145" s="3">
        <v>0</v>
      </c>
      <c r="H145" s="3">
        <v>0.36749999999999999</v>
      </c>
      <c r="I145" s="1">
        <f>Merge1[[#This Row],[gap]]-Merge1[[#This Row],[Table2.gap]]</f>
        <v>0</v>
      </c>
      <c r="J145" s="1">
        <f>Merge1[[#This Row],[time]]-Merge1[[#This Row],[Table2.time]]</f>
        <v>0.83909999999999996</v>
      </c>
    </row>
    <row r="146" spans="1:10" x14ac:dyDescent="0.3">
      <c r="A146" s="2" t="s">
        <v>110</v>
      </c>
      <c r="B146" s="3">
        <v>6</v>
      </c>
      <c r="C146" s="3">
        <v>6</v>
      </c>
      <c r="D146" s="3">
        <v>0</v>
      </c>
      <c r="E146" s="3">
        <v>6.2637999999999998</v>
      </c>
      <c r="F146" s="3">
        <v>6</v>
      </c>
      <c r="G146" s="3">
        <v>0</v>
      </c>
      <c r="H146" s="3">
        <v>3.2877999999999998</v>
      </c>
      <c r="I146" s="1">
        <f>Merge1[[#This Row],[gap]]-Merge1[[#This Row],[Table2.gap]]</f>
        <v>0</v>
      </c>
      <c r="J146" s="1">
        <f>Merge1[[#This Row],[time]]-Merge1[[#This Row],[Table2.time]]</f>
        <v>2.976</v>
      </c>
    </row>
    <row r="147" spans="1:10" x14ac:dyDescent="0.3">
      <c r="A147" s="2" t="s">
        <v>111</v>
      </c>
      <c r="B147" s="3">
        <v>292</v>
      </c>
      <c r="C147" s="3">
        <v>292</v>
      </c>
      <c r="D147" s="3">
        <v>0</v>
      </c>
      <c r="E147" s="3">
        <v>0.92889999999999995</v>
      </c>
      <c r="F147" s="3">
        <v>292</v>
      </c>
      <c r="G147" s="3">
        <v>0</v>
      </c>
      <c r="H147" s="3">
        <v>0.4642</v>
      </c>
      <c r="I147" s="1">
        <f>Merge1[[#This Row],[gap]]-Merge1[[#This Row],[Table2.gap]]</f>
        <v>0</v>
      </c>
      <c r="J147" s="1">
        <f>Merge1[[#This Row],[time]]-Merge1[[#This Row],[Table2.time]]</f>
        <v>0.46469999999999995</v>
      </c>
    </row>
    <row r="148" spans="1:10" x14ac:dyDescent="0.3">
      <c r="A148" s="2" t="s">
        <v>118</v>
      </c>
      <c r="B148" s="3">
        <v>28</v>
      </c>
      <c r="C148" s="3">
        <v>28</v>
      </c>
      <c r="D148" s="3">
        <v>0</v>
      </c>
      <c r="E148" s="3">
        <v>1.3125</v>
      </c>
      <c r="F148" s="3">
        <v>28</v>
      </c>
      <c r="G148" s="3">
        <v>0</v>
      </c>
      <c r="H148" s="3">
        <v>0.53859999999999997</v>
      </c>
      <c r="I148" s="1">
        <f>Merge1[[#This Row],[gap]]-Merge1[[#This Row],[Table2.gap]]</f>
        <v>0</v>
      </c>
      <c r="J148" s="1">
        <f>Merge1[[#This Row],[time]]-Merge1[[#This Row],[Table2.time]]</f>
        <v>0.77390000000000003</v>
      </c>
    </row>
    <row r="149" spans="1:10" x14ac:dyDescent="0.3">
      <c r="A149" s="2" t="s">
        <v>116</v>
      </c>
      <c r="B149" s="3">
        <v>130</v>
      </c>
      <c r="C149" s="3">
        <v>224</v>
      </c>
      <c r="D149" s="3">
        <v>72.307699999999997</v>
      </c>
      <c r="E149" s="3">
        <v>1.8382000000000001</v>
      </c>
      <c r="F149" s="3">
        <v>238</v>
      </c>
      <c r="G149" s="3">
        <v>83.076899999999995</v>
      </c>
      <c r="H149" s="3">
        <v>0.48049999999999998</v>
      </c>
      <c r="I149" s="1">
        <f>Merge1[[#This Row],[gap]]-Merge1[[#This Row],[Table2.gap]]</f>
        <v>-10.769199999999998</v>
      </c>
      <c r="J149" s="1">
        <f>Merge1[[#This Row],[time]]-Merge1[[#This Row],[Table2.time]]</f>
        <v>1.3577000000000001</v>
      </c>
    </row>
    <row r="150" spans="1:10" x14ac:dyDescent="0.3">
      <c r="A150" s="2" t="s">
        <v>117</v>
      </c>
      <c r="B150" s="3">
        <v>8</v>
      </c>
      <c r="C150" s="3">
        <v>8</v>
      </c>
      <c r="D150" s="3">
        <v>0</v>
      </c>
      <c r="E150" s="3">
        <v>1.8273999999999999</v>
      </c>
      <c r="F150" s="3">
        <v>8</v>
      </c>
      <c r="G150" s="3">
        <v>0</v>
      </c>
      <c r="H150" s="3">
        <v>0.59299999999999997</v>
      </c>
      <c r="I150" s="1">
        <f>Merge1[[#This Row],[gap]]-Merge1[[#This Row],[Table2.gap]]</f>
        <v>0</v>
      </c>
      <c r="J150" s="1">
        <f>Merge1[[#This Row],[time]]-Merge1[[#This Row],[Table2.time]]</f>
        <v>1.2343999999999999</v>
      </c>
    </row>
    <row r="151" spans="1:10" x14ac:dyDescent="0.3">
      <c r="A151" s="2" t="s">
        <v>153</v>
      </c>
      <c r="B151" s="3" t="s">
        <v>7</v>
      </c>
      <c r="C151" s="3">
        <v>193651</v>
      </c>
      <c r="D151" s="3">
        <v>0</v>
      </c>
      <c r="E151" s="3">
        <v>0.2843</v>
      </c>
      <c r="F151" s="3">
        <v>198663</v>
      </c>
      <c r="G151" s="3">
        <v>0</v>
      </c>
      <c r="H151" s="3">
        <v>0.1</v>
      </c>
      <c r="I151" s="1">
        <f>Merge1[[#This Row],[gap]]-Merge1[[#This Row],[Table2.gap]]</f>
        <v>0</v>
      </c>
      <c r="J151" s="1">
        <f>Merge1[[#This Row],[time]]-Merge1[[#This Row],[Table2.time]]</f>
        <v>0.18429999999999999</v>
      </c>
    </row>
    <row r="152" spans="1:10" x14ac:dyDescent="0.3">
      <c r="A152" s="2" t="s">
        <v>152</v>
      </c>
      <c r="B152" s="3" t="s">
        <v>7</v>
      </c>
      <c r="C152" s="3">
        <v>623391</v>
      </c>
      <c r="D152" s="3">
        <v>0</v>
      </c>
      <c r="E152" s="3">
        <v>0.41270000000000001</v>
      </c>
      <c r="F152" s="3">
        <v>627026</v>
      </c>
      <c r="G152" s="3">
        <v>0</v>
      </c>
      <c r="H152" s="3">
        <v>0.17480000000000001</v>
      </c>
      <c r="I152" s="1">
        <f>Merge1[[#This Row],[gap]]-Merge1[[#This Row],[Table2.gap]]</f>
        <v>0</v>
      </c>
      <c r="J152" s="1">
        <f>Merge1[[#This Row],[time]]-Merge1[[#This Row],[Table2.time]]</f>
        <v>0.2379</v>
      </c>
    </row>
    <row r="153" spans="1:10" x14ac:dyDescent="0.3">
      <c r="A153" s="2" t="s">
        <v>126</v>
      </c>
      <c r="B153" s="3">
        <v>9742</v>
      </c>
      <c r="C153" s="3">
        <v>11628</v>
      </c>
      <c r="D153" s="3">
        <v>19.359500000000001</v>
      </c>
      <c r="E153" s="3">
        <v>0.1651</v>
      </c>
      <c r="F153" s="3">
        <v>9742</v>
      </c>
      <c r="G153" s="3">
        <v>0</v>
      </c>
      <c r="H153" s="3">
        <v>0.17799999999999999</v>
      </c>
      <c r="I153" s="1">
        <f>Merge1[[#This Row],[gap]]-Merge1[[#This Row],[Table2.gap]]</f>
        <v>19.359500000000001</v>
      </c>
      <c r="J153" s="1">
        <f>Merge1[[#This Row],[time]]-Merge1[[#This Row],[Table2.time]]</f>
        <v>-1.2899999999999995E-2</v>
      </c>
    </row>
    <row r="154" spans="1:10" x14ac:dyDescent="0.3">
      <c r="A154" s="2" t="s">
        <v>167</v>
      </c>
      <c r="B154" s="3">
        <v>224416</v>
      </c>
      <c r="C154" s="3">
        <v>224416</v>
      </c>
      <c r="D154" s="3">
        <v>0</v>
      </c>
      <c r="E154" s="3">
        <v>0.42259999999999998</v>
      </c>
      <c r="F154" s="3">
        <v>239848</v>
      </c>
      <c r="G154" s="3">
        <v>6.8765000000000001</v>
      </c>
      <c r="H154" s="3">
        <v>0.17710000000000001</v>
      </c>
      <c r="I154" s="1">
        <f>Merge1[[#This Row],[gap]]-Merge1[[#This Row],[Table2.gap]]</f>
        <v>-6.8765000000000001</v>
      </c>
      <c r="J154" s="1">
        <f>Merge1[[#This Row],[time]]-Merge1[[#This Row],[Table2.time]]</f>
        <v>0.24549999999999997</v>
      </c>
    </row>
    <row r="155" spans="1:10" x14ac:dyDescent="0.3">
      <c r="A155" s="2" t="s">
        <v>127</v>
      </c>
      <c r="B155" s="3">
        <v>7990</v>
      </c>
      <c r="C155" s="3">
        <v>9056</v>
      </c>
      <c r="D155" s="3">
        <v>13.341699999999999</v>
      </c>
      <c r="E155" s="3">
        <v>0.36270000000000002</v>
      </c>
      <c r="F155" s="3">
        <v>12604</v>
      </c>
      <c r="G155" s="3">
        <v>57.747199999999999</v>
      </c>
      <c r="H155" s="3">
        <v>0.21160000000000001</v>
      </c>
      <c r="I155" s="1">
        <f>Merge1[[#This Row],[gap]]-Merge1[[#This Row],[Table2.gap]]</f>
        <v>-44.405500000000004</v>
      </c>
      <c r="J155" s="1">
        <f>Merge1[[#This Row],[time]]-Merge1[[#This Row],[Table2.time]]</f>
        <v>0.15110000000000001</v>
      </c>
    </row>
    <row r="156" spans="1:10" x14ac:dyDescent="0.3">
      <c r="A156" s="2" t="s">
        <v>129</v>
      </c>
      <c r="B156" s="3">
        <v>2192</v>
      </c>
      <c r="C156" s="3">
        <v>3928</v>
      </c>
      <c r="D156" s="3">
        <v>79.197100000000006</v>
      </c>
      <c r="E156" s="3">
        <v>0.4768</v>
      </c>
      <c r="F156" s="3">
        <v>4452</v>
      </c>
      <c r="G156" s="3">
        <v>103.1022</v>
      </c>
      <c r="H156" s="3">
        <v>0.2601</v>
      </c>
      <c r="I156" s="1">
        <f>Merge1[[#This Row],[gap]]-Merge1[[#This Row],[Table2.gap]]</f>
        <v>-23.90509999999999</v>
      </c>
      <c r="J156" s="1">
        <f>Merge1[[#This Row],[time]]-Merge1[[#This Row],[Table2.time]]</f>
        <v>0.2167</v>
      </c>
    </row>
    <row r="157" spans="1:10" x14ac:dyDescent="0.3">
      <c r="A157" s="2" t="s">
        <v>135</v>
      </c>
      <c r="B157" s="3">
        <v>240516</v>
      </c>
      <c r="C157" s="3">
        <v>291782</v>
      </c>
      <c r="D157" s="3">
        <v>21.315000000000001</v>
      </c>
      <c r="E157" s="3">
        <v>0.67610000000000003</v>
      </c>
      <c r="F157" s="3">
        <v>292450</v>
      </c>
      <c r="G157" s="3">
        <v>21.592700000000001</v>
      </c>
      <c r="H157" s="3">
        <v>0.5181</v>
      </c>
      <c r="I157" s="1">
        <f>Merge1[[#This Row],[gap]]-Merge1[[#This Row],[Table2.gap]]</f>
        <v>-0.27769999999999939</v>
      </c>
      <c r="J157" s="1">
        <f>Merge1[[#This Row],[time]]-Merge1[[#This Row],[Table2.time]]</f>
        <v>0.15800000000000003</v>
      </c>
    </row>
    <row r="158" spans="1:10" x14ac:dyDescent="0.3">
      <c r="A158" s="2" t="s">
        <v>151</v>
      </c>
      <c r="B158" s="3">
        <v>458821517</v>
      </c>
      <c r="C158" s="3">
        <v>626009643</v>
      </c>
      <c r="D158" s="3">
        <v>36.438600000000001</v>
      </c>
      <c r="E158" s="3">
        <v>1.3885000000000001</v>
      </c>
      <c r="F158" s="3">
        <v>568532853</v>
      </c>
      <c r="G158" s="3">
        <v>23.9115</v>
      </c>
      <c r="H158" s="3">
        <v>0.73929999999999996</v>
      </c>
      <c r="I158" s="1">
        <f>Merge1[[#This Row],[gap]]-Merge1[[#This Row],[Table2.gap]]</f>
        <v>12.527100000000001</v>
      </c>
      <c r="J158" s="1">
        <f>Merge1[[#This Row],[time]]-Merge1[[#This Row],[Table2.time]]</f>
        <v>0.64920000000000011</v>
      </c>
    </row>
    <row r="159" spans="1:10" x14ac:dyDescent="0.3">
      <c r="A159" s="2" t="s">
        <v>161</v>
      </c>
      <c r="B159" s="3">
        <v>1818146</v>
      </c>
      <c r="C159" s="3">
        <v>2033224</v>
      </c>
      <c r="D159" s="3">
        <v>11.829499999999999</v>
      </c>
      <c r="E159" s="3">
        <v>0.85619999999999996</v>
      </c>
      <c r="F159" s="3">
        <v>2009004</v>
      </c>
      <c r="G159" s="3">
        <v>10.497400000000001</v>
      </c>
      <c r="H159" s="3">
        <v>0.42599999999999999</v>
      </c>
      <c r="I159" s="1">
        <f>Merge1[[#This Row],[gap]]-Merge1[[#This Row],[Table2.gap]]</f>
        <v>1.3320999999999987</v>
      </c>
      <c r="J159" s="1">
        <f>Merge1[[#This Row],[time]]-Merge1[[#This Row],[Table2.time]]</f>
        <v>0.43019999999999997</v>
      </c>
    </row>
    <row r="160" spans="1:10" x14ac:dyDescent="0.3">
      <c r="A160" s="2" t="s">
        <v>164</v>
      </c>
      <c r="B160" s="3">
        <v>283315445</v>
      </c>
      <c r="C160" s="3">
        <v>349801931</v>
      </c>
      <c r="D160" s="3">
        <v>23.467300000000002</v>
      </c>
      <c r="E160" s="3">
        <v>0.9083</v>
      </c>
      <c r="F160" s="3">
        <v>328863943</v>
      </c>
      <c r="G160" s="3">
        <v>16.077000000000002</v>
      </c>
      <c r="H160" s="3">
        <v>0.53149999999999997</v>
      </c>
      <c r="I160" s="1">
        <f>Merge1[[#This Row],[gap]]-Merge1[[#This Row],[Table2.gap]]</f>
        <v>7.3902999999999999</v>
      </c>
      <c r="J160" s="1">
        <f>Merge1[[#This Row],[time]]-Merge1[[#This Row],[Table2.time]]</f>
        <v>0.37680000000000002</v>
      </c>
    </row>
    <row r="161" spans="1:10" x14ac:dyDescent="0.3">
      <c r="A161" s="2" t="s">
        <v>148</v>
      </c>
      <c r="B161" s="3">
        <v>1185996137</v>
      </c>
      <c r="C161" s="3">
        <v>1486438802</v>
      </c>
      <c r="D161" s="3">
        <v>25.3325</v>
      </c>
      <c r="E161" s="3">
        <v>2.4508000000000001</v>
      </c>
      <c r="F161" s="3">
        <v>1497565008</v>
      </c>
      <c r="G161" s="3">
        <v>26.270600000000002</v>
      </c>
      <c r="H161" s="3">
        <v>2.1000999999999999</v>
      </c>
      <c r="I161" s="1">
        <f>Merge1[[#This Row],[gap]]-Merge1[[#This Row],[Table2.gap]]</f>
        <v>-0.93810000000000215</v>
      </c>
      <c r="J161" s="1">
        <f>Merge1[[#This Row],[time]]-Merge1[[#This Row],[Table2.time]]</f>
        <v>0.35070000000000023</v>
      </c>
    </row>
    <row r="162" spans="1:10" x14ac:dyDescent="0.3">
      <c r="A162" s="2" t="s">
        <v>156</v>
      </c>
      <c r="B162" s="3">
        <v>1855928</v>
      </c>
      <c r="C162" s="3">
        <v>1867994</v>
      </c>
      <c r="D162" s="3">
        <v>0.65010000000000001</v>
      </c>
      <c r="E162" s="3">
        <v>9.1084999999999994</v>
      </c>
      <c r="F162" s="3">
        <v>1987034</v>
      </c>
      <c r="G162" s="3">
        <v>7.0641999999999996</v>
      </c>
      <c r="H162" s="3">
        <v>3.5011000000000001</v>
      </c>
      <c r="I162" s="1">
        <f>Merge1[[#This Row],[gap]]-Merge1[[#This Row],[Table2.gap]]</f>
        <v>-6.4140999999999995</v>
      </c>
      <c r="J162" s="1">
        <f>Merge1[[#This Row],[time]]-Merge1[[#This Row],[Table2.time]]</f>
        <v>5.6073999999999993</v>
      </c>
    </row>
    <row r="163" spans="1:10" x14ac:dyDescent="0.3">
      <c r="A163" s="2" t="s">
        <v>166</v>
      </c>
      <c r="B163" s="3" t="s">
        <v>7</v>
      </c>
      <c r="C163" s="3">
        <v>52447</v>
      </c>
      <c r="D163" s="3">
        <v>0</v>
      </c>
      <c r="E163" s="3">
        <v>0.16969999999999999</v>
      </c>
      <c r="F163" s="3">
        <v>52447</v>
      </c>
      <c r="G163" s="3">
        <v>0</v>
      </c>
      <c r="H163" s="3">
        <v>6.4500000000000002E-2</v>
      </c>
      <c r="I163" s="1">
        <f>Merge1[[#This Row],[gap]]-Merge1[[#This Row],[Table2.gap]]</f>
        <v>0</v>
      </c>
      <c r="J163" s="1">
        <f>Merge1[[#This Row],[time]]-Merge1[[#This Row],[Table2.time]]</f>
        <v>0.10519999999999999</v>
      </c>
    </row>
    <row r="164" spans="1:10" x14ac:dyDescent="0.3">
      <c r="A164" s="4" t="s">
        <v>173</v>
      </c>
      <c r="B164" s="4"/>
      <c r="C164" s="4"/>
      <c r="D164" s="4"/>
      <c r="E164" s="4"/>
      <c r="F164" s="4"/>
      <c r="G164" s="4"/>
      <c r="H164" s="4"/>
      <c r="I164">
        <f>MEDIAN(Merge1[GAP DISTANCE])</f>
        <v>0</v>
      </c>
      <c r="J164">
        <f>MEDIAN(Merge1[TIME DISTANCE])</f>
        <v>0.31730000000000003</v>
      </c>
    </row>
  </sheetData>
  <mergeCells count="1">
    <mergeCell ref="A164:H164"/>
  </mergeCell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U E A A B Q S w M E F A A C A A g A 3 E 2 6 W n F y y L S k A A A A 9 g A A A B I A H A B D b 2 5 m a W c v U G F j a 2 F n Z S 5 4 b W w g o h g A K K A U A A A A A A A A A A A A A A A A A A A A A A A A A A A A h Y 9 B D o I w F E S v Q r q n h a q J I Z + y c C u J C d G 4 b W q F R v g Y W i x 3 c + G R v I I Y R d 2 5 n J k 3 y c z 9 e o N s a O r g o j t r W k x J T C M S a F T t w W C Z k t 4 d w y X J B G y k O s l S B y O M N h m s S U n l 3 D l h z H t P / Y y 2 X c l 4 F M V s n 6 8 L V e l G h g a t k 6 g 0 + b Q O / 1 t E w O 4 1 R n A a z z n l i 3 E T s M m E 3 O A X 4 G P 2 T H 9 M W P W 1 6 z s t N I b b A t g k g b 0 / i A d Q S w M E F A A C A A g A 3 E 2 6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x N u l p J d 2 f 8 P w E A A L w D A A A T A B w A R m 9 y b X V s Y X M v U 2 V j d G l v b j E u b S C i G A A o o B Q A A A A A A A A A A A A A A A A A A A A A A A A A A A D l k k F r g 0 A Q h e + C / 2 H Z X g y I k K b 0 E n K S H N L S X B L o I Y S w 6 t S I O i u 7 K z W I / 7 2 r q 6 m N o Y d e 6 0 W d 9 + b t z M d K C F X C k e z M e 7 6 0 L d u S Z y Y g I n s W Z P B I V i Q D Z V t E P z t e i h B 0 Z V 2 F k H l + K Q S g e u c i D T h P n V l 9 2 L I c V t R 0 0 m N z 8 D k q b T m 6 J u C B + m e G c R t + K Y D q p M 7 q 7 Q V D + c F F 7 v O s z L E V p W N O c + u a J i g V w x C o S 5 S W i I J K N S 6 p a Q B S n V L k n z h I D C + d w r K Y n 6 R O a 9 f S 4 g b V 8 5 P X B n d y z I q h A 8 s 8 A N F V V Z L D T b m Z 2 V a C d 6 e f s F r 8 m d X i P 7 F 6 A x H D / C 4 r s + F W T w r R C 0 / Q M X T a 8 0 Z 7 j V f R s 5 j b 9 r t n u J I u a W N f E 4 y 8 D S K I 2 R X 2 u i o Y R t d r / 8 3 b C N 2 3 I T 7 A H o V O G f b U D K Y O m D F 7 E 2 N f 7 / 3 9 n 2 n 7 w f N 2 w O U X U E s B A i 0 A F A A C A A g A 3 E 2 6 W n F y y L S k A A A A 9 g A A A B I A A A A A A A A A A A A A A A A A A A A A A E N v b m Z p Z y 9 Q Y W N r Y W d l L n h t b F B L A Q I t A B Q A A g A I A N x N u l o P y u m r p A A A A O k A A A A T A A A A A A A A A A A A A A A A A P A A A A B b Q 2 9 u d G V u d F 9 U e X B l c 1 0 u e G 1 s U E s B A i 0 A F A A C A A g A 3 E 2 6 W k l 3 Z / w / A Q A A v A M A A B M A A A A A A A A A A A A A A A A A 4 Q E A A E Z v c m 1 1 b G F z L 1 N l Y 3 R p b 2 4 x L m 1 Q S w U G A A A A A A M A A w D C A A A A b Q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p R k A A A A A A A C D G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b G U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N z c w Z T g 4 N j c t N m E 5 Z C 0 0 O W Y x L T h j N z c t O D U w O T Y 5 N W R i M j N l I i A v P j x F b n R y e S B U e X B l P S J O Y X Z p Z 2 F 0 a W 9 u U 3 R l c E 5 h b W U i I F Z h b H V l P S J z T m F 2 a W d h d G l v b i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U t M D U t M j Z U M D I 6 M z E 6 N T k u N D k 1 N D Y 4 M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G F i b G U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Q y Z G I w Z D l k L T Q 1 Z j Y t N G U 2 Y S 1 i N j E 3 L T c z Y 2 E y O D g w N D h h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Y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I 2 V D A y O j M 2 O j Q 0 L j U 2 O D I 2 M j V a I i A v P j x F b n R y e S B U e X B l P S J G a W x s Q 2 9 s d W 1 u V H l w Z X M i I F Z h b H V l P S J z Q m d B R E J R V T 0 i I C 8 + P E V u d H J 5 I F R 5 c G U 9 I k Z p b G x D b 2 x 1 b W 5 O Y W 1 l c y I g V m F s d W U 9 I n N b J n F 1 b 3 Q 7 a W 5 z d G F u Y 2 U m c X V v d D s s J n F 1 b 3 Q 7 Y m V z d F 9 r b m 9 3 b i Z x d W 9 0 O y w m c X V v d D t h b G d v X 3 N v b H V 0 a W 9 u J n F 1 b 3 Q 7 L C Z x d W 9 0 O 2 d h c C Z x d W 9 0 O y w m c X V v d D t 0 a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z L 0 F 1 d G 9 S Z W 1 v d m V k Q 2 9 s d W 1 u c z E u e 2 l u c 3 R h b m N l L D B 9 J n F 1 b 3 Q 7 L C Z x d W 9 0 O 1 N l Y 3 R p b 2 4 x L 1 R h Y m x l M y 9 B d X R v U m V t b 3 Z l Z E N v b H V t b n M x L n t i Z X N 0 X 2 t u b 3 d u L D F 9 J n F 1 b 3 Q 7 L C Z x d W 9 0 O 1 N l Y 3 R p b 2 4 x L 1 R h Y m x l M y 9 B d X R v U m V t b 3 Z l Z E N v b H V t b n M x L n t h b G d v X 3 N v b H V 0 a W 9 u L D J 9 J n F 1 b 3 Q 7 L C Z x d W 9 0 O 1 N l Y 3 R p b 2 4 x L 1 R h Y m x l M y 9 B d X R v U m V t b 3 Z l Z E N v b H V t b n M x L n t n Y X A s M 3 0 m c X V v d D s s J n F 1 b 3 Q 7 U 2 V j d G l v b j E v V G F i b G U z L 0 F 1 d G 9 S Z W 1 v d m V k Q 2 9 s d W 1 u c z E u e 3 R p b W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V G F i b G U z L 0 F 1 d G 9 S Z W 1 v d m V k Q 2 9 s d W 1 u c z E u e 2 l u c 3 R h b m N l L D B 9 J n F 1 b 3 Q 7 L C Z x d W 9 0 O 1 N l Y 3 R p b 2 4 x L 1 R h Y m x l M y 9 B d X R v U m V t b 3 Z l Z E N v b H V t b n M x L n t i Z X N 0 X 2 t u b 3 d u L D F 9 J n F 1 b 3 Q 7 L C Z x d W 9 0 O 1 N l Y 3 R p b 2 4 x L 1 R h Y m x l M y 9 B d X R v U m V t b 3 Z l Z E N v b H V t b n M x L n t h b G d v X 3 N v b H V 0 a W 9 u L D J 9 J n F 1 b 3 Q 7 L C Z x d W 9 0 O 1 N l Y 3 R p b 2 4 x L 1 R h Y m x l M y 9 B d X R v U m V t b 3 Z l Z E N v b H V t b n M x L n t n Y X A s M 3 0 m c X V v d D s s J n F 1 b 3 Q 7 U 2 V j d G l v b j E v V G F i b G U z L 0 F 1 d G 9 S Z W 1 v d m V k Q 2 9 s d W 1 u c z E u e 3 R p b W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T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2 Z W E x N z I 3 Y S 0 4 N j B k L T Q 0 Y W E t Y T k 4 Y i 0 0 N D c 2 N T k 3 M j B h O D I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1 l c m d l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j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j Z U M D I 6 M z Y 6 N D U u N j M 5 M z k x N 1 o i I C 8 + P E V u d H J 5 I F R 5 c G U 9 I k Z p b G x D b 2 x 1 b W 5 U e X B l c y I g V m F s d W U 9 I n N C Z 0 F E Q l F V R E J R V T 0 i I C 8 + P E V u d H J 5 I F R 5 c G U 9 I k Z p b G x D b 2 x 1 b W 5 O Y W 1 l c y I g V m F s d W U 9 I n N b J n F 1 b 3 Q 7 a W 5 z d G F u Y 2 U m c X V v d D s s J n F 1 b 3 Q 7 Y m V z d F 9 r b m 9 3 b i Z x d W 9 0 O y w m c X V v d D t h b G d v X 3 N v b H V 0 a W 9 u J n F 1 b 3 Q 7 L C Z x d W 9 0 O 2 d h c C Z x d W 9 0 O y w m c X V v d D t 0 a W 1 l J n F 1 b 3 Q 7 L C Z x d W 9 0 O 1 R h Y m x l M i 5 h b G d v X 3 N v b H V 0 a W 9 u J n F 1 b 3 Q 7 L C Z x d W 9 0 O 1 R h Y m x l M i 5 n Y X A m c X V v d D s s J n F 1 b 3 Q 7 V G F i b G U y L n R p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Z X J n Z T E v Q X V 0 b 1 J l b W 9 2 Z W R D b 2 x 1 b W 5 z M S 5 7 a W 5 z d G F u Y 2 U s M H 0 m c X V v d D s s J n F 1 b 3 Q 7 U 2 V j d G l v b j E v T W V y Z 2 U x L 0 F 1 d G 9 S Z W 1 v d m V k Q 2 9 s d W 1 u c z E u e 2 J l c 3 R f a 2 5 v d 2 4 s M X 0 m c X V v d D s s J n F 1 b 3 Q 7 U 2 V j d G l v b j E v T W V y Z 2 U x L 0 F 1 d G 9 S Z W 1 v d m V k Q 2 9 s d W 1 u c z E u e 2 F s Z 2 9 f c 2 9 s d X R p b 2 4 s M n 0 m c X V v d D s s J n F 1 b 3 Q 7 U 2 V j d G l v b j E v T W V y Z 2 U x L 0 F 1 d G 9 S Z W 1 v d m V k Q 2 9 s d W 1 u c z E u e 2 d h c C w z f S Z x d W 9 0 O y w m c X V v d D t T Z W N 0 a W 9 u M S 9 N Z X J n Z T E v Q X V 0 b 1 J l b W 9 2 Z W R D b 2 x 1 b W 5 z M S 5 7 d G l t Z S w 0 f S Z x d W 9 0 O y w m c X V v d D t T Z W N 0 a W 9 u M S 9 N Z X J n Z T E v Q X V 0 b 1 J l b W 9 2 Z W R D b 2 x 1 b W 5 z M S 5 7 V G F i b G U y L m F s Z 2 9 f c 2 9 s d X R p b 2 4 s N X 0 m c X V v d D s s J n F 1 b 3 Q 7 U 2 V j d G l v b j E v T W V y Z 2 U x L 0 F 1 d G 9 S Z W 1 v d m V k Q 2 9 s d W 1 u c z E u e 1 R h Y m x l M i 5 n Y X A s N n 0 m c X V v d D s s J n F 1 b 3 Q 7 U 2 V j d G l v b j E v T W V y Z 2 U x L 0 F 1 d G 9 S Z W 1 v d m V k Q 2 9 s d W 1 u c z E u e 1 R h Y m x l M i 5 0 a W 1 l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0 1 l c m d l M S 9 B d X R v U m V t b 3 Z l Z E N v b H V t b n M x L n t p b n N 0 Y W 5 j Z S w w f S Z x d W 9 0 O y w m c X V v d D t T Z W N 0 a W 9 u M S 9 N Z X J n Z T E v Q X V 0 b 1 J l b W 9 2 Z W R D b 2 x 1 b W 5 z M S 5 7 Y m V z d F 9 r b m 9 3 b i w x f S Z x d W 9 0 O y w m c X V v d D t T Z W N 0 a W 9 u M S 9 N Z X J n Z T E v Q X V 0 b 1 J l b W 9 2 Z W R D b 2 x 1 b W 5 z M S 5 7 Y W x n b 1 9 z b 2 x 1 d G l v b i w y f S Z x d W 9 0 O y w m c X V v d D t T Z W N 0 a W 9 u M S 9 N Z X J n Z T E v Q X V 0 b 1 J l b W 9 2 Z W R D b 2 x 1 b W 5 z M S 5 7 Z 2 F w L D N 9 J n F 1 b 3 Q 7 L C Z x d W 9 0 O 1 N l Y 3 R p b 2 4 x L 0 1 l c m d l M S 9 B d X R v U m V t b 3 Z l Z E N v b H V t b n M x L n t 0 a W 1 l L D R 9 J n F 1 b 3 Q 7 L C Z x d W 9 0 O 1 N l Y 3 R p b 2 4 x L 0 1 l c m d l M S 9 B d X R v U m V t b 3 Z l Z E N v b H V t b n M x L n t U Y W J s Z T I u Y W x n b 1 9 z b 2 x 1 d G l v b i w 1 f S Z x d W 9 0 O y w m c X V v d D t T Z W N 0 a W 9 u M S 9 N Z X J n Z T E v Q X V 0 b 1 J l b W 9 2 Z W R D b 2 x 1 b W 5 z M S 5 7 V G F i b G U y L m d h c C w 2 f S Z x d W 9 0 O y w m c X V v d D t T Z W N 0 a W 9 u M S 9 N Z X J n Z T E v Q X V 0 b 1 J l b W 9 2 Z W R D b 2 x 1 b W 5 z M S 5 7 V G F i b G U y L n R p b W U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1 l c m d l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T E v R X h w Y W 5 k Z W Q l M j B U Y W J s Z T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S w S K R A 3 L Q U + I + G S s I j w 5 p A A A A A A C A A A A A A A Q Z g A A A A E A A C A A A A B j + E q e K o 9 6 f m E i w n o K w 0 Y d 4 W j Y 4 z O g r k Q + 1 4 t G w F p X d w A A A A A O g A A A A A I A A C A A A A A 0 N u 9 3 j e C o V Q I z i G f F N I O l Y t o + g L d 5 l C 5 2 i d v p n 5 7 V 6 1 A A A A B P E S P x Q D g Z L j p f g F P Q W a F k K a 0 b o g f K z Z A g Q L C l 9 n g X b 2 S l q E y f S a l 4 V z 2 V t J n A e z H O H F g x K z z K R y K 1 B W m g M r s 0 i S l 8 L 4 H h P B I v D F 4 1 8 + 9 d k 0 A A A A D m p P r p c k 1 K / r g 9 f 2 b I W 1 2 C C 6 E 9 s b a D W H X X a e A D b + N 8 t x x 9 3 v D 8 / G P f s y y 2 C 8 s 8 u 7 1 e t X 5 b M M N / m I s x c j q V f u f o < / D a t a M a s h u p > 
</file>

<file path=customXml/itemProps1.xml><?xml version="1.0" encoding="utf-8"?>
<ds:datastoreItem xmlns:ds="http://schemas.openxmlformats.org/officeDocument/2006/customXml" ds:itemID="{3D56B461-F0E2-467F-8699-58FAD6FE076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2025-05-25_11-30</vt:lpstr>
      <vt:lpstr>2025-05-26_08-55</vt:lpstr>
      <vt:lpstr>Merge1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Quang Vu</dc:creator>
  <cp:lastModifiedBy>Quang Vu</cp:lastModifiedBy>
  <dcterms:created xsi:type="dcterms:W3CDTF">2015-06-05T18:17:20Z</dcterms:created>
  <dcterms:modified xsi:type="dcterms:W3CDTF">2025-05-26T02:50:09Z</dcterms:modified>
</cp:coreProperties>
</file>