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0730" windowHeight="11760"/>
  </bookViews>
  <sheets>
    <sheet name="Request" sheetId="3" r:id="rId1"/>
    <sheet name=" New Relic  June 1st performanc" sheetId="2" r:id="rId2"/>
  </sheets>
  <calcPr calcId="145621"/>
</workbook>
</file>

<file path=xl/calcChain.xml><?xml version="1.0" encoding="utf-8"?>
<calcChain xmlns="http://schemas.openxmlformats.org/spreadsheetml/2006/main">
  <c r="M19" i="3" l="1"/>
  <c r="M30" i="3"/>
  <c r="M23" i="3"/>
  <c r="M25" i="3"/>
  <c r="M27" i="3"/>
  <c r="M28" i="3"/>
  <c r="M29" i="3"/>
  <c r="M22" i="3"/>
  <c r="F31" i="3"/>
  <c r="G31" i="3"/>
  <c r="H31" i="3"/>
  <c r="I31" i="3"/>
  <c r="J31" i="3"/>
  <c r="K31" i="3"/>
  <c r="L31" i="3"/>
  <c r="E31" i="3"/>
  <c r="M31" i="3" s="1"/>
  <c r="M21" i="3"/>
</calcChain>
</file>

<file path=xl/sharedStrings.xml><?xml version="1.0" encoding="utf-8"?>
<sst xmlns="http://schemas.openxmlformats.org/spreadsheetml/2006/main" count="448" uniqueCount="247">
  <si>
    <t>Headers</t>
  </si>
  <si>
    <r>
      <t>Subject:</t>
    </r>
    <r>
      <rPr>
        <sz val="11"/>
        <color rgb="FF555555"/>
        <rFont val="Arial"/>
        <family val="2"/>
      </rPr>
      <t xml:space="preserve"> </t>
    </r>
    <r>
      <rPr>
        <sz val="9"/>
        <color rgb="FF555555"/>
        <rFont val="Courier New"/>
        <family val="3"/>
      </rPr>
      <t>[New Relic] June 1st performance report for BIP Viet Nam Company Limited</t>
    </r>
  </si>
  <si>
    <r>
      <t>To:</t>
    </r>
    <r>
      <rPr>
        <sz val="11"/>
        <color rgb="FF555555"/>
        <rFont val="Arial"/>
        <family val="2"/>
      </rPr>
      <t xml:space="preserve"> </t>
    </r>
    <r>
      <rPr>
        <sz val="9"/>
        <color rgb="FF555555"/>
        <rFont val="Courier New"/>
        <family val="3"/>
      </rPr>
      <t>quannd@bipvn.info</t>
    </r>
  </si>
  <si>
    <r>
      <t>From:</t>
    </r>
    <r>
      <rPr>
        <sz val="11"/>
        <color rgb="FF555555"/>
        <rFont val="Arial"/>
        <family val="2"/>
      </rPr>
      <t xml:space="preserve"> </t>
    </r>
    <r>
      <rPr>
        <sz val="9"/>
        <color rgb="FF555555"/>
        <rFont val="Courier New"/>
        <family val="3"/>
      </rPr>
      <t>New Relic &lt;noreply@newrelic.com&gt;</t>
    </r>
  </si>
  <si>
    <r>
      <t>Content-type:</t>
    </r>
    <r>
      <rPr>
        <sz val="11"/>
        <color rgb="FF555555"/>
        <rFont val="Arial"/>
        <family val="2"/>
      </rPr>
      <t xml:space="preserve"> </t>
    </r>
    <r>
      <rPr>
        <sz val="9"/>
        <color rgb="FF555555"/>
        <rFont val="Courier New"/>
        <family val="3"/>
      </rPr>
      <t>multipart/alternative; boundary="--==_mimepart_592ff0f64083d_42e63fa2666853d8144d1"; charset=UTF-8</t>
    </r>
  </si>
  <si>
    <t>HTML part</t>
  </si>
  <si>
    <t>Monday metrics for BIP Viet Nam Company Limited</t>
  </si>
  <si>
    <t>Because Mondays need a little help</t>
  </si>
  <si>
    <t>Thursday 05/25/2017 through Thursday 06/01/2017</t>
  </si>
  <si>
    <t>Skip ahead to all apps report</t>
  </si>
  <si>
    <t>BIP-DEV-Server03 WinSvr2k12 .NET Application</t>
  </si>
  <si>
    <t>See report at New Relic</t>
  </si>
  <si>
    <r>
      <t>1.48</t>
    </r>
    <r>
      <rPr>
        <sz val="11"/>
        <color rgb="FF555555"/>
        <rFont val="Arial Unicode MS"/>
        <family val="3"/>
        <charset val="128"/>
      </rPr>
      <t xml:space="preserve"> sec</t>
    </r>
  </si>
  <si>
    <t>Page load time</t>
  </si>
  <si>
    <t>Views</t>
  </si>
  <si>
    <t>Apdex</t>
  </si>
  <si>
    <t>Error rate</t>
  </si>
  <si>
    <t> no change</t>
  </si>
  <si>
    <t>From last week</t>
  </si>
  <si>
    <t>Two week throughput pattern</t>
  </si>
  <si>
    <t>S</t>
  </si>
  <si>
    <t>M</t>
  </si>
  <si>
    <t>T</t>
  </si>
  <si>
    <t>W</t>
  </si>
  <si>
    <t>F</t>
  </si>
  <si>
    <t>0.0083 ppm</t>
  </si>
  <si>
    <t>Quietest day</t>
  </si>
  <si>
    <t>Busiest day</t>
  </si>
  <si>
    <t>0.255 ppm</t>
  </si>
  <si>
    <t>All apps report</t>
  </si>
  <si>
    <r>
      <t>BIP-DEV-Server03 WinSvr2k12 .NET Application</t>
    </r>
    <r>
      <rPr>
        <sz val="11"/>
        <color rgb="FF555555"/>
        <rFont val="Arial Unicode MS"/>
        <family val="3"/>
        <charset val="128"/>
      </rPr>
      <t>  </t>
    </r>
    <r>
      <rPr>
        <sz val="11"/>
        <color rgb="FF296C96"/>
        <rFont val="Arial Unicode MS"/>
        <family val="3"/>
        <charset val="128"/>
      </rPr>
      <t>BIPVN SERVER_03 TEST PHP Application</t>
    </r>
    <r>
      <rPr>
        <sz val="11"/>
        <color rgb="FF555555"/>
        <rFont val="Arial Unicode MS"/>
        <family val="3"/>
        <charset val="128"/>
      </rPr>
      <t>  </t>
    </r>
    <r>
      <rPr>
        <sz val="11"/>
        <color rgb="FF296C96"/>
        <rFont val="Arial Unicode MS"/>
        <family val="3"/>
        <charset val="128"/>
      </rPr>
      <t>SVR01T2M QUANND AWS PHP Application</t>
    </r>
  </si>
  <si>
    <r>
      <t xml:space="preserve">Weekly Apdex: </t>
    </r>
    <r>
      <rPr>
        <b/>
        <sz val="11"/>
        <color rgb="FF555555"/>
        <rFont val="Arial Unicode MS"/>
        <family val="3"/>
        <charset val="128"/>
      </rPr>
      <t>0.85</t>
    </r>
    <r>
      <rPr>
        <b/>
        <vertAlign val="subscript"/>
        <sz val="8"/>
        <color rgb="FF555555"/>
        <rFont val="Arial Unicode MS"/>
        <family val="3"/>
        <charset val="128"/>
      </rPr>
      <t>0.5</t>
    </r>
    <r>
      <rPr>
        <b/>
        <sz val="11"/>
        <color rgb="FF555555"/>
        <rFont val="Arial Unicode MS"/>
        <family val="3"/>
        <charset val="128"/>
      </rPr>
      <t xml:space="preserve"> (Good)</t>
    </r>
  </si>
  <si>
    <t>     SLA report</t>
  </si>
  <si>
    <r>
      <t>Thu</t>
    </r>
    <r>
      <rPr>
        <sz val="11"/>
        <color rgb="FF555555"/>
        <rFont val="Arial Unicode MS"/>
        <family val="3"/>
        <charset val="128"/>
      </rPr>
      <t xml:space="preserve"> 05-25</t>
    </r>
  </si>
  <si>
    <r>
      <t>Fri</t>
    </r>
    <r>
      <rPr>
        <sz val="11"/>
        <color rgb="FF555555"/>
        <rFont val="Arial Unicode MS"/>
        <family val="3"/>
        <charset val="128"/>
      </rPr>
      <t xml:space="preserve"> 05-26</t>
    </r>
  </si>
  <si>
    <r>
      <t>Sat</t>
    </r>
    <r>
      <rPr>
        <sz val="11"/>
        <color rgb="FF555555"/>
        <rFont val="Arial Unicode MS"/>
        <family val="3"/>
        <charset val="128"/>
      </rPr>
      <t xml:space="preserve"> 05-27</t>
    </r>
  </si>
  <si>
    <r>
      <t>Sun</t>
    </r>
    <r>
      <rPr>
        <sz val="11"/>
        <color rgb="FF555555"/>
        <rFont val="Arial Unicode MS"/>
        <family val="3"/>
        <charset val="128"/>
      </rPr>
      <t xml:space="preserve"> 05-28</t>
    </r>
  </si>
  <si>
    <r>
      <t>Mon</t>
    </r>
    <r>
      <rPr>
        <sz val="11"/>
        <color rgb="FF555555"/>
        <rFont val="Arial Unicode MS"/>
        <family val="3"/>
        <charset val="128"/>
      </rPr>
      <t xml:space="preserve"> 05-29</t>
    </r>
  </si>
  <si>
    <r>
      <t>Tue</t>
    </r>
    <r>
      <rPr>
        <sz val="11"/>
        <color rgb="FF555555"/>
        <rFont val="Arial Unicode MS"/>
        <family val="3"/>
        <charset val="128"/>
      </rPr>
      <t xml:space="preserve"> 05-30</t>
    </r>
  </si>
  <si>
    <r>
      <t>Wed</t>
    </r>
    <r>
      <rPr>
        <sz val="11"/>
        <color rgb="FF555555"/>
        <rFont val="Arial Unicode MS"/>
        <family val="3"/>
        <charset val="128"/>
      </rPr>
      <t xml:space="preserve"> 05-31</t>
    </r>
  </si>
  <si>
    <t>Summary</t>
  </si>
  <si>
    <r>
      <t>0.96</t>
    </r>
    <r>
      <rPr>
        <vertAlign val="subscript"/>
        <sz val="8"/>
        <color rgb="FF555555"/>
        <rFont val="Arial Unicode MS"/>
        <family val="3"/>
        <charset val="128"/>
      </rPr>
      <t>7.0</t>
    </r>
    <r>
      <rPr>
        <sz val="11"/>
        <color rgb="FF555555"/>
        <rFont val="Arial Unicode MS"/>
        <family val="3"/>
        <charset val="128"/>
      </rPr>
      <t>*</t>
    </r>
  </si>
  <si>
    <t>Excellent</t>
  </si>
  <si>
    <r>
      <t>0.98</t>
    </r>
    <r>
      <rPr>
        <vertAlign val="subscript"/>
        <sz val="8"/>
        <color rgb="FF555555"/>
        <rFont val="Arial Unicode MS"/>
        <family val="3"/>
        <charset val="128"/>
      </rPr>
      <t>7.0</t>
    </r>
  </si>
  <si>
    <r>
      <t>0.97</t>
    </r>
    <r>
      <rPr>
        <vertAlign val="subscript"/>
        <sz val="8"/>
        <color rgb="FF555555"/>
        <rFont val="Arial Unicode MS"/>
        <family val="3"/>
        <charset val="128"/>
      </rPr>
      <t>7.0</t>
    </r>
  </si>
  <si>
    <t>Load time</t>
  </si>
  <si>
    <t>1.12 s</t>
  </si>
  <si>
    <t>1.16 s</t>
  </si>
  <si>
    <t>0 s</t>
  </si>
  <si>
    <t>1.07 s</t>
  </si>
  <si>
    <t>1.29 s</t>
  </si>
  <si>
    <t>1.75 s</t>
  </si>
  <si>
    <t>1.26 s</t>
  </si>
  <si>
    <t>Throughput</t>
  </si>
  <si>
    <t>0 ppm</t>
  </si>
  <si>
    <t>0.249 ppm</t>
  </si>
  <si>
    <t>0.158 ppm</t>
  </si>
  <si>
    <t>0.142 ppm</t>
  </si>
  <si>
    <t>0.116 ppm</t>
  </si>
  <si>
    <t>App server</t>
  </si>
  <si>
    <r>
      <t>0.77</t>
    </r>
    <r>
      <rPr>
        <vertAlign val="subscript"/>
        <sz val="8"/>
        <color rgb="FF555555"/>
        <rFont val="Arial Unicode MS"/>
        <family val="3"/>
        <charset val="128"/>
      </rPr>
      <t>0.5</t>
    </r>
    <r>
      <rPr>
        <sz val="11"/>
        <color rgb="FF555555"/>
        <rFont val="Arial Unicode MS"/>
        <family val="3"/>
        <charset val="128"/>
      </rPr>
      <t>*</t>
    </r>
  </si>
  <si>
    <t>Fair</t>
  </si>
  <si>
    <r>
      <t>0.82</t>
    </r>
    <r>
      <rPr>
        <vertAlign val="subscript"/>
        <sz val="8"/>
        <color rgb="FF555555"/>
        <rFont val="Arial Unicode MS"/>
        <family val="3"/>
        <charset val="128"/>
      </rPr>
      <t>0.5</t>
    </r>
  </si>
  <si>
    <r>
      <t>NS</t>
    </r>
    <r>
      <rPr>
        <vertAlign val="subscript"/>
        <sz val="8"/>
        <color rgb="FF555555"/>
        <rFont val="Arial Unicode MS"/>
        <family val="3"/>
        <charset val="128"/>
      </rPr>
      <t>0.5</t>
    </r>
  </si>
  <si>
    <r>
      <t>0.83</t>
    </r>
    <r>
      <rPr>
        <vertAlign val="subscript"/>
        <sz val="8"/>
        <color rgb="FF555555"/>
        <rFont val="Arial Unicode MS"/>
        <family val="3"/>
        <charset val="128"/>
      </rPr>
      <t>0.5</t>
    </r>
  </si>
  <si>
    <r>
      <t>0.90</t>
    </r>
    <r>
      <rPr>
        <vertAlign val="subscript"/>
        <sz val="8"/>
        <color rgb="FF555555"/>
        <rFont val="Arial Unicode MS"/>
        <family val="3"/>
        <charset val="128"/>
      </rPr>
      <t>0.5</t>
    </r>
  </si>
  <si>
    <t>Good</t>
  </si>
  <si>
    <r>
      <t>0.85</t>
    </r>
    <r>
      <rPr>
        <vertAlign val="subscript"/>
        <sz val="8"/>
        <color rgb="FF555555"/>
        <rFont val="Arial Unicode MS"/>
        <family val="3"/>
        <charset val="128"/>
      </rPr>
      <t>0.5</t>
    </r>
  </si>
  <si>
    <t>Resp. time</t>
  </si>
  <si>
    <t>1,180 ms</t>
  </si>
  <si>
    <t>1,740 ms</t>
  </si>
  <si>
    <t>0 ms</t>
  </si>
  <si>
    <t>319 ms</t>
  </si>
  <si>
    <t>217 ms</t>
  </si>
  <si>
    <t>326 ms</t>
  </si>
  <si>
    <t>621 ms</t>
  </si>
  <si>
    <t>0.0306 rpm</t>
  </si>
  <si>
    <t>1.73 rpm</t>
  </si>
  <si>
    <t>0 rpm</t>
  </si>
  <si>
    <t>2.05 rpm</t>
  </si>
  <si>
    <t>2.23 rpm</t>
  </si>
  <si>
    <t>1.46 rpm</t>
  </si>
  <si>
    <t>1.07 rpm</t>
  </si>
  <si>
    <t>Total CPU</t>
  </si>
  <si>
    <t>Memory</t>
  </si>
  <si>
    <t>277 MB</t>
  </si>
  <si>
    <t>516 MB</t>
  </si>
  <si>
    <t>0 MB</t>
  </si>
  <si>
    <t>496 MB</t>
  </si>
  <si>
    <t>501 MB</t>
  </si>
  <si>
    <t>543 MB</t>
  </si>
  <si>
    <t>503 MB</t>
  </si>
  <si>
    <t>Database</t>
  </si>
  <si>
    <t>BIPVN SERVER_03 TEST PHP Application</t>
  </si>
  <si>
    <r>
      <t xml:space="preserve">Weekly Apdex: </t>
    </r>
    <r>
      <rPr>
        <b/>
        <sz val="11"/>
        <color rgb="FF555555"/>
        <rFont val="Arial Unicode MS"/>
        <family val="3"/>
        <charset val="128"/>
      </rPr>
      <t>0.99</t>
    </r>
    <r>
      <rPr>
        <b/>
        <vertAlign val="subscript"/>
        <sz val="8"/>
        <color rgb="FF555555"/>
        <rFont val="Arial Unicode MS"/>
        <family val="3"/>
        <charset val="128"/>
      </rPr>
      <t>0.5</t>
    </r>
    <r>
      <rPr>
        <b/>
        <sz val="11"/>
        <color rgb="FF555555"/>
        <rFont val="Arial Unicode MS"/>
        <family val="3"/>
        <charset val="128"/>
      </rPr>
      <t xml:space="preserve"> (Excellent)</t>
    </r>
  </si>
  <si>
    <r>
      <t>0.99</t>
    </r>
    <r>
      <rPr>
        <vertAlign val="subscript"/>
        <sz val="8"/>
        <color rgb="FF555555"/>
        <rFont val="Arial Unicode MS"/>
        <family val="3"/>
        <charset val="128"/>
      </rPr>
      <t>7.0</t>
    </r>
  </si>
  <si>
    <r>
      <t>1.00</t>
    </r>
    <r>
      <rPr>
        <vertAlign val="subscript"/>
        <sz val="8"/>
        <color rgb="FF555555"/>
        <rFont val="Arial Unicode MS"/>
        <family val="3"/>
        <charset val="128"/>
      </rPr>
      <t>7.0</t>
    </r>
  </si>
  <si>
    <r>
      <t>1.00</t>
    </r>
    <r>
      <rPr>
        <vertAlign val="subscript"/>
        <sz val="8"/>
        <color rgb="FF555555"/>
        <rFont val="Arial Unicode MS"/>
        <family val="3"/>
        <charset val="128"/>
      </rPr>
      <t>7.0</t>
    </r>
    <r>
      <rPr>
        <sz val="11"/>
        <color rgb="FF555555"/>
        <rFont val="Arial Unicode MS"/>
        <family val="3"/>
        <charset val="128"/>
      </rPr>
      <t>*</t>
    </r>
  </si>
  <si>
    <t>1.6 s</t>
  </si>
  <si>
    <t>0.639 s</t>
  </si>
  <si>
    <t>0.469 s</t>
  </si>
  <si>
    <t>1.11 s</t>
  </si>
  <si>
    <t>1.01 s</t>
  </si>
  <si>
    <t>0.165 ppm</t>
  </si>
  <si>
    <t>0.177 ppm</t>
  </si>
  <si>
    <t>0.244 ppm</t>
  </si>
  <si>
    <t>0.133 ppm</t>
  </si>
  <si>
    <t>0.0313 ppm</t>
  </si>
  <si>
    <t>0.107 ppm</t>
  </si>
  <si>
    <r>
      <t>1.00</t>
    </r>
    <r>
      <rPr>
        <vertAlign val="subscript"/>
        <sz val="8"/>
        <color rgb="FF555555"/>
        <rFont val="Arial Unicode MS"/>
        <family val="3"/>
        <charset val="128"/>
      </rPr>
      <t>0.5</t>
    </r>
  </si>
  <si>
    <r>
      <t>0.99</t>
    </r>
    <r>
      <rPr>
        <vertAlign val="subscript"/>
        <sz val="8"/>
        <color rgb="FF555555"/>
        <rFont val="Arial Unicode MS"/>
        <family val="3"/>
        <charset val="128"/>
      </rPr>
      <t>0.5</t>
    </r>
  </si>
  <si>
    <r>
      <t>0.97</t>
    </r>
    <r>
      <rPr>
        <vertAlign val="subscript"/>
        <sz val="8"/>
        <color rgb="FF555555"/>
        <rFont val="Arial Unicode MS"/>
        <family val="3"/>
        <charset val="128"/>
      </rPr>
      <t>0.5</t>
    </r>
  </si>
  <si>
    <t>84.3 ms</t>
  </si>
  <si>
    <t>98.2 ms</t>
  </si>
  <si>
    <t>109 ms</t>
  </si>
  <si>
    <t>547 ms</t>
  </si>
  <si>
    <t>103 ms</t>
  </si>
  <si>
    <t>179 ms</t>
  </si>
  <si>
    <t>0.139 rpm</t>
  </si>
  <si>
    <t>0.155 rpm</t>
  </si>
  <si>
    <t>0.206 rpm</t>
  </si>
  <si>
    <t>0.115 rpm</t>
  </si>
  <si>
    <t>0.0277 rpm</t>
  </si>
  <si>
    <t>0.644 rpm</t>
  </si>
  <si>
    <t>26 MB</t>
  </si>
  <si>
    <t>24 MB</t>
  </si>
  <si>
    <t>25 MB</t>
  </si>
  <si>
    <t>SVR01T2M QUANND AWS PHP Application</t>
  </si>
  <si>
    <r>
      <t xml:space="preserve">Weekly Apdex: </t>
    </r>
    <r>
      <rPr>
        <b/>
        <sz val="11"/>
        <color rgb="FF555555"/>
        <rFont val="Arial Unicode MS"/>
        <family val="3"/>
        <charset val="128"/>
      </rPr>
      <t>0.69</t>
    </r>
    <r>
      <rPr>
        <b/>
        <vertAlign val="subscript"/>
        <sz val="8"/>
        <color rgb="FF555555"/>
        <rFont val="Arial Unicode MS"/>
        <family val="3"/>
        <charset val="128"/>
      </rPr>
      <t>0.5</t>
    </r>
    <r>
      <rPr>
        <b/>
        <sz val="11"/>
        <color rgb="FF555555"/>
        <rFont val="Arial Unicode MS"/>
        <family val="3"/>
        <charset val="128"/>
      </rPr>
      <t>* (Poor)</t>
    </r>
  </si>
  <si>
    <r>
      <t>0.69</t>
    </r>
    <r>
      <rPr>
        <vertAlign val="subscript"/>
        <sz val="8"/>
        <color rgb="FF555555"/>
        <rFont val="Arial Unicode MS"/>
        <family val="3"/>
        <charset val="128"/>
      </rPr>
      <t>0.5</t>
    </r>
    <r>
      <rPr>
        <sz val="11"/>
        <color rgb="FF555555"/>
        <rFont val="Arial Unicode MS"/>
        <family val="3"/>
        <charset val="128"/>
      </rPr>
      <t>*</t>
    </r>
  </si>
  <si>
    <t>Poor</t>
  </si>
  <si>
    <t>1,170 ms</t>
  </si>
  <si>
    <t>0.0008 rpm</t>
  </si>
  <si>
    <t>28 MB</t>
  </si>
  <si>
    <t>Recent events</t>
  </si>
  <si>
    <t>Full list at New Relic</t>
  </si>
  <si>
    <t>last week</t>
  </si>
  <si>
    <t>05/26, 16:24</t>
  </si>
  <si>
    <t>Nguyen Duc Quan created a note: "BIP-DEV-Server03 WinSvr2k12 .NET Application: Top 5 web transactions"</t>
  </si>
  <si>
    <t xml:space="preserve">Log in to New Relic | Find us online: </t>
  </si>
  <si>
    <t>Would you like to unsubscribe or update your email preferences?</t>
  </si>
  <si>
    <t>New Relic Inc. — 188 Spear Street, Suite 1200, San Francisco, CA 94105</t>
  </si>
  <si>
    <t>Copyright © 2008–2017 New Relic, Inc. All rights reserved. All trademarks, trade names, service marks and logos referenced herein belong to their respective companies.</t>
  </si>
  <si>
    <t>Plain-text part</t>
  </si>
  <si>
    <t>================================================================================</t>
  </si>
  <si>
    <t>----------------------------------</t>
  </si>
  <si>
    <t>** Monday metrics for BIP Viet Nam Company Limited **</t>
  </si>
  <si>
    <t>** BIP-DEV-Server03 WinSvr2k12 .NET Application **</t>
  </si>
  <si>
    <t xml:space="preserve">  This week's page load time: 1.48 sec (down 8.64% since last week)</t>
  </si>
  <si>
    <t xml:space="preserve">  This week's views: 2180 (up 440% since last week)</t>
  </si>
  <si>
    <t xml:space="preserve">  This week's Apdex: 0.97 (no change from last week)</t>
  </si>
  <si>
    <t xml:space="preserve">  This week's error rate: 0.325% (down 54.0% since last week)</t>
  </si>
  <si>
    <t xml:space="preserve">  Look at the HTML version of this email to see a cool graph of your traffic for the past two weeks.</t>
  </si>
  <si>
    <t xml:space="preserve">  </t>
  </si>
  <si>
    <t>* BIP-DEV-Server03 WinSvr2k12 .NET Application *    https://rpm.newrelic.com/accounts/1625133/applications/50526772</t>
  </si>
  <si>
    <t>This Week's Apdex Score: 0.85 with T=0.5 (Good)</t>
  </si>
  <si>
    <t>| Date      | Enduser Apdex score    | Page load time | Enduser throughput | Apdex score            | Resp. time | Throughput | Error rate | Total CPU | Instance memory | Database |</t>
  </si>
  <si>
    <t xml:space="preserve"> ===================================================================================================================================================================================</t>
  </si>
  <si>
    <t>| Thu 05-25 | 0.96 with T=7.0*: Fair | 1.12 sec       | 0.0 ppm            | 0.77 with T=0.5*: Fair | 1180 ms    | 0.0 rpm    | 0.0%       | 0.1%      | 277 MB          | 1.3%     |</t>
  </si>
  <si>
    <t xml:space="preserve"> </t>
  </si>
  <si>
    <t>| Fri 05-26 | 0.98 with T=7.0: Fair  | 1.16 sec       | 0.3 ppm            | 0.82 with T=0.5: Fair  | 1740 ms    | 1.7 rpm    | 0.0%       | 0.6%      | 516 MB          | 0.4%     |</t>
  </si>
  <si>
    <t>| Sat 05-27 |                        | 0 sec          | 0.0 ppm            | NS with T=0.5          | 0 ms       | 0.0 rpm    | 0.0%       | 0.0%      | 0 MB            | 0.0%     |</t>
  </si>
  <si>
    <t>| Sun 05-28 |                        | 0 sec          | 0.0 ppm            | NS with T=0.5          | 0 ms       | 0.0 rpm    | 0.0%       | 0.0%      | 0 MB            | 0.0%     |</t>
  </si>
  <si>
    <t>| Mon 05-29 | 0.98 with T=7.0: Fair  | 1.07 sec       | 0.2 ppm            | 0.83 with T=0.5: Fair  | 319 ms     | 2.0 rpm    | 0.0%       | 0.5%      | 496 MB          | 1.3%     |</t>
  </si>
  <si>
    <t>| Tue 05-30 | 0.98 with T=7.0: Good  | 1.29 sec       | 0.2 ppm            | 0.90 with T=0.5: Good  | 217 ms     | 2.2 rpm    | 0.0%       | 0.4%      | 501 MB          | 2.3%     |</t>
  </si>
  <si>
    <t>| Wed 05-31 | 0.97 with T=7.0: Fair  | 1.75 sec       | 0.1 ppm            | 0.83 with T=0.5: Fair  | 326 ms     | 1.5 rpm    | 0.0%       | 0.5%      | 543 MB          | 1.4%     |</t>
  </si>
  <si>
    <t>| Summary   | 0.98 with T=7.0: Good  | 1.26 sec       | 0.1 ppm            | 0.85 with T=0.5: Good  | 621 ms     | 1.1 rpm    | 0.0%       | 0.3%      | 503 MB          | 0.8%     |</t>
  </si>
  <si>
    <t>* BIPVN SERVER_03 TEST PHP Application *    https://rpm.newrelic.com/accounts/1625133/applications/48242845</t>
  </si>
  <si>
    <t>This Week's Apdex Score: 0.99 with T=0.5 (Excellent)</t>
  </si>
  <si>
    <t>| Date      | Enduser Apdex score         | Page load time | Enduser throughput | Apdex score                | Resp. time | Throughput | Error rate | Total CPU | Instance memory | Database |</t>
  </si>
  <si>
    <t xml:space="preserve"> ============================================================================================================================================================================================</t>
  </si>
  <si>
    <t>| Thu 05-25 | 0.99 with T=7.0: Excellent  | 1.6 sec        | 0.2 ppm            | 1.00 with T=0.5: Excellent | 84.3 ms    | 0.1 rpm    | 0.0%       | 0.1%      | 26 MB           | 25.8%    |</t>
  </si>
  <si>
    <t>| Fri 05-26 | 1.00 with T=7.0: Excellent  | 0.639 sec      | 0.2 ppm            | 0.99 with T=0.5: Excellent | 98.2 ms    | 0.2 rpm    | 0.0%       | 0.1%      | 26 MB           | 42.9%    |</t>
  </si>
  <si>
    <t>| Sat 05-27 |                             | 0 sec          | 0.0 ppm            | NS with T=0.5              | 0 ms       | 0.0 rpm    | 0.0%       | 0.0%      | 0 MB            | 0.0%     |</t>
  </si>
  <si>
    <t>| Sun 05-28 |                             | 0 sec          | 0.0 ppm            | NS with T=0.5              | 0 ms       | 0.0 rpm    | 0.0%       | 0.0%      | 0 MB            | 0.0%     |</t>
  </si>
  <si>
    <t>| Mon 05-29 | 1.00 with T=7.0: Excellent  | 1.16 sec       | 0.2 ppm            | 0.99 with T=0.5: Excellent | 109 ms     | 0.2 rpm    | 0.0%       | 0.1%      | 24 MB           | 37.6%    |</t>
  </si>
  <si>
    <t>| Tue 05-30 | 1.00 with T=7.0: Excellent  | 0.469 sec      | 0.1 ppm            | 1.00 with T=0.5: Excellent | 547 ms     | 0.1 rpm    | 0.0%       | 0.1%      | 24 MB           | 90.6%    |</t>
  </si>
  <si>
    <t>| Wed 05-31 | 1.00 with T=7.0*: Excellent | 1.11 sec       | 0.0 ppm            | 0.97 with T=0.5: Excellent | 103 ms     | 0.0 rpm    | 0.0%       | 0.0%      | 25 MB           | 33.4%    |</t>
  </si>
  <si>
    <t>| Summary   | 1.00 with T=7.0: Excellent  | 1.01 sec       | 0.1 ppm            | 0.99 with T=0.5: Excellent | 179 ms     | 0.6 rpm    | 0.0%       | 0.1%      | 25 MB           | 65.9%    |</t>
  </si>
  <si>
    <t>* SVR01T2M QUANND AWS PHP Application *    https://rpm.newrelic.com/accounts/1625133/applications/51697931</t>
  </si>
  <si>
    <t>This Week's Apdex Score: 0.69 with T=0.5* (Poor)</t>
  </si>
  <si>
    <t>| Date      | Apdex score            | Resp. time | Throughput | Error rate | Total CPU | Instance memory | Database |</t>
  </si>
  <si>
    <t xml:space="preserve"> ====================================================================================================================</t>
  </si>
  <si>
    <t>| Thu 05-25 | NS with T=0.5          | 0 ms       | 0.0 rpm    | 0.0%       | 0.0%      | 0 MB            | 0.0%     |</t>
  </si>
  <si>
    <t>| Fri 05-26 | NS with T=0.5          | 0 ms       | 0.0 rpm    | 0.0%       | 0.0%      | 0 MB            | 0.0%     |</t>
  </si>
  <si>
    <t>| Sat 05-27 | NS with T=0.5          | 0 ms       | 0.0 rpm    | 0.0%       | 0.0%      | 0 MB            | 0.0%     |</t>
  </si>
  <si>
    <t>| Sun 05-28 | NS with T=0.5          | 0 ms       | 0.0 rpm    | 0.0%       | 0.0%      | 0 MB            | 0.0%     |</t>
  </si>
  <si>
    <t>| Mon 05-29 | NS with T=0.5          | 0 ms       | 0.0 rpm    | 0.0%       | 0.0%      | 0 MB            | 0.0%     |</t>
  </si>
  <si>
    <t>| Tue 05-30 | NS with T=0.5          | 0 ms       | 0.0 rpm    | 0.0%       | 0.0%      | 0 MB            | 0.0%     |</t>
  </si>
  <si>
    <t>| Wed 05-31 | 0.69 with T=0.5*: Poor | 1170 ms    | 0.0 rpm    | 0.0%       | 0.0%      | 28 MB           | 0.2%     |</t>
  </si>
  <si>
    <t>| Summary   | 0.69 with T=0.5*: Poor | 1170 ms    | 0.0 rpm    | 0.0%       | 0.0%      | 28 MB           | 0.2%     |</t>
  </si>
  <si>
    <t>=============================================================================</t>
  </si>
  <si>
    <t>* Recent Events *    https://rpm.newrelic.com/accounts/1625133/applications</t>
  </si>
  <si>
    <t>| Date         | Type | Application | Message                                                                                                | Link                                                 |</t>
  </si>
  <si>
    <t xml:space="preserve"> ===================================================================================================================================================================================================</t>
  </si>
  <si>
    <t>| 05/26, 16:24 | Note |             | Nguyen Duc Quan created a note: "BIP-DEV-Server03 WinSvr2k12 .NET Application: Top 5 web transactions" | https://rpm.newrelic.com/accounts/1625133/notes/6059 |</t>
  </si>
  <si>
    <t>Follow us on Twitter: http://twitter.com/NewRelic</t>
  </si>
  <si>
    <t>Read our blog: http://blog.newrelic.com/</t>
  </si>
  <si>
    <t>Find us on Facebook: http://www.facebook.com/NewRelic</t>
  </si>
  <si>
    <t>Unsubscribe or change email preferences: https://rpm.newrelic.com/unsubscribe/2803930/5121be0656a</t>
  </si>
  <si>
    <t>New Relic, Inc.</t>
  </si>
  <si>
    <t>188 Spear Street, Suite 1200</t>
  </si>
  <si>
    <t>San Francisco, CA 94105</t>
  </si>
  <si>
    <t>+1 650 777 7600</t>
  </si>
  <si>
    <t>Copyright (c) 2008 - 2017 New Relic, Inc.</t>
  </si>
  <si>
    <t>All rights reserved. All trademarks,</t>
  </si>
  <si>
    <t>trade names, service marks and logos</t>
  </si>
  <si>
    <t>referenced herein belong to their</t>
  </si>
  <si>
    <t>respective companies.</t>
  </si>
  <si>
    <t>1)</t>
  </si>
  <si>
    <t>2)</t>
  </si>
  <si>
    <t>Những chỉ tiêu vượt quá giá trị cho phép (mình config) thì sẽ cảnh báo bôi đỏ ....</t>
  </si>
  <si>
    <t>Chia từng server thành từng tab và có vẽ biểu đồ cho dễ theo dõi</t>
  </si>
  <si>
    <t>Memory %</t>
  </si>
  <si>
    <t>Disk %</t>
  </si>
  <si>
    <t>3)</t>
  </si>
  <si>
    <t>4)</t>
  </si>
  <si>
    <t>Màn hình đó tự động refresh 30s</t>
  </si>
  <si>
    <t>Memory (MB)</t>
  </si>
  <si>
    <t>Disk (GB)</t>
  </si>
  <si>
    <t>CPU %</t>
  </si>
  <si>
    <t xml:space="preserve">        "host_count": 1,</t>
  </si>
  <si>
    <t xml:space="preserve">        "instance_count": 1</t>
  </si>
  <si>
    <t xml:space="preserve">      },</t>
  </si>
  <si>
    <t xml:space="preserve">      "settings": {</t>
  </si>
  <si>
    <t xml:space="preserve">        "app_apdex_threshold": 0.5,</t>
  </si>
  <si>
    <t xml:space="preserve">        "end_user_apdex_threshold": 7,</t>
  </si>
  <si>
    <t xml:space="preserve">        "enable_real_user_monitoring": true,</t>
  </si>
  <si>
    <t xml:space="preserve">        "use_server_side_config": true</t>
  </si>
  <si>
    <t>APP Index</t>
  </si>
  <si>
    <t>DB Index</t>
  </si>
  <si>
    <t>Server Index</t>
  </si>
  <si>
    <t>Response  time</t>
  </si>
  <si>
    <t>Các thông số phụ</t>
  </si>
  <si>
    <t>rpm</t>
  </si>
  <si>
    <t>request/minute</t>
  </si>
  <si>
    <r>
      <t>Sun</t>
    </r>
    <r>
      <rPr>
        <sz val="11"/>
        <color rgb="FF555555"/>
        <rFont val="Arial Unicode MS"/>
        <family val="3"/>
        <charset val="128"/>
      </rPr>
      <t xml:space="preserve"> 05-25</t>
    </r>
  </si>
  <si>
    <r>
      <t>Mon</t>
    </r>
    <r>
      <rPr>
        <sz val="11"/>
        <color rgb="FF555555"/>
        <rFont val="Arial Unicode MS"/>
        <family val="3"/>
        <charset val="128"/>
      </rPr>
      <t xml:space="preserve"> 05-26</t>
    </r>
  </si>
  <si>
    <r>
      <t>Tue</t>
    </r>
    <r>
      <rPr>
        <sz val="11"/>
        <color rgb="FF555555"/>
        <rFont val="Arial Unicode MS"/>
        <family val="3"/>
        <charset val="128"/>
      </rPr>
      <t xml:space="preserve"> 05-27</t>
    </r>
  </si>
  <si>
    <r>
      <t>Wed</t>
    </r>
    <r>
      <rPr>
        <sz val="11"/>
        <color rgb="FF555555"/>
        <rFont val="Arial Unicode MS"/>
        <family val="3"/>
        <charset val="128"/>
      </rPr>
      <t xml:space="preserve"> 05-28</t>
    </r>
  </si>
  <si>
    <r>
      <t>Thu</t>
    </r>
    <r>
      <rPr>
        <sz val="11"/>
        <color rgb="FF555555"/>
        <rFont val="Arial Unicode MS"/>
        <family val="3"/>
        <charset val="128"/>
      </rPr>
      <t xml:space="preserve"> 05-29</t>
    </r>
  </si>
  <si>
    <r>
      <t>Fri</t>
    </r>
    <r>
      <rPr>
        <sz val="11"/>
        <color rgb="FF555555"/>
        <rFont val="Arial Unicode MS"/>
        <family val="3"/>
        <charset val="128"/>
      </rPr>
      <t xml:space="preserve"> 05-30</t>
    </r>
  </si>
  <si>
    <r>
      <t>Sat</t>
    </r>
    <r>
      <rPr>
        <sz val="11"/>
        <color rgb="FF555555"/>
        <rFont val="Arial Unicode MS"/>
        <family val="3"/>
        <charset val="128"/>
      </rPr>
      <t xml:space="preserve"> 05-31</t>
    </r>
  </si>
  <si>
    <t>NS</t>
  </si>
  <si>
    <t>no service</t>
  </si>
  <si>
    <r>
      <t>0.77</t>
    </r>
    <r>
      <rPr>
        <vertAlign val="subscript"/>
        <sz val="8"/>
        <color rgb="FF555555"/>
        <rFont val="Arial Unicode MS"/>
        <family val="3"/>
        <charset val="128"/>
      </rPr>
      <t>0.5</t>
    </r>
  </si>
  <si>
    <t>Vẽ biểu đồ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</si>
</sst>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5">
    <numFmt numFmtId="8" formatCode="&quot;$&quot;#,##0.00_);[Red]\(&quot;$&quot;#,##0.00\)"/>
    <numFmt numFmtId="42" formatCode="_(&quot;$&quot;* #,##0_);_(&quot;$&quot;* \(#,##0\);_(&quot;$&quot;* &quot;-&quot;_);_(@_)"/>
    <numFmt numFmtId="164" formatCode="#,##0.0&quot;人月&quot;"/>
    <numFmt numFmtId="165" formatCode="#,##0_ "/>
    <numFmt numFmtId="166" formatCode="#,##0_ ;[Red]\-#,##0\ "/>
    <numFmt numFmtId="167" formatCode="#,##0;\-#,##0;&quot;-&quot;"/>
    <numFmt numFmtId="168" formatCode="0_ ;[Red]\-0\ "/>
    <numFmt numFmtId="169" formatCode="#,##0.0"/>
    <numFmt numFmtId="170" formatCode="&quot;$&quot;#,##0;\-&quot;$&quot;#,##0"/>
    <numFmt numFmtId="171" formatCode="&quot;｣&quot;#,##0.00;\-&quot;｣&quot;#,##0.00"/>
    <numFmt numFmtId="172" formatCode="_-* #,##0.0_-;\-* #,##0.0_-;_-* &quot;-&quot;??_-;_-@_-"/>
    <numFmt numFmtId="173" formatCode="#,##0.00&quot;｣&quot;_);\(#,##0.00&quot;｣&quot;\)"/>
    <numFmt numFmtId="174" formatCode="#,##0.00&quot;｣&quot;_);[Red]\(#,##0.00&quot;｣&quot;\)"/>
    <numFmt numFmtId="175" formatCode="0.0%"/>
    <numFmt numFmtId="176" formatCode="0.000"/>
  </numFmts>
  <fonts count="62">
    <font>
      <sz val="8"/>
      <color theme="1"/>
      <name val="Arial"/>
      <family val="2"/>
    </font>
    <font>
      <sz val="8"/>
      <color theme="1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8"/>
      <color rgb="FF006100"/>
      <name val="Arial"/>
      <family val="2"/>
    </font>
    <font>
      <sz val="8"/>
      <color rgb="FF9C0006"/>
      <name val="Arial"/>
      <family val="2"/>
    </font>
    <font>
      <sz val="8"/>
      <color rgb="FF9C6500"/>
      <name val="Arial"/>
      <family val="2"/>
    </font>
    <font>
      <sz val="8"/>
      <color rgb="FF3F3F76"/>
      <name val="Arial"/>
      <family val="2"/>
    </font>
    <font>
      <b/>
      <sz val="8"/>
      <color rgb="FF3F3F3F"/>
      <name val="Arial"/>
      <family val="2"/>
    </font>
    <font>
      <b/>
      <sz val="8"/>
      <color rgb="FFFA7D00"/>
      <name val="Arial"/>
      <family val="2"/>
    </font>
    <font>
      <sz val="8"/>
      <color rgb="FFFA7D00"/>
      <name val="Arial"/>
      <family val="2"/>
    </font>
    <font>
      <b/>
      <sz val="8"/>
      <color theme="0"/>
      <name val="Arial"/>
      <family val="2"/>
    </font>
    <font>
      <sz val="8"/>
      <color rgb="FFFF0000"/>
      <name val="Arial"/>
      <family val="2"/>
    </font>
    <font>
      <i/>
      <sz val="8"/>
      <color rgb="FF7F7F7F"/>
      <name val="Arial"/>
      <family val="2"/>
    </font>
    <font>
      <b/>
      <sz val="8"/>
      <color theme="1"/>
      <name val="Arial"/>
      <family val="2"/>
    </font>
    <font>
      <sz val="8"/>
      <color theme="0"/>
      <name val="Arial"/>
      <family val="2"/>
    </font>
    <font>
      <sz val="8"/>
      <color rgb="FF296C96"/>
      <name val="Arial"/>
      <family val="2"/>
    </font>
    <font>
      <sz val="11"/>
      <color rgb="FF555555"/>
      <name val="Arial"/>
      <family val="2"/>
    </font>
    <font>
      <sz val="18"/>
      <color rgb="FF555555"/>
      <name val="Arial"/>
      <family val="2"/>
    </font>
    <font>
      <b/>
      <sz val="11"/>
      <color rgb="FF555555"/>
      <name val="Arial"/>
      <family val="2"/>
    </font>
    <font>
      <sz val="9"/>
      <color rgb="FF555555"/>
      <name val="Courier New"/>
      <family val="3"/>
    </font>
    <font>
      <sz val="11"/>
      <color rgb="FF555555"/>
      <name val="Arial Unicode MS"/>
      <family val="3"/>
      <charset val="128"/>
    </font>
    <font>
      <sz val="23"/>
      <color rgb="FF555555"/>
      <name val="Arial Unicode MS"/>
      <family val="3"/>
      <charset val="128"/>
    </font>
    <font>
      <sz val="18"/>
      <color rgb="FF555555"/>
      <name val="Arial Unicode MS"/>
      <family val="3"/>
      <charset val="128"/>
    </font>
    <font>
      <b/>
      <sz val="14"/>
      <color rgb="FF555555"/>
      <name val="Arial Unicode MS"/>
      <family val="3"/>
      <charset val="128"/>
    </font>
    <font>
      <sz val="11"/>
      <color rgb="FF296C96"/>
      <name val="Arial Unicode MS"/>
      <family val="3"/>
      <charset val="128"/>
    </font>
    <font>
      <sz val="11"/>
      <color rgb="FF999999"/>
      <name val="Arial Unicode MS"/>
      <family val="3"/>
      <charset val="128"/>
    </font>
    <font>
      <b/>
      <sz val="11"/>
      <color rgb="FF555555"/>
      <name val="Arial Unicode MS"/>
      <family val="3"/>
      <charset val="128"/>
    </font>
    <font>
      <b/>
      <vertAlign val="subscript"/>
      <sz val="8"/>
      <color rgb="FF555555"/>
      <name val="Arial Unicode MS"/>
      <family val="3"/>
      <charset val="128"/>
    </font>
    <font>
      <vertAlign val="subscript"/>
      <sz val="8"/>
      <color rgb="FF555555"/>
      <name val="Arial Unicode MS"/>
      <family val="3"/>
      <charset val="128"/>
    </font>
    <font>
      <sz val="7"/>
      <color rgb="FF999999"/>
      <name val="Arial Unicode MS"/>
      <family val="3"/>
      <charset val="128"/>
    </font>
    <font>
      <sz val="11"/>
      <color rgb="FFEEEEEE"/>
      <name val="Arial Unicode MS"/>
      <family val="3"/>
      <charset val="128"/>
    </font>
    <font>
      <sz val="9"/>
      <color rgb="FFBBBBBB"/>
      <name val="Arial Unicode MS"/>
      <family val="3"/>
      <charset val="128"/>
    </font>
    <font>
      <sz val="14"/>
      <color rgb="FF555555"/>
      <name val="Arial Unicode MS"/>
      <family val="3"/>
      <charset val="128"/>
    </font>
    <font>
      <sz val="10"/>
      <name val="Arial"/>
      <family val="2"/>
    </font>
    <font>
      <sz val="11"/>
      <name val="ＭＳ Ｐゴシック"/>
      <family val="3"/>
      <charset val="128"/>
    </font>
    <font>
      <b/>
      <sz val="12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11"/>
      <name val="明朝"/>
      <family val="1"/>
      <charset val="128"/>
    </font>
    <font>
      <sz val="10"/>
      <name val="ＭＳ Ｐゴシック"/>
      <family val="3"/>
      <charset val="128"/>
    </font>
    <font>
      <sz val="10"/>
      <color indexed="10"/>
      <name val="Arial"/>
      <family val="2"/>
    </font>
    <font>
      <sz val="8"/>
      <name val="Arial"/>
      <family val="2"/>
    </font>
    <font>
      <sz val="8"/>
      <name val="Times New Roman"/>
      <family val="1"/>
    </font>
    <font>
      <sz val="10"/>
      <color indexed="8"/>
      <name val="Arial"/>
      <family val="2"/>
    </font>
    <font>
      <sz val="10"/>
      <name val="MS Serif"/>
      <family val="1"/>
    </font>
    <font>
      <sz val="10"/>
      <color indexed="12"/>
      <name val="Arial"/>
      <family val="2"/>
    </font>
    <font>
      <sz val="10"/>
      <color indexed="16"/>
      <name val="MS Serif"/>
      <family val="1"/>
    </font>
    <font>
      <b/>
      <sz val="8"/>
      <name val="MS Sans Serif"/>
      <family val="2"/>
    </font>
    <font>
      <sz val="10"/>
      <color indexed="14"/>
      <name val="Arial"/>
      <family val="2"/>
    </font>
    <font>
      <sz val="10"/>
      <name val="Helv"/>
      <family val="2"/>
    </font>
    <font>
      <sz val="11"/>
      <name val="ＭＳ ゴシック"/>
      <family val="3"/>
      <charset val="128"/>
    </font>
    <font>
      <sz val="10"/>
      <name val="Tms Rmn"/>
      <family val="1"/>
    </font>
    <font>
      <sz val="8"/>
      <name val="Wingdings"/>
      <charset val="2"/>
    </font>
    <font>
      <sz val="8"/>
      <name val="Helv"/>
      <family val="2"/>
    </font>
    <font>
      <sz val="8"/>
      <name val="MS Sans Serif"/>
      <family val="2"/>
    </font>
    <font>
      <b/>
      <sz val="8"/>
      <color indexed="8"/>
      <name val="Helv"/>
      <family val="2"/>
    </font>
    <font>
      <u/>
      <sz val="9"/>
      <color indexed="12"/>
      <name val="ＭＳ 明朝"/>
      <family val="1"/>
      <charset val="128"/>
    </font>
    <font>
      <sz val="16"/>
      <color theme="1"/>
      <name val="Arial"/>
      <family val="2"/>
    </font>
    <font>
      <sz val="16"/>
      <color theme="4"/>
      <name val="Arial"/>
      <family val="2"/>
    </font>
  </fonts>
  <fills count="5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4F4F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rgb="FFCEE5F6"/>
        <bgColor indexed="64"/>
      </patternFill>
    </fill>
    <fill>
      <patternFill patternType="solid">
        <fgColor rgb="FFFFDDBB"/>
        <bgColor indexed="64"/>
      </patternFill>
    </fill>
    <fill>
      <patternFill patternType="solid">
        <fgColor rgb="FFDD8833"/>
        <bgColor indexed="64"/>
      </patternFill>
    </fill>
    <fill>
      <patternFill patternType="solid">
        <fgColor rgb="FF123D5E"/>
        <bgColor indexed="64"/>
      </patternFill>
    </fill>
    <fill>
      <patternFill patternType="solid">
        <fgColor rgb="FF2887D0"/>
        <bgColor indexed="64"/>
      </patternFill>
    </fill>
    <fill>
      <patternFill patternType="solid">
        <fgColor rgb="FFB2D5F0"/>
        <bgColor indexed="64"/>
      </patternFill>
    </fill>
    <fill>
      <patternFill patternType="solid">
        <fgColor rgb="FF95C6EB"/>
        <bgColor indexed="64"/>
      </patternFill>
    </fill>
    <fill>
      <patternFill patternType="solid">
        <fgColor rgb="FF79B6E5"/>
        <bgColor indexed="64"/>
      </patternFill>
    </fill>
    <fill>
      <patternFill patternType="solid">
        <fgColor rgb="FF5CA7E0"/>
        <bgColor indexed="64"/>
      </patternFill>
    </fill>
    <fill>
      <patternFill patternType="solid">
        <fgColor rgb="FF4097DA"/>
        <bgColor indexed="64"/>
      </patternFill>
    </fill>
    <fill>
      <patternFill patternType="solid">
        <fgColor rgb="FF2275B4"/>
        <bgColor indexed="64"/>
      </patternFill>
    </fill>
    <fill>
      <patternFill patternType="solid">
        <fgColor rgb="FF1D6297"/>
        <bgColor indexed="64"/>
      </patternFill>
    </fill>
    <fill>
      <patternFill patternType="solid">
        <fgColor rgb="FF18507B"/>
        <bgColor indexed="64"/>
      </patternFill>
    </fill>
    <fill>
      <patternFill patternType="solid">
        <fgColor rgb="FFDDEEF6"/>
        <bgColor indexed="64"/>
      </patternFill>
    </fill>
    <fill>
      <patternFill patternType="solid">
        <fgColor rgb="FF47474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6"/>
      </patternFill>
    </fill>
    <fill>
      <patternFill patternType="darkVertical"/>
    </fill>
    <fill>
      <patternFill patternType="solid">
        <fgColor indexed="9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ck">
        <color rgb="FF65C1C7"/>
      </top>
      <bottom/>
      <diagonal/>
    </border>
    <border>
      <left/>
      <right style="medium">
        <color rgb="FFCCCCCC"/>
      </right>
      <top/>
      <bottom/>
      <diagonal/>
    </border>
    <border>
      <left style="medium">
        <color rgb="FFCCCCCC"/>
      </left>
      <right/>
      <top/>
      <bottom/>
      <diagonal/>
    </border>
    <border>
      <left/>
      <right style="thick">
        <color rgb="FFFFFFFF"/>
      </right>
      <top/>
      <bottom style="thick">
        <color rgb="FFFFFFFF"/>
      </bottom>
      <diagonal/>
    </border>
    <border>
      <left/>
      <right/>
      <top/>
      <bottom style="thick">
        <color rgb="FFFFFFFF"/>
      </bottom>
      <diagonal/>
    </border>
    <border>
      <left/>
      <right/>
      <top style="thick">
        <color rgb="FF55AABB"/>
      </top>
      <bottom style="dotted">
        <color rgb="FFCCCCCC"/>
      </bottom>
      <diagonal/>
    </border>
    <border>
      <left/>
      <right/>
      <top style="dotted">
        <color rgb="FFCCCCCC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17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36" fillId="0" borderId="0"/>
    <xf numFmtId="0" fontId="45" fillId="0" borderId="0">
      <alignment horizontal="center" wrapText="1"/>
      <protection locked="0"/>
    </xf>
    <xf numFmtId="167" fontId="46" fillId="0" borderId="0" applyFill="0" applyBorder="0" applyAlignment="0"/>
    <xf numFmtId="0" fontId="46" fillId="0" borderId="0" applyFill="0" applyBorder="0" applyAlignment="0"/>
    <xf numFmtId="0" fontId="36" fillId="0" borderId="0" applyFill="0" applyBorder="0" applyAlignment="0"/>
    <xf numFmtId="0" fontId="36" fillId="0" borderId="0" applyFill="0" applyBorder="0" applyAlignment="0"/>
    <xf numFmtId="0" fontId="36" fillId="0" borderId="0" applyFill="0" applyBorder="0" applyAlignment="0"/>
    <xf numFmtId="0" fontId="46" fillId="0" borderId="0" applyFill="0" applyBorder="0" applyAlignment="0"/>
    <xf numFmtId="0" fontId="36" fillId="0" borderId="0" applyFill="0" applyBorder="0" applyAlignment="0"/>
    <xf numFmtId="0" fontId="46" fillId="0" borderId="0" applyFill="0" applyBorder="0" applyAlignment="0"/>
    <xf numFmtId="0" fontId="36" fillId="0" borderId="0" applyFont="0" applyFill="0" applyBorder="0" applyAlignment="0" applyProtection="0"/>
    <xf numFmtId="0" fontId="47" fillId="0" borderId="0" applyNumberFormat="0" applyAlignment="0">
      <alignment horizontal="left"/>
    </xf>
    <xf numFmtId="0" fontId="36" fillId="0" borderId="0" applyFont="0" applyFill="0" applyBorder="0" applyAlignment="0" applyProtection="0"/>
    <xf numFmtId="14" fontId="46" fillId="0" borderId="0" applyFill="0" applyBorder="0" applyAlignment="0"/>
    <xf numFmtId="0" fontId="48" fillId="0" borderId="0" applyFill="0" applyBorder="0" applyAlignment="0"/>
    <xf numFmtId="0" fontId="48" fillId="0" borderId="0" applyFill="0" applyBorder="0" applyAlignment="0"/>
    <xf numFmtId="0" fontId="48" fillId="0" borderId="0" applyFill="0" applyBorder="0" applyAlignment="0"/>
    <xf numFmtId="0" fontId="36" fillId="0" borderId="0" applyFill="0" applyBorder="0" applyAlignment="0"/>
    <xf numFmtId="0" fontId="48" fillId="0" borderId="0" applyFill="0" applyBorder="0" applyAlignment="0"/>
    <xf numFmtId="0" fontId="49" fillId="0" borderId="0" applyNumberFormat="0" applyAlignment="0">
      <alignment horizontal="left"/>
    </xf>
    <xf numFmtId="38" fontId="44" fillId="51" borderId="0" applyNumberFormat="0" applyBorder="0" applyAlignment="0" applyProtection="0"/>
    <xf numFmtId="0" fontId="38" fillId="0" borderId="17" applyNumberFormat="0" applyAlignment="0" applyProtection="0">
      <alignment horizontal="left" vertical="center"/>
    </xf>
    <xf numFmtId="0" fontId="38" fillId="0" borderId="18">
      <alignment horizontal="left" vertical="center"/>
    </xf>
    <xf numFmtId="0" fontId="50" fillId="0" borderId="19">
      <alignment horizontal="center"/>
    </xf>
    <xf numFmtId="0" fontId="50" fillId="0" borderId="0">
      <alignment horizontal="center"/>
    </xf>
    <xf numFmtId="0" fontId="59" fillId="0" borderId="0" applyNumberFormat="0" applyFill="0" applyBorder="0" applyAlignment="0" applyProtection="0">
      <alignment vertical="top"/>
      <protection locked="0"/>
    </xf>
    <xf numFmtId="10" fontId="44" fillId="52" borderId="20" applyNumberFormat="0" applyBorder="0" applyAlignment="0" applyProtection="0"/>
    <xf numFmtId="0" fontId="51" fillId="0" borderId="0" applyFill="0" applyBorder="0" applyAlignment="0"/>
    <xf numFmtId="0" fontId="51" fillId="0" borderId="0" applyFill="0" applyBorder="0" applyAlignment="0"/>
    <xf numFmtId="0" fontId="51" fillId="0" borderId="0" applyFill="0" applyBorder="0" applyAlignment="0"/>
    <xf numFmtId="0" fontId="36" fillId="0" borderId="0" applyFill="0" applyBorder="0" applyAlignment="0"/>
    <xf numFmtId="0" fontId="51" fillId="0" borderId="0" applyFill="0" applyBorder="0" applyAlignment="0"/>
    <xf numFmtId="169" fontId="37" fillId="0" borderId="0" applyFont="0" applyFill="0" applyBorder="0" applyAlignment="0" applyProtection="0"/>
    <xf numFmtId="4" fontId="52" fillId="0" borderId="0" applyFont="0" applyFill="0" applyBorder="0" applyAlignment="0" applyProtection="0"/>
    <xf numFmtId="174" fontId="37" fillId="0" borderId="0" applyFont="0" applyFill="0" applyBorder="0" applyAlignment="0" applyProtection="0"/>
    <xf numFmtId="174" fontId="53" fillId="0" borderId="0" applyFont="0" applyFill="0" applyBorder="0" applyAlignment="0" applyProtection="0"/>
    <xf numFmtId="42" fontId="36" fillId="0" borderId="0" applyFont="0" applyFill="0" applyBorder="0" applyAlignment="0" applyProtection="0"/>
    <xf numFmtId="8" fontId="52" fillId="0" borderId="0" applyFont="0" applyFill="0" applyBorder="0" applyAlignment="0" applyProtection="0"/>
    <xf numFmtId="174" fontId="53" fillId="0" borderId="0" applyFont="0" applyFill="0" applyBorder="0" applyAlignment="0" applyProtection="0"/>
    <xf numFmtId="173" fontId="53" fillId="0" borderId="0" applyFont="0" applyFill="0" applyBorder="0" applyAlignment="0" applyProtection="0"/>
    <xf numFmtId="171" fontId="52" fillId="0" borderId="0"/>
    <xf numFmtId="0" fontId="37" fillId="0" borderId="0"/>
    <xf numFmtId="0" fontId="39" fillId="0" borderId="0"/>
    <xf numFmtId="0" fontId="37" fillId="53" borderId="21" applyNumberFormat="0" applyFont="0" applyAlignment="0" applyProtection="0"/>
    <xf numFmtId="14" fontId="45" fillId="0" borderId="0">
      <alignment horizontal="center" wrapText="1"/>
      <protection locked="0"/>
    </xf>
    <xf numFmtId="0" fontId="36" fillId="0" borderId="0" applyFont="0" applyFill="0" applyBorder="0" applyAlignment="0" applyProtection="0"/>
    <xf numFmtId="172" fontId="36" fillId="0" borderId="0" applyFont="0" applyFill="0" applyBorder="0" applyAlignment="0" applyProtection="0"/>
    <xf numFmtId="10" fontId="36" fillId="0" borderId="0" applyFont="0" applyFill="0" applyBorder="0" applyAlignment="0" applyProtection="0"/>
    <xf numFmtId="0" fontId="43" fillId="0" borderId="0" applyFill="0" applyBorder="0" applyAlignment="0"/>
    <xf numFmtId="0" fontId="43" fillId="0" borderId="0" applyFill="0" applyBorder="0" applyAlignment="0"/>
    <xf numFmtId="0" fontId="43" fillId="0" borderId="0" applyFill="0" applyBorder="0" applyAlignment="0"/>
    <xf numFmtId="0" fontId="36" fillId="0" borderId="0" applyFill="0" applyBorder="0" applyAlignment="0"/>
    <xf numFmtId="0" fontId="43" fillId="0" borderId="0" applyFill="0" applyBorder="0" applyAlignment="0"/>
    <xf numFmtId="170" fontId="54" fillId="0" borderId="0"/>
    <xf numFmtId="0" fontId="39" fillId="0" borderId="0" applyNumberFormat="0" applyFont="0" applyFill="0" applyBorder="0" applyAlignment="0" applyProtection="0">
      <alignment horizontal="left"/>
    </xf>
    <xf numFmtId="0" fontId="40" fillId="0" borderId="19">
      <alignment horizontal="center"/>
    </xf>
    <xf numFmtId="0" fontId="55" fillId="54" borderId="0" applyNumberFormat="0" applyFont="0" applyBorder="0" applyAlignment="0">
      <alignment horizontal="center"/>
    </xf>
    <xf numFmtId="14" fontId="56" fillId="0" borderId="0" applyNumberFormat="0" applyFill="0" applyBorder="0" applyAlignment="0" applyProtection="0">
      <alignment horizontal="left"/>
    </xf>
    <xf numFmtId="0" fontId="55" fillId="1" borderId="18" applyNumberFormat="0" applyFont="0" applyAlignment="0">
      <alignment horizontal="center"/>
    </xf>
    <xf numFmtId="0" fontId="57" fillId="0" borderId="0" applyNumberFormat="0" applyFill="0" applyBorder="0" applyAlignment="0">
      <alignment horizontal="center"/>
    </xf>
    <xf numFmtId="40" fontId="58" fillId="0" borderId="0" applyBorder="0">
      <alignment horizontal="right"/>
    </xf>
    <xf numFmtId="49" fontId="46" fillId="0" borderId="0" applyFill="0" applyBorder="0" applyAlignment="0"/>
    <xf numFmtId="0" fontId="36" fillId="0" borderId="0" applyFill="0" applyBorder="0" applyAlignment="0"/>
    <xf numFmtId="0" fontId="36" fillId="0" borderId="0" applyFill="0" applyBorder="0" applyAlignment="0"/>
    <xf numFmtId="164" fontId="41" fillId="0" borderId="0"/>
    <xf numFmtId="168" fontId="42" fillId="0" borderId="0" applyFill="0" applyBorder="0"/>
    <xf numFmtId="166" fontId="42" fillId="0" borderId="0" applyFill="0" applyBorder="0"/>
    <xf numFmtId="49" fontId="42" fillId="0" borderId="0"/>
    <xf numFmtId="0" fontId="39" fillId="0" borderId="0"/>
    <xf numFmtId="49" fontId="42" fillId="55" borderId="22">
      <alignment horizontal="center"/>
    </xf>
    <xf numFmtId="165" fontId="42" fillId="55" borderId="22">
      <alignment horizontal="right"/>
    </xf>
    <xf numFmtId="49" fontId="42" fillId="0" borderId="22"/>
    <xf numFmtId="14" fontId="42" fillId="55" borderId="0" applyBorder="0">
      <alignment horizontal="center"/>
    </xf>
  </cellStyleXfs>
  <cellXfs count="119">
    <xf numFmtId="0" fontId="0" fillId="0" borderId="0" xfId="0"/>
    <xf numFmtId="0" fontId="19" fillId="33" borderId="0" xfId="0" applyFont="1" applyFill="1"/>
    <xf numFmtId="0" fontId="19" fillId="33" borderId="0" xfId="0" applyFont="1" applyFill="1" applyAlignment="1">
      <alignment horizontal="left" indent="1"/>
    </xf>
    <xf numFmtId="0" fontId="21" fillId="33" borderId="0" xfId="0" applyFont="1" applyFill="1" applyAlignment="1">
      <alignment horizontal="left" indent="1"/>
    </xf>
    <xf numFmtId="0" fontId="19" fillId="34" borderId="0" xfId="0" applyFont="1" applyFill="1"/>
    <xf numFmtId="0" fontId="23" fillId="34" borderId="0" xfId="0" applyFont="1" applyFill="1" applyAlignment="1">
      <alignment horizontal="center" vertical="center" wrapText="1"/>
    </xf>
    <xf numFmtId="0" fontId="18" fillId="34" borderId="0" xfId="42" applyFill="1" applyAlignment="1">
      <alignment horizontal="center" vertical="center" wrapText="1"/>
    </xf>
    <xf numFmtId="0" fontId="28" fillId="34" borderId="0" xfId="0" applyFont="1" applyFill="1" applyAlignment="1">
      <alignment horizontal="center" vertical="center" wrapText="1"/>
    </xf>
    <xf numFmtId="3" fontId="25" fillId="34" borderId="11" xfId="0" applyNumberFormat="1" applyFont="1" applyFill="1" applyBorder="1" applyAlignment="1">
      <alignment horizontal="center" vertical="center" wrapText="1"/>
    </xf>
    <xf numFmtId="0" fontId="28" fillId="34" borderId="11" xfId="0" applyFont="1" applyFill="1" applyBorder="1" applyAlignment="1">
      <alignment horizontal="center" vertical="center" wrapText="1"/>
    </xf>
    <xf numFmtId="10" fontId="25" fillId="34" borderId="0" xfId="0" applyNumberFormat="1" applyFont="1" applyFill="1" applyAlignment="1">
      <alignment horizontal="center" vertical="center" wrapText="1"/>
    </xf>
    <xf numFmtId="10" fontId="23" fillId="35" borderId="0" xfId="0" applyNumberFormat="1" applyFont="1" applyFill="1" applyAlignment="1">
      <alignment horizontal="center" vertical="center" wrapText="1"/>
    </xf>
    <xf numFmtId="9" fontId="23" fillId="35" borderId="11" xfId="0" applyNumberFormat="1" applyFont="1" applyFill="1" applyBorder="1" applyAlignment="1">
      <alignment horizontal="center" vertical="center" wrapText="1"/>
    </xf>
    <xf numFmtId="0" fontId="23" fillId="35" borderId="0" xfId="0" applyFont="1" applyFill="1" applyAlignment="1">
      <alignment horizontal="center" vertical="center" wrapText="1"/>
    </xf>
    <xf numFmtId="17" fontId="28" fillId="34" borderId="0" xfId="0" applyNumberFormat="1" applyFont="1" applyFill="1" applyAlignment="1">
      <alignment horizontal="right" vertical="center" wrapText="1" indent="1"/>
    </xf>
    <xf numFmtId="0" fontId="23" fillId="34" borderId="0" xfId="0" applyFont="1" applyFill="1" applyAlignment="1">
      <alignment horizontal="center" vertical="center"/>
    </xf>
    <xf numFmtId="0" fontId="23" fillId="36" borderId="14" xfId="0" applyFont="1" applyFill="1" applyBorder="1" applyAlignment="1">
      <alignment horizontal="center" vertical="center" wrapText="1"/>
    </xf>
    <xf numFmtId="0" fontId="23" fillId="41" borderId="14" xfId="0" applyFont="1" applyFill="1" applyBorder="1" applyAlignment="1">
      <alignment horizontal="center" vertical="center" wrapText="1"/>
    </xf>
    <xf numFmtId="0" fontId="23" fillId="37" borderId="0" xfId="0" applyFont="1" applyFill="1" applyAlignment="1">
      <alignment horizontal="center" vertical="center" wrapText="1"/>
    </xf>
    <xf numFmtId="0" fontId="23" fillId="42" borderId="14" xfId="0" applyFont="1" applyFill="1" applyBorder="1" applyAlignment="1">
      <alignment horizontal="center" vertical="center" wrapText="1"/>
    </xf>
    <xf numFmtId="0" fontId="23" fillId="43" borderId="14" xfId="0" applyFont="1" applyFill="1" applyBorder="1" applyAlignment="1">
      <alignment horizontal="center" vertical="center" wrapText="1"/>
    </xf>
    <xf numFmtId="0" fontId="23" fillId="38" borderId="0" xfId="0" applyFont="1" applyFill="1" applyAlignment="1">
      <alignment horizontal="center" vertical="center" wrapText="1"/>
    </xf>
    <xf numFmtId="0" fontId="23" fillId="44" borderId="14" xfId="0" applyFont="1" applyFill="1" applyBorder="1" applyAlignment="1">
      <alignment horizontal="center" vertical="center" wrapText="1"/>
    </xf>
    <xf numFmtId="0" fontId="23" fillId="45" borderId="14" xfId="0" applyFont="1" applyFill="1" applyBorder="1" applyAlignment="1">
      <alignment horizontal="center" vertical="center" wrapText="1"/>
    </xf>
    <xf numFmtId="0" fontId="23" fillId="40" borderId="14" xfId="0" applyFont="1" applyFill="1" applyBorder="1" applyAlignment="1">
      <alignment horizontal="center" vertical="center" wrapText="1"/>
    </xf>
    <xf numFmtId="0" fontId="23" fillId="46" borderId="14" xfId="0" applyFont="1" applyFill="1" applyBorder="1" applyAlignment="1">
      <alignment horizontal="center" vertical="center" wrapText="1"/>
    </xf>
    <xf numFmtId="0" fontId="23" fillId="47" borderId="14" xfId="0" applyFont="1" applyFill="1" applyBorder="1" applyAlignment="1">
      <alignment horizontal="center" vertical="center" wrapText="1"/>
    </xf>
    <xf numFmtId="0" fontId="23" fillId="48" borderId="14" xfId="0" applyFont="1" applyFill="1" applyBorder="1" applyAlignment="1">
      <alignment horizontal="center" vertical="center" wrapText="1"/>
    </xf>
    <xf numFmtId="0" fontId="23" fillId="39" borderId="14" xfId="0" applyFont="1" applyFill="1" applyBorder="1" applyAlignment="1">
      <alignment horizontal="center" vertical="center" wrapText="1"/>
    </xf>
    <xf numFmtId="0" fontId="29" fillId="34" borderId="15" xfId="0" applyFont="1" applyFill="1" applyBorder="1" applyAlignment="1">
      <alignment horizontal="left" vertical="center" wrapText="1"/>
    </xf>
    <xf numFmtId="0" fontId="32" fillId="34" borderId="0" xfId="0" applyFont="1" applyFill="1" applyAlignment="1">
      <alignment horizontal="center" vertical="center"/>
    </xf>
    <xf numFmtId="0" fontId="23" fillId="35" borderId="0" xfId="0" applyFont="1" applyFill="1" applyAlignment="1">
      <alignment horizontal="center" vertical="center"/>
    </xf>
    <xf numFmtId="9" fontId="23" fillId="35" borderId="0" xfId="0" applyNumberFormat="1" applyFont="1" applyFill="1" applyAlignment="1">
      <alignment horizontal="center" vertical="center"/>
    </xf>
    <xf numFmtId="10" fontId="23" fillId="35" borderId="0" xfId="0" applyNumberFormat="1" applyFont="1" applyFill="1" applyAlignment="1">
      <alignment horizontal="center" vertical="center"/>
    </xf>
    <xf numFmtId="10" fontId="23" fillId="34" borderId="0" xfId="0" applyNumberFormat="1" applyFont="1" applyFill="1" applyAlignment="1">
      <alignment horizontal="center" vertical="center"/>
    </xf>
    <xf numFmtId="0" fontId="23" fillId="34" borderId="0" xfId="0" applyFont="1" applyFill="1" applyAlignment="1">
      <alignment horizontal="center" vertical="center"/>
    </xf>
    <xf numFmtId="10" fontId="23" fillId="34" borderId="0" xfId="0" applyNumberFormat="1" applyFont="1" applyFill="1" applyAlignment="1">
      <alignment horizontal="center" vertical="center"/>
    </xf>
    <xf numFmtId="0" fontId="23" fillId="35" borderId="0" xfId="0" applyFont="1" applyFill="1" applyAlignment="1">
      <alignment horizontal="center" vertical="center"/>
    </xf>
    <xf numFmtId="9" fontId="23" fillId="35" borderId="0" xfId="0" applyNumberFormat="1" applyFont="1" applyFill="1" applyAlignment="1">
      <alignment horizontal="center" vertical="center"/>
    </xf>
    <xf numFmtId="0" fontId="29" fillId="34" borderId="15" xfId="0" applyFont="1" applyFill="1" applyBorder="1" applyAlignment="1">
      <alignment horizontal="left" vertical="center" wrapText="1"/>
    </xf>
    <xf numFmtId="10" fontId="23" fillId="35" borderId="0" xfId="0" applyNumberFormat="1" applyFont="1" applyFill="1" applyAlignment="1">
      <alignment horizontal="center" vertical="center"/>
    </xf>
    <xf numFmtId="0" fontId="32" fillId="34" borderId="0" xfId="0" applyFont="1" applyFill="1" applyAlignment="1">
      <alignment horizontal="center" vertical="center"/>
    </xf>
    <xf numFmtId="0" fontId="19" fillId="33" borderId="0" xfId="0" applyFont="1" applyFill="1" applyAlignment="1">
      <alignment horizontal="right"/>
    </xf>
    <xf numFmtId="0" fontId="23" fillId="34" borderId="0" xfId="0" applyFont="1" applyFill="1" applyAlignment="1">
      <alignment horizontal="right" vertical="center" wrapText="1"/>
    </xf>
    <xf numFmtId="0" fontId="28" fillId="34" borderId="0" xfId="0" applyFont="1" applyFill="1" applyAlignment="1">
      <alignment horizontal="right" vertical="center" wrapText="1"/>
    </xf>
    <xf numFmtId="0" fontId="23" fillId="36" borderId="13" xfId="0" applyFont="1" applyFill="1" applyBorder="1" applyAlignment="1">
      <alignment horizontal="right" vertical="center" wrapText="1"/>
    </xf>
    <xf numFmtId="0" fontId="23" fillId="37" borderId="13" xfId="0" applyFont="1" applyFill="1" applyBorder="1" applyAlignment="1">
      <alignment horizontal="right" vertical="center" wrapText="1"/>
    </xf>
    <xf numFmtId="0" fontId="23" fillId="38" borderId="13" xfId="0" applyFont="1" applyFill="1" applyBorder="1" applyAlignment="1">
      <alignment horizontal="right" vertical="center" wrapText="1"/>
    </xf>
    <xf numFmtId="0" fontId="23" fillId="39" borderId="13" xfId="0" applyFont="1" applyFill="1" applyBorder="1" applyAlignment="1">
      <alignment horizontal="right" vertical="center" wrapText="1"/>
    </xf>
    <xf numFmtId="0" fontId="23" fillId="40" borderId="13" xfId="0" applyFont="1" applyFill="1" applyBorder="1" applyAlignment="1">
      <alignment horizontal="right" vertical="center" wrapText="1"/>
    </xf>
    <xf numFmtId="0" fontId="20" fillId="33" borderId="0" xfId="0" applyFont="1" applyFill="1" applyAlignment="1">
      <alignment horizontal="left"/>
    </xf>
    <xf numFmtId="0" fontId="19" fillId="33" borderId="0" xfId="0" applyFont="1" applyFill="1" applyAlignment="1">
      <alignment horizontal="left"/>
    </xf>
    <xf numFmtId="0" fontId="23" fillId="33" borderId="0" xfId="0" applyFont="1" applyFill="1" applyAlignment="1">
      <alignment horizontal="left"/>
    </xf>
    <xf numFmtId="0" fontId="0" fillId="0" borderId="0" xfId="0" applyAlignment="1">
      <alignment horizontal="right"/>
    </xf>
    <xf numFmtId="0" fontId="23" fillId="34" borderId="0" xfId="0" applyFont="1" applyFill="1" applyAlignment="1">
      <alignment vertical="center" wrapText="1"/>
    </xf>
    <xf numFmtId="0" fontId="23" fillId="35" borderId="0" xfId="0" applyFont="1" applyFill="1" applyAlignment="1">
      <alignment vertical="center" wrapText="1"/>
    </xf>
    <xf numFmtId="0" fontId="0" fillId="0" borderId="0" xfId="0" applyFill="1" applyAlignment="1">
      <alignment horizontal="right"/>
    </xf>
    <xf numFmtId="0" fontId="0" fillId="0" borderId="0" xfId="0" applyFill="1"/>
    <xf numFmtId="0" fontId="23" fillId="0" borderId="0" xfId="0" applyFont="1" applyFill="1" applyAlignment="1">
      <alignment vertical="center" wrapText="1"/>
    </xf>
    <xf numFmtId="0" fontId="23" fillId="0" borderId="0" xfId="0" applyFont="1" applyFill="1" applyAlignment="1">
      <alignment horizontal="center" vertical="center"/>
    </xf>
    <xf numFmtId="0" fontId="29" fillId="34" borderId="0" xfId="0" applyFont="1" applyFill="1" applyBorder="1" applyAlignment="1">
      <alignment horizontal="left" vertical="center" wrapText="1"/>
    </xf>
    <xf numFmtId="0" fontId="60" fillId="0" borderId="0" xfId="0" applyFont="1"/>
    <xf numFmtId="0" fontId="60" fillId="0" borderId="0" xfId="0" applyFont="1" applyFill="1"/>
    <xf numFmtId="0" fontId="61" fillId="0" borderId="0" xfId="0" applyFont="1"/>
    <xf numFmtId="0" fontId="23" fillId="35" borderId="0" xfId="0" applyFont="1" applyFill="1" applyAlignment="1">
      <alignment vertical="center"/>
    </xf>
    <xf numFmtId="0" fontId="0" fillId="0" borderId="0" xfId="0" applyAlignment="1"/>
    <xf numFmtId="0" fontId="29" fillId="34" borderId="15" xfId="0" applyFont="1" applyFill="1" applyBorder="1" applyAlignment="1">
      <alignment horizontal="left" vertical="center"/>
    </xf>
    <xf numFmtId="0" fontId="29" fillId="34" borderId="0" xfId="0" applyFont="1" applyFill="1" applyBorder="1" applyAlignment="1">
      <alignment horizontal="left" vertical="center"/>
    </xf>
    <xf numFmtId="0" fontId="23" fillId="34" borderId="0" xfId="0" applyFont="1" applyFill="1" applyAlignment="1">
      <alignment vertical="center"/>
    </xf>
    <xf numFmtId="0" fontId="23" fillId="0" borderId="0" xfId="0" applyFont="1" applyFill="1" applyAlignment="1">
      <alignment vertical="center"/>
    </xf>
    <xf numFmtId="0" fontId="36" fillId="0" borderId="0" xfId="85" applyFont="1" applyBorder="1" applyAlignment="1"/>
    <xf numFmtId="0" fontId="36" fillId="0" borderId="0" xfId="85" applyFont="1" applyAlignment="1"/>
    <xf numFmtId="175" fontId="0" fillId="0" borderId="0" xfId="0" applyNumberFormat="1"/>
    <xf numFmtId="10" fontId="0" fillId="0" borderId="0" xfId="0" applyNumberFormat="1"/>
    <xf numFmtId="2" fontId="0" fillId="0" borderId="0" xfId="0" applyNumberFormat="1"/>
    <xf numFmtId="176" fontId="0" fillId="0" borderId="0" xfId="0" applyNumberFormat="1"/>
    <xf numFmtId="176" fontId="23" fillId="0" borderId="0" xfId="0" applyNumberFormat="1" applyFont="1" applyFill="1" applyAlignment="1">
      <alignment horizontal="center" vertical="center"/>
    </xf>
    <xf numFmtId="1" fontId="0" fillId="0" borderId="0" xfId="0" applyNumberFormat="1"/>
    <xf numFmtId="0" fontId="23" fillId="34" borderId="0" xfId="0" applyFont="1" applyFill="1" applyAlignment="1">
      <alignment horizontal="center" vertical="center"/>
    </xf>
    <xf numFmtId="0" fontId="19" fillId="50" borderId="0" xfId="0" applyFont="1" applyFill="1" applyAlignment="1">
      <alignment horizontal="center" vertical="center" wrapText="1"/>
    </xf>
    <xf numFmtId="0" fontId="19" fillId="34" borderId="0" xfId="0" applyFont="1" applyFill="1" applyAlignment="1">
      <alignment horizontal="center" vertical="center" wrapText="1"/>
    </xf>
    <xf numFmtId="0" fontId="33" fillId="50" borderId="0" xfId="0" applyFont="1" applyFill="1" applyAlignment="1">
      <alignment horizontal="center" vertical="center" wrapText="1"/>
    </xf>
    <xf numFmtId="0" fontId="18" fillId="50" borderId="0" xfId="42" applyFill="1" applyAlignment="1">
      <alignment horizontal="center" vertical="center" wrapText="1"/>
    </xf>
    <xf numFmtId="0" fontId="34" fillId="50" borderId="0" xfId="0" applyFont="1" applyFill="1" applyAlignment="1">
      <alignment horizontal="center" vertical="center" wrapText="1"/>
    </xf>
    <xf numFmtId="0" fontId="23" fillId="34" borderId="0" xfId="0" applyFont="1" applyFill="1" applyAlignment="1">
      <alignment horizontal="center" vertical="center" wrapText="1"/>
    </xf>
    <xf numFmtId="0" fontId="18" fillId="34" borderId="0" xfId="42" applyFill="1" applyAlignment="1">
      <alignment horizontal="center" vertical="center" wrapText="1"/>
    </xf>
    <xf numFmtId="0" fontId="26" fillId="34" borderId="0" xfId="0" applyFont="1" applyFill="1" applyAlignment="1">
      <alignment horizontal="center" vertical="center" wrapText="1"/>
    </xf>
    <xf numFmtId="0" fontId="23" fillId="34" borderId="0" xfId="0" applyFont="1" applyFill="1" applyAlignment="1">
      <alignment horizontal="right" vertical="center"/>
    </xf>
    <xf numFmtId="0" fontId="23" fillId="34" borderId="0" xfId="0" applyFont="1" applyFill="1" applyAlignment="1">
      <alignment horizontal="right" vertical="center" wrapText="1"/>
    </xf>
    <xf numFmtId="0" fontId="23" fillId="34" borderId="16" xfId="0" applyFont="1" applyFill="1" applyBorder="1" applyAlignment="1">
      <alignment horizontal="center" vertical="center"/>
    </xf>
    <xf numFmtId="0" fontId="23" fillId="35" borderId="0" xfId="0" applyFont="1" applyFill="1" applyAlignment="1">
      <alignment horizontal="right" vertical="center" wrapText="1"/>
    </xf>
    <xf numFmtId="0" fontId="23" fillId="35" borderId="0" xfId="0" applyFont="1" applyFill="1" applyAlignment="1">
      <alignment horizontal="center" vertical="center"/>
    </xf>
    <xf numFmtId="10" fontId="23" fillId="35" borderId="0" xfId="0" applyNumberFormat="1" applyFont="1" applyFill="1" applyAlignment="1">
      <alignment horizontal="center" vertical="center"/>
    </xf>
    <xf numFmtId="0" fontId="23" fillId="49" borderId="0" xfId="0" applyFont="1" applyFill="1" applyAlignment="1">
      <alignment horizontal="left" vertical="center" wrapText="1"/>
    </xf>
    <xf numFmtId="0" fontId="32" fillId="34" borderId="0" xfId="0" applyFont="1" applyFill="1" applyAlignment="1">
      <alignment horizontal="center" vertical="center"/>
    </xf>
    <xf numFmtId="0" fontId="25" fillId="34" borderId="0" xfId="0" applyFont="1" applyFill="1" applyAlignment="1">
      <alignment horizontal="center" vertical="center" wrapText="1"/>
    </xf>
    <xf numFmtId="0" fontId="23" fillId="34" borderId="10" xfId="0" applyFont="1" applyFill="1" applyBorder="1" applyAlignment="1">
      <alignment horizontal="center" vertical="center" wrapText="1"/>
    </xf>
    <xf numFmtId="0" fontId="24" fillId="34" borderId="0" xfId="0" applyFont="1" applyFill="1" applyAlignment="1">
      <alignment horizontal="center" vertical="center" wrapText="1"/>
    </xf>
    <xf numFmtId="0" fontId="25" fillId="34" borderId="0" xfId="0" applyFont="1" applyFill="1" applyAlignment="1">
      <alignment horizontal="right" vertical="center" wrapText="1"/>
    </xf>
    <xf numFmtId="0" fontId="23" fillId="49" borderId="0" xfId="0" applyFont="1" applyFill="1" applyAlignment="1">
      <alignment horizontal="center" vertical="center"/>
    </xf>
    <xf numFmtId="10" fontId="23" fillId="34" borderId="0" xfId="0" applyNumberFormat="1" applyFont="1" applyFill="1" applyAlignment="1">
      <alignment horizontal="center" vertical="center"/>
    </xf>
    <xf numFmtId="9" fontId="23" fillId="35" borderId="0" xfId="0" applyNumberFormat="1" applyFont="1" applyFill="1" applyAlignment="1">
      <alignment horizontal="center" vertical="center"/>
    </xf>
    <xf numFmtId="0" fontId="29" fillId="34" borderId="15" xfId="0" applyFont="1" applyFill="1" applyBorder="1" applyAlignment="1">
      <alignment horizontal="left" vertical="center" wrapText="1"/>
    </xf>
    <xf numFmtId="0" fontId="27" fillId="34" borderId="0" xfId="0" applyFont="1" applyFill="1" applyAlignment="1">
      <alignment horizontal="center" vertical="center" wrapText="1"/>
    </xf>
    <xf numFmtId="0" fontId="19" fillId="34" borderId="0" xfId="0" applyFont="1" applyFill="1" applyAlignment="1">
      <alignment horizontal="right" vertical="center" wrapText="1"/>
    </xf>
    <xf numFmtId="0" fontId="35" fillId="34" borderId="0" xfId="0" applyFont="1" applyFill="1" applyAlignment="1">
      <alignment horizontal="right" vertical="center" wrapText="1"/>
    </xf>
    <xf numFmtId="0" fontId="25" fillId="34" borderId="11" xfId="0" applyFont="1" applyFill="1" applyBorder="1" applyAlignment="1">
      <alignment horizontal="right" vertical="center" wrapText="1"/>
    </xf>
    <xf numFmtId="0" fontId="28" fillId="34" borderId="0" xfId="0" applyFont="1" applyFill="1" applyAlignment="1">
      <alignment horizontal="right" vertical="center" wrapText="1"/>
    </xf>
    <xf numFmtId="0" fontId="28" fillId="34" borderId="11" xfId="0" applyFont="1" applyFill="1" applyBorder="1" applyAlignment="1">
      <alignment horizontal="right" vertical="center" wrapText="1"/>
    </xf>
    <xf numFmtId="0" fontId="25" fillId="34" borderId="12" xfId="0" applyFont="1" applyFill="1" applyBorder="1" applyAlignment="1">
      <alignment horizontal="center" vertical="center" wrapText="1"/>
    </xf>
    <xf numFmtId="0" fontId="25" fillId="34" borderId="11" xfId="0" applyFont="1" applyFill="1" applyBorder="1" applyAlignment="1">
      <alignment horizontal="center" vertical="center" wrapText="1"/>
    </xf>
    <xf numFmtId="0" fontId="28" fillId="34" borderId="12" xfId="0" applyFont="1" applyFill="1" applyBorder="1" applyAlignment="1">
      <alignment horizontal="center" vertical="center" wrapText="1"/>
    </xf>
    <xf numFmtId="0" fontId="28" fillId="34" borderId="0" xfId="0" applyFont="1" applyFill="1" applyAlignment="1">
      <alignment horizontal="center" vertical="center" wrapText="1"/>
    </xf>
    <xf numFmtId="0" fontId="28" fillId="34" borderId="11" xfId="0" applyFont="1" applyFill="1" applyBorder="1" applyAlignment="1">
      <alignment horizontal="center" vertical="center" wrapText="1"/>
    </xf>
    <xf numFmtId="10" fontId="23" fillId="35" borderId="0" xfId="0" applyNumberFormat="1" applyFont="1" applyFill="1" applyAlignment="1">
      <alignment horizontal="right" vertical="center" wrapText="1"/>
    </xf>
    <xf numFmtId="10" fontId="23" fillId="35" borderId="11" xfId="0" applyNumberFormat="1" applyFont="1" applyFill="1" applyBorder="1" applyAlignment="1">
      <alignment horizontal="right" vertical="center" wrapText="1"/>
    </xf>
    <xf numFmtId="0" fontId="23" fillId="35" borderId="12" xfId="0" applyFont="1" applyFill="1" applyBorder="1" applyAlignment="1">
      <alignment horizontal="center" vertical="center" wrapText="1"/>
    </xf>
    <xf numFmtId="0" fontId="23" fillId="35" borderId="0" xfId="0" applyFont="1" applyFill="1" applyAlignment="1">
      <alignment horizontal="center" vertical="center" wrapText="1"/>
    </xf>
    <xf numFmtId="0" fontId="23" fillId="35" borderId="11" xfId="0" applyFont="1" applyFill="1" applyBorder="1" applyAlignment="1">
      <alignment horizontal="center" vertical="center" wrapText="1"/>
    </xf>
  </cellXfs>
  <cellStyles count="117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rgs.style" xfId="45"/>
    <cellStyle name="Bad" xfId="7" builtinId="27" customBuiltin="1"/>
    <cellStyle name="Calc Currency (0)" xfId="46"/>
    <cellStyle name="Calc Currency (2)" xfId="47"/>
    <cellStyle name="Calc Percent (0)" xfId="48"/>
    <cellStyle name="Calc Percent (1)" xfId="49"/>
    <cellStyle name="Calc Percent (2)" xfId="50"/>
    <cellStyle name="Calc Units (0)" xfId="51"/>
    <cellStyle name="Calc Units (1)" xfId="52"/>
    <cellStyle name="Calc Units (2)" xfId="53"/>
    <cellStyle name="Calculation" xfId="11" builtinId="22" customBuiltin="1"/>
    <cellStyle name="Check Cell" xfId="13" builtinId="23" customBuiltin="1"/>
    <cellStyle name="Comma [00]" xfId="54"/>
    <cellStyle name="Copied" xfId="55"/>
    <cellStyle name="Currency [00]" xfId="56"/>
    <cellStyle name="Date Short" xfId="57"/>
    <cellStyle name="Enter Currency (0)" xfId="58"/>
    <cellStyle name="Enter Currency (2)" xfId="59"/>
    <cellStyle name="Enter Units (0)" xfId="60"/>
    <cellStyle name="Enter Units (1)" xfId="61"/>
    <cellStyle name="Enter Units (2)" xfId="62"/>
    <cellStyle name="Entered" xfId="63"/>
    <cellStyle name="Explanatory Text" xfId="16" builtinId="53" customBuiltin="1"/>
    <cellStyle name="Followed Hyperlink" xfId="43" builtinId="9" customBuiltin="1"/>
    <cellStyle name="Good" xfId="6" builtinId="26" customBuiltin="1"/>
    <cellStyle name="Grey" xfId="64"/>
    <cellStyle name="Header1" xfId="65"/>
    <cellStyle name="Header2" xfId="66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EADINGS" xfId="67"/>
    <cellStyle name="HEADINGSTOP" xfId="68"/>
    <cellStyle name="Hyperlink" xfId="42" builtinId="8" customBuiltin="1"/>
    <cellStyle name="Hyperlink 2" xfId="69"/>
    <cellStyle name="Input" xfId="9" builtinId="20" customBuiltin="1"/>
    <cellStyle name="Input [yellow]" xfId="70"/>
    <cellStyle name="Link Currency (0)" xfId="71"/>
    <cellStyle name="Link Currency (2)" xfId="72"/>
    <cellStyle name="Link Units (0)" xfId="73"/>
    <cellStyle name="Link Units (1)" xfId="74"/>
    <cellStyle name="Link Units (2)" xfId="75"/>
    <cellStyle name="Linked Cell" xfId="12" builtinId="24" customBuiltin="1"/>
    <cellStyle name="Millares [0]_BRASIL (2)" xfId="76"/>
    <cellStyle name="Millares_5670-t123" xfId="77"/>
    <cellStyle name="Milliers [0]_!!!GO" xfId="78"/>
    <cellStyle name="Milliers_!!!GO" xfId="79"/>
    <cellStyle name="Moneda [0]_BRASIL (2)" xfId="80"/>
    <cellStyle name="Moneda_5670-t123" xfId="81"/>
    <cellStyle name="Mon騁aire [0]_!!!GO" xfId="82"/>
    <cellStyle name="Mon騁aire_!!!GO" xfId="83"/>
    <cellStyle name="Neutral" xfId="8" builtinId="28" customBuiltin="1"/>
    <cellStyle name="Normal" xfId="0" builtinId="0"/>
    <cellStyle name="Normal - Style1" xfId="84"/>
    <cellStyle name="Normal 2" xfId="44"/>
    <cellStyle name="Normal_PSMS_SRS_V1.0_NonFunctionality_VN 2 2" xfId="85"/>
    <cellStyle name="Normale_LSCO0697" xfId="86"/>
    <cellStyle name="Note" xfId="15" builtinId="10" customBuiltin="1"/>
    <cellStyle name="Note 2" xfId="87"/>
    <cellStyle name="Output" xfId="10" builtinId="21" customBuiltin="1"/>
    <cellStyle name="per.style" xfId="88"/>
    <cellStyle name="Percent [0]" xfId="89"/>
    <cellStyle name="Percent [00]" xfId="90"/>
    <cellStyle name="Percent [2]" xfId="91"/>
    <cellStyle name="PrePop Currency (0)" xfId="92"/>
    <cellStyle name="PrePop Currency (2)" xfId="93"/>
    <cellStyle name="PrePop Units (0)" xfId="94"/>
    <cellStyle name="PrePop Units (1)" xfId="95"/>
    <cellStyle name="PrePop Units (2)" xfId="96"/>
    <cellStyle name="pricing" xfId="97"/>
    <cellStyle name="PSChar" xfId="98"/>
    <cellStyle name="PSHeading" xfId="99"/>
    <cellStyle name="regstoresfromspecstores" xfId="100"/>
    <cellStyle name="RevList" xfId="101"/>
    <cellStyle name="SHADEDSTORES" xfId="102"/>
    <cellStyle name="specstores" xfId="103"/>
    <cellStyle name="Subtotal" xfId="104"/>
    <cellStyle name="Text Indent A" xfId="105"/>
    <cellStyle name="Text Indent B" xfId="106"/>
    <cellStyle name="Text Indent C" xfId="107"/>
    <cellStyle name="Title" xfId="1" builtinId="15" customBuiltin="1"/>
    <cellStyle name="Total" xfId="17" builtinId="25" customBuiltin="1"/>
    <cellStyle name="Warning Text" xfId="14" builtinId="11" customBuiltin="1"/>
    <cellStyle name="人月" xfId="108"/>
    <cellStyle name="数値" xfId="109"/>
    <cellStyle name="数値（桁区切り）_最新copyall29" xfId="110"/>
    <cellStyle name="文字列" xfId="111"/>
    <cellStyle name="標?_Pacific Region P&amp;L" xfId="112"/>
    <cellStyle name="製品通知&quot;-&quot;" xfId="113"/>
    <cellStyle name="製品通知価格" xfId="114"/>
    <cellStyle name="製品通知文字列" xfId="115"/>
    <cellStyle name="製品通知日付" xfId="11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file:///D:\WWW\system_info_ci\doc\Email_Template\%5bNew%20Relic%5d%20June%201st%20performance%20report%20for%20BIP%20Viet%20Nam%20Company%20Limited_files\icon-facebook.png" TargetMode="External"/><Relationship Id="rId3" Type="http://schemas.openxmlformats.org/officeDocument/2006/relationships/image" Target="file:///D:\WWW\system_info_ci\doc\Email_Template\%5bNew%20Relic%5d%20June%201st%20performance%20report%20for%20BIP%20Viet%20Nam%20Company%20Limited_files\change-green-small.png" TargetMode="External"/><Relationship Id="rId7" Type="http://schemas.openxmlformats.org/officeDocument/2006/relationships/hyperlink" Target="http://www.facebook.com/NewReli" TargetMode="External"/><Relationship Id="rId2" Type="http://schemas.openxmlformats.org/officeDocument/2006/relationships/image" Target="file:///D:\WWW\system_info_ci\doc\Email_Template\%5bNew%20Relic%5d%20June%201st%20performance%20report%20for%20BIP%20Viet%20Nam%20Company%20Limited_files\change-green-small-down.png" TargetMode="External"/><Relationship Id="rId1" Type="http://schemas.openxmlformats.org/officeDocument/2006/relationships/image" Target="file:///D:\WWW\system_info_ci\doc\Email_Template\%5bNew%20Relic%5d%20June%201st%20performance%20report%20for%20BIP%20Viet%20Nam%20Company%20Limited_files\logo-newrelic.png" TargetMode="External"/><Relationship Id="rId6" Type="http://schemas.openxmlformats.org/officeDocument/2006/relationships/image" Target="file:///D:\WWW\system_info_ci\doc\Email_Template\%5bNew%20Relic%5d%20June%201st%20performance%20report%20for%20BIP%20Viet%20Nam%20Company%20Limited_files\icon-twitter.png" TargetMode="External"/><Relationship Id="rId5" Type="http://schemas.openxmlformats.org/officeDocument/2006/relationships/hyperlink" Target="http://twitter.com/NewReli" TargetMode="External"/><Relationship Id="rId4" Type="http://schemas.openxmlformats.org/officeDocument/2006/relationships/image" Target="file:///D:\WWW\system_info_ci\doc\Email_Template\%5bNew%20Relic%5d%20June%201st%20performance%20report%20for%20BIP%20Viet%20Nam%20Company%20Limited_files\tracking_pixel.gif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18</xdr:row>
      <xdr:rowOff>19050</xdr:rowOff>
    </xdr:from>
    <xdr:to>
      <xdr:col>11</xdr:col>
      <xdr:colOff>847725</xdr:colOff>
      <xdr:row>31</xdr:row>
      <xdr:rowOff>57150</xdr:rowOff>
    </xdr:to>
    <xdr:sp macro="" textlink="">
      <xdr:nvSpPr>
        <xdr:cNvPr id="2" name="Rectangle 1"/>
        <xdr:cNvSpPr/>
      </xdr:nvSpPr>
      <xdr:spPr>
        <a:xfrm>
          <a:off x="2381250" y="2790825"/>
          <a:ext cx="6981825" cy="27432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0</xdr:rowOff>
    </xdr:from>
    <xdr:to>
      <xdr:col>0</xdr:col>
      <xdr:colOff>1333500</xdr:colOff>
      <xdr:row>10</xdr:row>
      <xdr:rowOff>19050</xdr:rowOff>
    </xdr:to>
    <xdr:pic>
      <xdr:nvPicPr>
        <xdr:cNvPr id="1025" name="Picture 1" descr="Logo-newrelic"/>
        <xdr:cNvPicPr>
          <a:picLocks noChangeAspect="1" noChangeArrowheads="1"/>
        </xdr:cNvPicPr>
      </xdr:nvPicPr>
      <xdr:blipFill>
        <a:blip xmlns:r="http://schemas.openxmlformats.org/officeDocument/2006/relationships" r:link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"/>
          <a:ext cx="1333500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0</xdr:col>
      <xdr:colOff>152400</xdr:colOff>
      <xdr:row>22</xdr:row>
      <xdr:rowOff>152400</xdr:rowOff>
    </xdr:to>
    <xdr:pic>
      <xdr:nvPicPr>
        <xdr:cNvPr id="1026" name="Picture 2" descr="D:\WWW\system_info_ci\doc\Email_Template\[New Relic] June 1st performance report for BIP Viet Nam Company Limited_files\change-green-small-down.png"/>
        <xdr:cNvPicPr>
          <a:picLocks noChangeAspect="1" noChangeArrowheads="1"/>
        </xdr:cNvPicPr>
      </xdr:nvPicPr>
      <xdr:blipFill>
        <a:blip xmlns:r="http://schemas.openxmlformats.org/officeDocument/2006/relationships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625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22</xdr:row>
      <xdr:rowOff>0</xdr:rowOff>
    </xdr:from>
    <xdr:to>
      <xdr:col>8</xdr:col>
      <xdr:colOff>152400</xdr:colOff>
      <xdr:row>22</xdr:row>
      <xdr:rowOff>152400</xdr:rowOff>
    </xdr:to>
    <xdr:pic>
      <xdr:nvPicPr>
        <xdr:cNvPr id="1027" name="Picture 3" descr="D:\WWW\system_info_ci\doc\Email_Template\[New Relic] June 1st performance report for BIP Viet Nam Company Limited_files\change-green-small.png"/>
        <xdr:cNvPicPr>
          <a:picLocks noChangeAspect="1" noChangeArrowheads="1"/>
        </xdr:cNvPicPr>
      </xdr:nvPicPr>
      <xdr:blipFill>
        <a:blip xmlns:r="http://schemas.openxmlformats.org/officeDocument/2006/relationships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49625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22</xdr:row>
      <xdr:rowOff>0</xdr:rowOff>
    </xdr:from>
    <xdr:to>
      <xdr:col>13</xdr:col>
      <xdr:colOff>152400</xdr:colOff>
      <xdr:row>22</xdr:row>
      <xdr:rowOff>152400</xdr:rowOff>
    </xdr:to>
    <xdr:pic>
      <xdr:nvPicPr>
        <xdr:cNvPr id="1028" name="Picture 4" descr="D:\WWW\system_info_ci\doc\Email_Template\[New Relic] June 1st performance report for BIP Viet Nam Company Limited_files\change-green-small-down.png"/>
        <xdr:cNvPicPr>
          <a:picLocks noChangeAspect="1" noChangeArrowheads="1"/>
        </xdr:cNvPicPr>
      </xdr:nvPicPr>
      <xdr:blipFill>
        <a:blip xmlns:r="http://schemas.openxmlformats.org/officeDocument/2006/relationships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77525" y="49625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101</xdr:row>
      <xdr:rowOff>0</xdr:rowOff>
    </xdr:from>
    <xdr:to>
      <xdr:col>0</xdr:col>
      <xdr:colOff>9525</xdr:colOff>
      <xdr:row>101</xdr:row>
      <xdr:rowOff>9525</xdr:rowOff>
    </xdr:to>
    <xdr:pic>
      <xdr:nvPicPr>
        <xdr:cNvPr id="1029" name="Picture 5" descr="tracking pixel"/>
        <xdr:cNvPicPr>
          <a:picLocks noChangeAspect="1" noChangeArrowheads="1"/>
        </xdr:cNvPicPr>
      </xdr:nvPicPr>
      <xdr:blipFill>
        <a:blip xmlns:r="http://schemas.openxmlformats.org/officeDocument/2006/relationships" r:link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3932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103</xdr:row>
      <xdr:rowOff>0</xdr:rowOff>
    </xdr:from>
    <xdr:to>
      <xdr:col>0</xdr:col>
      <xdr:colOff>152400</xdr:colOff>
      <xdr:row>103</xdr:row>
      <xdr:rowOff>152400</xdr:rowOff>
    </xdr:to>
    <xdr:pic>
      <xdr:nvPicPr>
        <xdr:cNvPr id="1030" name="Picture 6" descr="Twitter">
          <a:hlinkClick xmlns:r="http://schemas.openxmlformats.org/officeDocument/2006/relationships" r:id="rId5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783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103</xdr:row>
      <xdr:rowOff>0</xdr:rowOff>
    </xdr:from>
    <xdr:to>
      <xdr:col>0</xdr:col>
      <xdr:colOff>314325</xdr:colOff>
      <xdr:row>103</xdr:row>
      <xdr:rowOff>152400</xdr:rowOff>
    </xdr:to>
    <xdr:pic>
      <xdr:nvPicPr>
        <xdr:cNvPr id="1031" name="Picture 7" descr="Facebook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2783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85725</xdr:colOff>
      <xdr:row>57</xdr:row>
      <xdr:rowOff>200026</xdr:rowOff>
    </xdr:from>
    <xdr:to>
      <xdr:col>19</xdr:col>
      <xdr:colOff>9525</xdr:colOff>
      <xdr:row>59</xdr:row>
      <xdr:rowOff>200026</xdr:rowOff>
    </xdr:to>
    <xdr:sp macro="" textlink="">
      <xdr:nvSpPr>
        <xdr:cNvPr id="2" name="Rectangle 1"/>
        <xdr:cNvSpPr/>
      </xdr:nvSpPr>
      <xdr:spPr>
        <a:xfrm>
          <a:off x="3257550" y="13335001"/>
          <a:ext cx="12858750" cy="4191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rpm.newrelic.com/unsubscribe/2803930/5121be0656a" TargetMode="External"/><Relationship Id="rId3" Type="http://schemas.openxmlformats.org/officeDocument/2006/relationships/hyperlink" Target="https://rpm.newrelic.com/accounts/1625133/applications/50526772/optimize/sla_report?utm_source=new_relic&amp;utm_medium=email&amp;utm_campaign=weekly_email&amp;utm_content=lite" TargetMode="External"/><Relationship Id="rId7" Type="http://schemas.openxmlformats.org/officeDocument/2006/relationships/hyperlink" Target="https://rpm.newrelic.com/accounts/1625133/notes/6059" TargetMode="External"/><Relationship Id="rId2" Type="http://schemas.openxmlformats.org/officeDocument/2006/relationships/hyperlink" Target="https://rpm.newrelic.com/accounts/1625133/applications/50526772/optimize/sla_report?utm_source=new_relic&amp;utm_medium=email&amp;utm_campaign=weekly_email&amp;utm_content=lite" TargetMode="External"/><Relationship Id="rId1" Type="http://schemas.openxmlformats.org/officeDocument/2006/relationships/hyperlink" Target="https://rpm.newrelic.com/accounts/1625133/sample_email?email=weekly_report" TargetMode="External"/><Relationship Id="rId6" Type="http://schemas.openxmlformats.org/officeDocument/2006/relationships/hyperlink" Target="https://rpm.newrelic.com/accounts/1625133/applications" TargetMode="External"/><Relationship Id="rId5" Type="http://schemas.openxmlformats.org/officeDocument/2006/relationships/hyperlink" Target="https://rpm.newrelic.com/accounts/1625133/applications/51697931/optimize/sla_report?utm_source=new_relic&amp;utm_medium=email&amp;utm_campaign=weekly_email&amp;utm_content=lite" TargetMode="External"/><Relationship Id="rId4" Type="http://schemas.openxmlformats.org/officeDocument/2006/relationships/hyperlink" Target="https://rpm.newrelic.com/accounts/1625133/applications/48242845/optimize/sla_report?utm_source=new_relic&amp;utm_medium=email&amp;utm_campaign=weekly_email&amp;utm_content=lite" TargetMode="External"/><Relationship Id="rId9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M43"/>
  <sheetViews>
    <sheetView tabSelected="1" workbookViewId="0">
      <selection activeCell="G12" sqref="G12"/>
    </sheetView>
  </sheetViews>
  <sheetFormatPr defaultRowHeight="11.25"/>
  <cols>
    <col min="1" max="1" width="9.33203125" style="53"/>
    <col min="3" max="3" width="13.6640625" style="65" bestFit="1" customWidth="1"/>
    <col min="5" max="12" width="15.33203125" customWidth="1"/>
    <col min="13" max="13" width="10.33203125" bestFit="1" customWidth="1"/>
  </cols>
  <sheetData>
    <row r="5" spans="1:2">
      <c r="A5" s="53" t="s">
        <v>209</v>
      </c>
      <c r="B5" t="s">
        <v>212</v>
      </c>
    </row>
    <row r="8" spans="1:2">
      <c r="A8" s="53" t="s">
        <v>210</v>
      </c>
      <c r="B8" t="s">
        <v>211</v>
      </c>
    </row>
    <row r="11" spans="1:2">
      <c r="A11" s="53" t="s">
        <v>215</v>
      </c>
      <c r="B11" t="s">
        <v>246</v>
      </c>
    </row>
    <row r="14" spans="1:2">
      <c r="A14" s="53" t="s">
        <v>216</v>
      </c>
      <c r="B14" t="s">
        <v>217</v>
      </c>
    </row>
    <row r="16" spans="1:2" ht="12" thickBot="1"/>
    <row r="17" spans="1:13" ht="14.25" thickTop="1">
      <c r="C17" s="66"/>
      <c r="D17" s="39"/>
      <c r="E17" s="39" t="s">
        <v>236</v>
      </c>
      <c r="F17" s="39" t="s">
        <v>237</v>
      </c>
      <c r="G17" s="39" t="s">
        <v>238</v>
      </c>
      <c r="H17" s="39" t="s">
        <v>239</v>
      </c>
      <c r="I17" s="39" t="s">
        <v>240</v>
      </c>
      <c r="J17" s="39" t="s">
        <v>241</v>
      </c>
      <c r="K17" s="39" t="s">
        <v>242</v>
      </c>
      <c r="L17" s="39" t="s">
        <v>40</v>
      </c>
    </row>
    <row r="18" spans="1:13" ht="20.25">
      <c r="B18" s="63" t="s">
        <v>229</v>
      </c>
      <c r="C18" s="67"/>
      <c r="D18" s="60"/>
      <c r="E18" s="60"/>
      <c r="F18" s="60"/>
      <c r="G18" s="60"/>
      <c r="H18" s="60"/>
      <c r="I18" s="60"/>
      <c r="J18" s="60"/>
      <c r="K18" s="60"/>
      <c r="L18" s="60"/>
    </row>
    <row r="19" spans="1:13" ht="20.25">
      <c r="B19" s="61"/>
      <c r="C19" s="68" t="s">
        <v>15</v>
      </c>
      <c r="D19" s="54"/>
      <c r="E19" s="78" t="s">
        <v>63</v>
      </c>
      <c r="F19" s="35" t="s">
        <v>64</v>
      </c>
      <c r="G19" s="35" t="s">
        <v>65</v>
      </c>
      <c r="H19" s="35" t="s">
        <v>64</v>
      </c>
      <c r="I19" s="35" t="s">
        <v>245</v>
      </c>
      <c r="J19" s="35" t="s">
        <v>62</v>
      </c>
      <c r="K19" s="78" t="s">
        <v>63</v>
      </c>
      <c r="L19" s="35" t="s">
        <v>67</v>
      </c>
      <c r="M19" s="75">
        <f>AVERAGE(SUBSTITUTE(I19,"0.5", ""), SUBSTITUTE(J19,"0.5", ""), SUBSTITUTE(F19,"0.5", ""),SUBSTITUTE(G19,"0.5", ""), SUBSTITUTE(H19,"0.5", ""))</f>
        <v>0.82999999999999985</v>
      </c>
    </row>
    <row r="20" spans="1:13" ht="11.25" customHeight="1">
      <c r="B20" s="61"/>
      <c r="C20" s="68"/>
      <c r="D20" s="54"/>
      <c r="E20" s="78"/>
      <c r="F20" s="41" t="s">
        <v>61</v>
      </c>
      <c r="G20" s="41" t="s">
        <v>66</v>
      </c>
      <c r="H20" s="41" t="s">
        <v>61</v>
      </c>
      <c r="I20" s="41" t="s">
        <v>61</v>
      </c>
      <c r="J20" s="41" t="s">
        <v>61</v>
      </c>
      <c r="K20" s="78"/>
      <c r="L20" s="41" t="s">
        <v>66</v>
      </c>
      <c r="M20" s="73"/>
    </row>
    <row r="21" spans="1:13" ht="16.5" customHeight="1">
      <c r="B21" s="61"/>
      <c r="C21" s="64" t="s">
        <v>232</v>
      </c>
      <c r="D21" s="55"/>
      <c r="E21" s="37" t="s">
        <v>71</v>
      </c>
      <c r="F21" s="37" t="s">
        <v>72</v>
      </c>
      <c r="G21" s="37" t="s">
        <v>73</v>
      </c>
      <c r="H21" s="37" t="s">
        <v>74</v>
      </c>
      <c r="I21" s="37" t="s">
        <v>69</v>
      </c>
      <c r="J21" s="37" t="s">
        <v>70</v>
      </c>
      <c r="K21" s="37" t="s">
        <v>71</v>
      </c>
      <c r="L21" s="37" t="s">
        <v>75</v>
      </c>
      <c r="M21" s="77">
        <f>AVERAGE(SUBSTITUTE(I21,"ms", ""), SUBSTITUTE(J21,"ms", ""), SUBSTITUTE(K21,"ms", ""), SUBSTITUTE(E21,"ms", ""), SUBSTITUTE(F21,"ms", ""),SUBSTITUTE(G21,"ms", ""), SUBSTITUTE(H21,"ms", ""))</f>
        <v>540.28571428571433</v>
      </c>
    </row>
    <row r="22" spans="1:13" ht="16.5" customHeight="1">
      <c r="B22" s="61"/>
      <c r="C22" s="68" t="s">
        <v>53</v>
      </c>
      <c r="D22" s="54"/>
      <c r="E22" s="35" t="s">
        <v>78</v>
      </c>
      <c r="F22" s="35" t="s">
        <v>79</v>
      </c>
      <c r="G22" s="35" t="s">
        <v>80</v>
      </c>
      <c r="H22" s="35" t="s">
        <v>81</v>
      </c>
      <c r="I22" s="35" t="s">
        <v>76</v>
      </c>
      <c r="J22" s="35" t="s">
        <v>77</v>
      </c>
      <c r="K22" s="35" t="s">
        <v>78</v>
      </c>
      <c r="L22" s="35" t="s">
        <v>82</v>
      </c>
      <c r="M22" s="74">
        <f>AVERAGE(SUBSTITUTE(I22,"rpm", ""), SUBSTITUTE(J22,"rpm", ""), SUBSTITUTE(K22,"rpm", ""), SUBSTITUTE(E22,"rpm", ""), SUBSTITUTE(F22,"rpm", ""),SUBSTITUTE(G22,"rpm", ""), SUBSTITUTE(H22,"rpm", ""))</f>
        <v>1.0715142857142856</v>
      </c>
    </row>
    <row r="23" spans="1:13" ht="16.5" customHeight="1">
      <c r="B23" s="61"/>
      <c r="C23" s="64" t="s">
        <v>16</v>
      </c>
      <c r="D23" s="55"/>
      <c r="E23" s="38">
        <v>0</v>
      </c>
      <c r="F23" s="40">
        <v>1.6899999999999998E-2</v>
      </c>
      <c r="G23" s="38">
        <v>0</v>
      </c>
      <c r="H23" s="40">
        <v>1.7600000000000001E-2</v>
      </c>
      <c r="I23" s="38">
        <v>0</v>
      </c>
      <c r="J23" s="40">
        <v>7.2199999999999999E-3</v>
      </c>
      <c r="K23" s="38">
        <v>0</v>
      </c>
      <c r="L23" s="40">
        <v>9.7199999999999995E-3</v>
      </c>
      <c r="M23" s="73">
        <f>AVERAGE(E23:K23)</f>
        <v>5.96E-3</v>
      </c>
    </row>
    <row r="24" spans="1:13" ht="16.5" customHeight="1">
      <c r="B24" s="63" t="s">
        <v>230</v>
      </c>
      <c r="C24" s="64"/>
      <c r="D24" s="55"/>
      <c r="E24" s="38"/>
      <c r="F24" s="40"/>
      <c r="G24" s="38"/>
      <c r="H24" s="40"/>
      <c r="I24" s="38"/>
      <c r="J24" s="40"/>
      <c r="K24" s="38"/>
      <c r="L24" s="40"/>
      <c r="M24" s="73"/>
    </row>
    <row r="25" spans="1:13" ht="16.5" customHeight="1">
      <c r="B25" s="61"/>
      <c r="C25" s="68" t="s">
        <v>92</v>
      </c>
      <c r="D25" s="54"/>
      <c r="E25" s="36">
        <v>0</v>
      </c>
      <c r="F25" s="36">
        <v>1.2999999999999999E-2</v>
      </c>
      <c r="G25" s="36">
        <v>2.3E-2</v>
      </c>
      <c r="H25" s="36">
        <v>1.4E-2</v>
      </c>
      <c r="I25" s="36">
        <v>1.2999999999999999E-2</v>
      </c>
      <c r="J25" s="36">
        <v>4.0000000000000001E-3</v>
      </c>
      <c r="K25" s="36">
        <v>0</v>
      </c>
      <c r="L25" s="36">
        <v>8.0000000000000002E-3</v>
      </c>
      <c r="M25" s="73">
        <f>AVERAGE(E25:K25)</f>
        <v>9.5714285714285727E-3</v>
      </c>
    </row>
    <row r="26" spans="1:13" ht="16.5" customHeight="1">
      <c r="B26" s="63" t="s">
        <v>231</v>
      </c>
      <c r="C26" s="68"/>
      <c r="D26" s="54"/>
      <c r="E26" s="36"/>
      <c r="F26" s="36"/>
      <c r="G26" s="36"/>
      <c r="H26" s="36"/>
      <c r="I26" s="36"/>
      <c r="J26" s="36"/>
      <c r="K26" s="36"/>
      <c r="L26" s="36"/>
      <c r="M26" s="73"/>
    </row>
    <row r="27" spans="1:13" ht="16.5" customHeight="1">
      <c r="B27" s="61"/>
      <c r="C27" s="68" t="s">
        <v>220</v>
      </c>
      <c r="D27" s="54"/>
      <c r="E27" s="36">
        <v>0</v>
      </c>
      <c r="F27" s="36">
        <v>5.0000000000000001E-3</v>
      </c>
      <c r="G27" s="36">
        <v>4.0000000000000001E-3</v>
      </c>
      <c r="H27" s="36">
        <v>5.0000000000000001E-3</v>
      </c>
      <c r="I27" s="36">
        <v>1E-3</v>
      </c>
      <c r="J27" s="36">
        <v>6.0000000000000001E-3</v>
      </c>
      <c r="K27" s="36">
        <v>0</v>
      </c>
      <c r="L27" s="36">
        <v>3.0000000000000001E-3</v>
      </c>
      <c r="M27" s="73">
        <f>AVERAGE(E27:K27)</f>
        <v>3.0000000000000005E-3</v>
      </c>
    </row>
    <row r="28" spans="1:13" ht="16.5" customHeight="1">
      <c r="B28" s="61"/>
      <c r="C28" s="68" t="s">
        <v>213</v>
      </c>
      <c r="D28" s="54"/>
      <c r="E28" s="36">
        <v>0.1</v>
      </c>
      <c r="F28" s="36">
        <v>0.40500000000000003</v>
      </c>
      <c r="G28" s="36">
        <v>0.44400000000000001</v>
      </c>
      <c r="H28" s="36">
        <v>0.45</v>
      </c>
      <c r="I28" s="36">
        <v>0.46700000000000003</v>
      </c>
      <c r="J28" s="36">
        <v>0.44400000000000001</v>
      </c>
      <c r="K28" s="36">
        <v>0.1</v>
      </c>
      <c r="L28" s="36">
        <v>3.0000000000000001E-3</v>
      </c>
      <c r="M28" s="72">
        <f>AVERAGE(E27:L28)</f>
        <v>0.15231250000000002</v>
      </c>
    </row>
    <row r="29" spans="1:13" ht="16.5" customHeight="1">
      <c r="B29" s="61"/>
      <c r="C29" s="64" t="s">
        <v>218</v>
      </c>
      <c r="D29" s="55"/>
      <c r="E29" s="37" t="s">
        <v>87</v>
      </c>
      <c r="F29" s="37" t="s">
        <v>88</v>
      </c>
      <c r="G29" s="37" t="s">
        <v>89</v>
      </c>
      <c r="H29" s="37" t="s">
        <v>90</v>
      </c>
      <c r="I29" s="37" t="s">
        <v>85</v>
      </c>
      <c r="J29" s="37" t="s">
        <v>86</v>
      </c>
      <c r="K29" s="37" t="s">
        <v>87</v>
      </c>
      <c r="L29" s="37" t="s">
        <v>91</v>
      </c>
      <c r="M29" s="77">
        <f>AVERAGE(SUBSTITUTE(I29,"MB", ""), SUBSTITUTE(J29,"MB", ""), SUBSTITUTE(K29,"MB", ""), SUBSTITUTE(E29,"MB", ""), SUBSTITUTE(F29,"MB", ""),SUBSTITUTE(G29,"MB", ""), SUBSTITUTE(H29,"MB", ""))</f>
        <v>333.28571428571428</v>
      </c>
    </row>
    <row r="30" spans="1:13" s="57" customFormat="1" ht="16.5" customHeight="1">
      <c r="A30" s="56"/>
      <c r="B30" s="62"/>
      <c r="C30" s="69" t="s">
        <v>214</v>
      </c>
      <c r="D30" s="58"/>
      <c r="E30" s="36">
        <v>0.4</v>
      </c>
      <c r="F30" s="36">
        <v>0.40500000000000003</v>
      </c>
      <c r="G30" s="36">
        <v>0.44400000000000001</v>
      </c>
      <c r="H30" s="36">
        <v>0.45</v>
      </c>
      <c r="I30" s="36">
        <v>0.46700000000000003</v>
      </c>
      <c r="J30" s="36">
        <v>0.44400000000000001</v>
      </c>
      <c r="K30" s="36">
        <v>0.4</v>
      </c>
      <c r="L30" s="36">
        <v>0.42480000000000001</v>
      </c>
      <c r="M30" s="73">
        <f>AVERAGE(E30:K30)</f>
        <v>0.43</v>
      </c>
    </row>
    <row r="31" spans="1:13" s="57" customFormat="1" ht="16.5" customHeight="1">
      <c r="A31" s="56"/>
      <c r="B31" s="62"/>
      <c r="C31" s="69" t="s">
        <v>219</v>
      </c>
      <c r="D31" s="58"/>
      <c r="E31" s="59">
        <f>E30*8</f>
        <v>3.2</v>
      </c>
      <c r="F31" s="59">
        <f t="shared" ref="F31:L31" si="0">F30*8</f>
        <v>3.24</v>
      </c>
      <c r="G31" s="59">
        <f t="shared" si="0"/>
        <v>3.552</v>
      </c>
      <c r="H31" s="59">
        <f t="shared" si="0"/>
        <v>3.6</v>
      </c>
      <c r="I31" s="59">
        <f t="shared" si="0"/>
        <v>3.7360000000000002</v>
      </c>
      <c r="J31" s="59">
        <f t="shared" si="0"/>
        <v>3.552</v>
      </c>
      <c r="K31" s="59">
        <f t="shared" si="0"/>
        <v>3.2</v>
      </c>
      <c r="L31" s="76">
        <f t="shared" si="0"/>
        <v>3.3984000000000001</v>
      </c>
      <c r="M31" s="75">
        <f>AVERAGE(E31:K31)</f>
        <v>3.44</v>
      </c>
    </row>
    <row r="32" spans="1:13" s="57" customFormat="1" ht="16.5" customHeight="1">
      <c r="A32" s="56"/>
      <c r="B32" s="62"/>
      <c r="C32" s="69"/>
      <c r="D32" s="58"/>
      <c r="E32" s="36"/>
      <c r="F32" s="36"/>
      <c r="G32" s="36"/>
      <c r="H32" s="59"/>
      <c r="I32" s="59"/>
      <c r="J32" s="59"/>
      <c r="K32" s="59"/>
      <c r="L32" s="59"/>
    </row>
    <row r="33" spans="2:8" ht="20.25">
      <c r="B33" s="61" t="s">
        <v>233</v>
      </c>
      <c r="G33" t="s">
        <v>234</v>
      </c>
      <c r="H33" t="s">
        <v>235</v>
      </c>
    </row>
    <row r="34" spans="2:8" ht="12.75">
      <c r="C34" s="70" t="s">
        <v>221</v>
      </c>
      <c r="G34" t="s">
        <v>243</v>
      </c>
      <c r="H34" t="s">
        <v>244</v>
      </c>
    </row>
    <row r="35" spans="2:8" ht="12.75">
      <c r="C35" s="70" t="s">
        <v>222</v>
      </c>
    </row>
    <row r="36" spans="2:8" ht="12.75">
      <c r="C36" s="70" t="s">
        <v>224</v>
      </c>
    </row>
    <row r="37" spans="2:8" ht="12.75">
      <c r="C37" s="70" t="s">
        <v>225</v>
      </c>
    </row>
    <row r="38" spans="2:8" ht="12.75">
      <c r="C38" s="70" t="s">
        <v>226</v>
      </c>
    </row>
    <row r="39" spans="2:8" ht="12.75">
      <c r="C39" s="70" t="s">
        <v>227</v>
      </c>
    </row>
    <row r="40" spans="2:8" ht="12.75">
      <c r="C40" s="70" t="s">
        <v>228</v>
      </c>
    </row>
    <row r="41" spans="2:8" ht="12.75">
      <c r="C41" s="71" t="s">
        <v>223</v>
      </c>
    </row>
    <row r="42" spans="2:8" ht="12.75">
      <c r="C42" s="70"/>
    </row>
    <row r="43" spans="2:8" ht="12.75">
      <c r="C43" s="70"/>
    </row>
  </sheetData>
  <mergeCells count="2">
    <mergeCell ref="K19:K20"/>
    <mergeCell ref="E19:E20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29"/>
  <sheetViews>
    <sheetView showGridLines="0" topLeftCell="A43" workbookViewId="0">
      <selection activeCell="I57" sqref="I57"/>
    </sheetView>
  </sheetViews>
  <sheetFormatPr defaultRowHeight="14.25"/>
  <cols>
    <col min="1" max="1" width="34.83203125" style="42" customWidth="1"/>
    <col min="2" max="8" width="5.1640625" style="42" customWidth="1"/>
    <col min="9" max="9" width="41" style="1" customWidth="1"/>
    <col min="10" max="12" width="10.1640625" style="1" customWidth="1"/>
    <col min="13" max="13" width="16.6640625" style="1" customWidth="1"/>
    <col min="14" max="14" width="41" style="1" customWidth="1"/>
    <col min="15" max="15" width="20" style="1" customWidth="1"/>
    <col min="16" max="16" width="15.1640625" style="1" customWidth="1"/>
    <col min="17" max="17" width="14.1640625" style="1" customWidth="1"/>
    <col min="18" max="18" width="15.5" style="1" customWidth="1"/>
    <col min="19" max="19" width="16.83203125" style="1" customWidth="1"/>
    <col min="20" max="16384" width="9.33203125" style="1"/>
  </cols>
  <sheetData>
    <row r="1" spans="1:19" ht="23.25">
      <c r="A1" s="50" t="s">
        <v>0</v>
      </c>
    </row>
    <row r="2" spans="1:19">
      <c r="A2" s="2"/>
    </row>
    <row r="3" spans="1:19" ht="15">
      <c r="A3" s="3" t="s">
        <v>1</v>
      </c>
    </row>
    <row r="4" spans="1:19" ht="15">
      <c r="A4" s="3" t="s">
        <v>2</v>
      </c>
    </row>
    <row r="5" spans="1:19" ht="15">
      <c r="A5" s="3" t="s">
        <v>3</v>
      </c>
    </row>
    <row r="6" spans="1:19" ht="15">
      <c r="A6" s="3" t="s">
        <v>4</v>
      </c>
    </row>
    <row r="7" spans="1:19">
      <c r="A7" s="51"/>
    </row>
    <row r="8" spans="1:19" ht="23.25">
      <c r="A8" s="50" t="s">
        <v>5</v>
      </c>
    </row>
    <row r="9" spans="1:19" ht="15" thickBot="1"/>
    <row r="10" spans="1:19" ht="15" thickTop="1">
      <c r="A10" s="96"/>
      <c r="B10" s="96"/>
      <c r="C10" s="96"/>
      <c r="D10" s="96"/>
      <c r="E10" s="96"/>
      <c r="F10" s="96"/>
      <c r="G10" s="96"/>
      <c r="H10" s="96"/>
      <c r="I10" s="96"/>
      <c r="J10" s="96"/>
      <c r="K10" s="96"/>
      <c r="L10" s="96"/>
      <c r="M10" s="96"/>
      <c r="N10" s="96"/>
      <c r="O10" s="96"/>
      <c r="P10" s="96"/>
      <c r="Q10" s="96"/>
      <c r="R10" s="96"/>
      <c r="S10" s="96"/>
    </row>
    <row r="11" spans="1:19">
      <c r="A11" s="80"/>
      <c r="B11" s="80"/>
      <c r="C11" s="80"/>
      <c r="D11" s="80"/>
      <c r="E11" s="80"/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0"/>
      <c r="Q11" s="80"/>
      <c r="R11" s="80"/>
      <c r="S11" s="80"/>
    </row>
    <row r="12" spans="1:19" ht="33" customHeight="1">
      <c r="A12" s="97" t="s">
        <v>6</v>
      </c>
      <c r="B12" s="97"/>
      <c r="C12" s="97"/>
      <c r="D12" s="97"/>
      <c r="E12" s="97"/>
      <c r="F12" s="97"/>
      <c r="G12" s="97"/>
      <c r="H12" s="97"/>
      <c r="I12" s="97"/>
      <c r="J12" s="97"/>
      <c r="K12" s="97"/>
      <c r="L12" s="97"/>
      <c r="M12" s="97"/>
      <c r="N12" s="97"/>
      <c r="O12" s="97"/>
      <c r="P12" s="97"/>
      <c r="Q12" s="97"/>
      <c r="R12" s="97"/>
      <c r="S12" s="97"/>
    </row>
    <row r="13" spans="1:19">
      <c r="A13" s="80"/>
      <c r="B13" s="80"/>
      <c r="C13" s="80"/>
      <c r="D13" s="80"/>
      <c r="E13" s="80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0"/>
      <c r="Q13" s="80"/>
      <c r="R13" s="80"/>
      <c r="S13" s="80"/>
    </row>
    <row r="14" spans="1:19" ht="27" customHeight="1">
      <c r="A14" s="95" t="s">
        <v>7</v>
      </c>
      <c r="B14" s="95"/>
      <c r="C14" s="95"/>
      <c r="D14" s="95"/>
      <c r="E14" s="95"/>
      <c r="F14" s="95"/>
      <c r="G14" s="95"/>
      <c r="H14" s="95"/>
      <c r="I14" s="95"/>
      <c r="J14" s="95"/>
      <c r="K14" s="95"/>
      <c r="L14" s="95"/>
      <c r="M14" s="95"/>
      <c r="N14" s="95"/>
      <c r="O14" s="95"/>
      <c r="P14" s="95"/>
      <c r="Q14" s="95"/>
      <c r="R14" s="95"/>
      <c r="S14" s="95"/>
    </row>
    <row r="15" spans="1:19">
      <c r="A15" s="80"/>
      <c r="B15" s="80"/>
      <c r="C15" s="80"/>
      <c r="D15" s="80"/>
      <c r="E15" s="80"/>
      <c r="F15" s="80"/>
      <c r="G15" s="80"/>
      <c r="H15" s="80"/>
      <c r="I15" s="80"/>
      <c r="J15" s="80"/>
      <c r="K15" s="80"/>
      <c r="L15" s="80"/>
      <c r="M15" s="80"/>
      <c r="N15" s="80"/>
      <c r="O15" s="80"/>
      <c r="P15" s="80"/>
      <c r="Q15" s="80"/>
      <c r="R15" s="80"/>
      <c r="S15" s="80"/>
    </row>
    <row r="16" spans="1:19" ht="20.25" customHeight="1">
      <c r="A16" s="86" t="s">
        <v>8</v>
      </c>
      <c r="B16" s="86"/>
      <c r="C16" s="86"/>
      <c r="D16" s="86"/>
      <c r="E16" s="86"/>
      <c r="F16" s="86"/>
      <c r="G16" s="86"/>
      <c r="H16" s="86"/>
      <c r="I16" s="86"/>
      <c r="J16" s="86"/>
      <c r="K16" s="86"/>
      <c r="L16" s="86"/>
      <c r="M16" s="86"/>
      <c r="N16" s="86"/>
      <c r="O16" s="86"/>
      <c r="P16" s="86"/>
      <c r="Q16" s="86"/>
      <c r="R16" s="86"/>
      <c r="S16" s="86"/>
    </row>
    <row r="17" spans="1:19">
      <c r="A17" s="80"/>
      <c r="B17" s="80"/>
      <c r="C17" s="80"/>
      <c r="D17" s="80"/>
      <c r="E17" s="80"/>
      <c r="F17" s="80"/>
      <c r="G17" s="80"/>
      <c r="H17" s="80"/>
      <c r="I17" s="80"/>
      <c r="J17" s="80"/>
      <c r="K17" s="80"/>
      <c r="L17" s="80"/>
      <c r="M17" s="80"/>
      <c r="N17" s="80"/>
      <c r="O17" s="80"/>
      <c r="P17" s="80"/>
      <c r="Q17" s="80"/>
      <c r="R17" s="80"/>
      <c r="S17" s="80"/>
    </row>
    <row r="18" spans="1:19">
      <c r="A18" s="85" t="s">
        <v>9</v>
      </c>
      <c r="B18" s="85"/>
      <c r="C18" s="85"/>
      <c r="D18" s="85"/>
      <c r="E18" s="85"/>
      <c r="F18" s="85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</row>
    <row r="19" spans="1:19">
      <c r="A19" s="105" t="s">
        <v>10</v>
      </c>
      <c r="B19" s="105"/>
      <c r="C19" s="105"/>
      <c r="D19" s="105"/>
      <c r="E19" s="105"/>
      <c r="F19" s="105"/>
      <c r="G19" s="105"/>
      <c r="H19" s="105"/>
      <c r="I19" s="85" t="s">
        <v>11</v>
      </c>
      <c r="J19" s="4"/>
      <c r="K19" s="4"/>
      <c r="L19" s="4"/>
      <c r="M19" s="4"/>
      <c r="N19" s="4"/>
      <c r="O19" s="4"/>
      <c r="P19" s="4"/>
      <c r="Q19" s="4"/>
      <c r="R19" s="4"/>
      <c r="S19" s="4"/>
    </row>
    <row r="20" spans="1:19">
      <c r="A20" s="105"/>
      <c r="B20" s="105"/>
      <c r="C20" s="105"/>
      <c r="D20" s="105"/>
      <c r="E20" s="105"/>
      <c r="F20" s="105"/>
      <c r="G20" s="105"/>
      <c r="H20" s="105"/>
      <c r="I20" s="85"/>
      <c r="J20" s="4"/>
      <c r="K20" s="4"/>
      <c r="L20" s="4"/>
      <c r="M20" s="4"/>
      <c r="N20" s="4"/>
      <c r="O20" s="4"/>
      <c r="P20" s="4"/>
      <c r="Q20" s="4"/>
      <c r="R20" s="4"/>
      <c r="S20" s="4"/>
    </row>
    <row r="21" spans="1:19" ht="27" customHeight="1">
      <c r="A21" s="98" t="s">
        <v>12</v>
      </c>
      <c r="B21" s="98"/>
      <c r="C21" s="98"/>
      <c r="D21" s="98"/>
      <c r="E21" s="98"/>
      <c r="F21" s="98"/>
      <c r="G21" s="98"/>
      <c r="H21" s="106"/>
      <c r="I21" s="8">
        <v>2180</v>
      </c>
      <c r="J21" s="109">
        <v>0.97</v>
      </c>
      <c r="K21" s="95"/>
      <c r="L21" s="95"/>
      <c r="M21" s="110"/>
      <c r="N21" s="10">
        <v>3.2499999999999999E-3</v>
      </c>
      <c r="O21" s="84"/>
      <c r="P21" s="4"/>
      <c r="Q21" s="4"/>
      <c r="R21" s="4"/>
      <c r="S21" s="4"/>
    </row>
    <row r="22" spans="1:19" ht="16.5" customHeight="1">
      <c r="A22" s="107" t="s">
        <v>13</v>
      </c>
      <c r="B22" s="107"/>
      <c r="C22" s="107"/>
      <c r="D22" s="107"/>
      <c r="E22" s="107"/>
      <c r="F22" s="107"/>
      <c r="G22" s="107"/>
      <c r="H22" s="108"/>
      <c r="I22" s="9" t="s">
        <v>14</v>
      </c>
      <c r="J22" s="111" t="s">
        <v>15</v>
      </c>
      <c r="K22" s="112"/>
      <c r="L22" s="112"/>
      <c r="M22" s="113"/>
      <c r="N22" s="7" t="s">
        <v>16</v>
      </c>
      <c r="O22" s="84"/>
      <c r="P22" s="4"/>
      <c r="Q22" s="4"/>
      <c r="R22" s="4"/>
      <c r="S22" s="4"/>
    </row>
    <row r="23" spans="1:19" ht="16.5" customHeight="1">
      <c r="A23" s="114">
        <v>8.6400000000000005E-2</v>
      </c>
      <c r="B23" s="114"/>
      <c r="C23" s="114"/>
      <c r="D23" s="114"/>
      <c r="E23" s="114"/>
      <c r="F23" s="114"/>
      <c r="G23" s="114"/>
      <c r="H23" s="115"/>
      <c r="I23" s="12">
        <v>4.4000000000000004</v>
      </c>
      <c r="J23" s="116" t="s">
        <v>17</v>
      </c>
      <c r="K23" s="117"/>
      <c r="L23" s="117"/>
      <c r="M23" s="118"/>
      <c r="N23" s="11">
        <v>0.54</v>
      </c>
      <c r="O23" s="13" t="s">
        <v>18</v>
      </c>
      <c r="P23" s="4"/>
      <c r="Q23" s="4"/>
      <c r="R23" s="4"/>
      <c r="S23" s="4"/>
    </row>
    <row r="24" spans="1:19">
      <c r="A24" s="80"/>
      <c r="B24" s="80"/>
      <c r="C24" s="80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  <c r="R24" s="80"/>
      <c r="S24" s="80"/>
    </row>
    <row r="25" spans="1:19" ht="27" customHeight="1">
      <c r="A25" s="95" t="s">
        <v>19</v>
      </c>
      <c r="B25" s="95"/>
      <c r="C25" s="95"/>
      <c r="D25" s="95"/>
      <c r="E25" s="95"/>
      <c r="F25" s="95"/>
      <c r="G25" s="95"/>
      <c r="H25" s="95"/>
      <c r="I25" s="95"/>
      <c r="J25" s="95"/>
      <c r="K25" s="95"/>
      <c r="L25" s="95"/>
      <c r="M25" s="95"/>
      <c r="N25" s="95"/>
      <c r="O25" s="95"/>
      <c r="P25" s="95"/>
      <c r="Q25" s="95"/>
      <c r="R25" s="95"/>
      <c r="S25" s="95"/>
    </row>
    <row r="26" spans="1:19">
      <c r="A26" s="80"/>
      <c r="B26" s="80"/>
      <c r="C26" s="80"/>
      <c r="D26" s="80"/>
      <c r="E26" s="80"/>
      <c r="F26" s="80"/>
      <c r="G26" s="80"/>
      <c r="H26" s="80"/>
      <c r="I26" s="80"/>
      <c r="J26" s="80"/>
      <c r="K26" s="80"/>
      <c r="L26" s="80"/>
      <c r="M26" s="80"/>
      <c r="N26" s="80"/>
      <c r="O26" s="80"/>
      <c r="P26" s="80"/>
      <c r="Q26" s="80"/>
      <c r="R26" s="80"/>
      <c r="S26" s="80"/>
    </row>
    <row r="27" spans="1:19">
      <c r="A27" s="43"/>
      <c r="B27" s="44" t="s">
        <v>20</v>
      </c>
      <c r="C27" s="44" t="s">
        <v>21</v>
      </c>
      <c r="D27" s="44" t="s">
        <v>22</v>
      </c>
      <c r="E27" s="44" t="s">
        <v>23</v>
      </c>
      <c r="F27" s="44" t="s">
        <v>22</v>
      </c>
      <c r="G27" s="44" t="s">
        <v>24</v>
      </c>
      <c r="H27" s="44" t="s">
        <v>20</v>
      </c>
      <c r="I27" s="84"/>
      <c r="J27" s="78" t="s">
        <v>25</v>
      </c>
      <c r="K27" s="78"/>
      <c r="L27" s="78"/>
      <c r="M27" s="4"/>
      <c r="N27" s="4"/>
      <c r="O27" s="4"/>
      <c r="P27" s="4"/>
      <c r="Q27" s="4"/>
      <c r="R27" s="4"/>
      <c r="S27" s="4"/>
    </row>
    <row r="28" spans="1:19" ht="15" thickBot="1">
      <c r="A28" s="14">
        <v>42856</v>
      </c>
      <c r="B28" s="43"/>
      <c r="C28" s="43"/>
      <c r="D28" s="43"/>
      <c r="E28" s="43"/>
      <c r="F28" s="45"/>
      <c r="G28" s="46"/>
      <c r="H28" s="47"/>
      <c r="I28" s="84"/>
      <c r="J28" s="16"/>
      <c r="K28" s="84"/>
      <c r="L28" s="4"/>
      <c r="M28" s="4"/>
      <c r="N28" s="4"/>
      <c r="O28" s="4"/>
      <c r="P28" s="4"/>
      <c r="Q28" s="4"/>
      <c r="R28" s="4"/>
      <c r="S28" s="4"/>
    </row>
    <row r="29" spans="1:19" ht="28.5" thickTop="1" thickBot="1">
      <c r="A29" s="43"/>
      <c r="B29" s="48"/>
      <c r="C29" s="49"/>
      <c r="D29" s="43"/>
      <c r="E29" s="43"/>
      <c r="F29" s="43"/>
      <c r="G29" s="43"/>
      <c r="H29" s="43"/>
      <c r="I29" s="84"/>
      <c r="J29" s="17"/>
      <c r="K29" s="84"/>
      <c r="L29" s="18"/>
      <c r="M29" s="5" t="s">
        <v>26</v>
      </c>
      <c r="N29" s="4"/>
      <c r="O29" s="4"/>
      <c r="P29" s="4"/>
      <c r="Q29" s="4"/>
      <c r="R29" s="4"/>
      <c r="S29" s="4"/>
    </row>
    <row r="30" spans="1:19" ht="15.75" thickTop="1" thickBot="1">
      <c r="A30" s="104"/>
      <c r="B30" s="104"/>
      <c r="C30" s="104"/>
      <c r="D30" s="104"/>
      <c r="E30" s="104"/>
      <c r="F30" s="104"/>
      <c r="G30" s="104"/>
      <c r="H30" s="104"/>
      <c r="I30" s="84"/>
      <c r="J30" s="19"/>
      <c r="K30" s="84"/>
      <c r="L30" s="4"/>
      <c r="M30" s="4"/>
      <c r="N30" s="4"/>
      <c r="O30" s="4"/>
      <c r="P30" s="4"/>
      <c r="Q30" s="4"/>
      <c r="R30" s="4"/>
      <c r="S30" s="4"/>
    </row>
    <row r="31" spans="1:19" ht="15.75" thickTop="1" thickBot="1">
      <c r="A31" s="104"/>
      <c r="B31" s="104"/>
      <c r="C31" s="104"/>
      <c r="D31" s="104"/>
      <c r="E31" s="104"/>
      <c r="F31" s="104"/>
      <c r="G31" s="104"/>
      <c r="H31" s="104"/>
      <c r="I31" s="84"/>
      <c r="J31" s="20"/>
      <c r="K31" s="84"/>
      <c r="L31" s="21"/>
      <c r="M31" s="5" t="s">
        <v>27</v>
      </c>
      <c r="N31" s="4"/>
      <c r="O31" s="4"/>
      <c r="P31" s="4"/>
      <c r="Q31" s="4"/>
      <c r="R31" s="4"/>
      <c r="S31" s="4"/>
    </row>
    <row r="32" spans="1:19" ht="15.75" thickTop="1" thickBot="1">
      <c r="A32" s="104"/>
      <c r="B32" s="104"/>
      <c r="C32" s="104"/>
      <c r="D32" s="104"/>
      <c r="E32" s="104"/>
      <c r="F32" s="104"/>
      <c r="G32" s="104"/>
      <c r="H32" s="104"/>
      <c r="I32" s="84"/>
      <c r="J32" s="22"/>
      <c r="K32" s="84"/>
      <c r="L32" s="4"/>
      <c r="M32" s="4"/>
      <c r="N32" s="4"/>
      <c r="O32" s="4"/>
      <c r="P32" s="4"/>
      <c r="Q32" s="4"/>
      <c r="R32" s="4"/>
      <c r="S32" s="4"/>
    </row>
    <row r="33" spans="1:19" ht="15.75" thickTop="1" thickBot="1">
      <c r="A33" s="104"/>
      <c r="B33" s="104"/>
      <c r="C33" s="104"/>
      <c r="D33" s="104"/>
      <c r="E33" s="104"/>
      <c r="F33" s="104"/>
      <c r="G33" s="104"/>
      <c r="H33" s="104"/>
      <c r="I33" s="84"/>
      <c r="J33" s="23"/>
      <c r="K33" s="84"/>
      <c r="L33" s="4"/>
      <c r="M33" s="4"/>
      <c r="N33" s="4"/>
      <c r="O33" s="4"/>
      <c r="P33" s="4"/>
      <c r="Q33" s="4"/>
      <c r="R33" s="4"/>
      <c r="S33" s="4"/>
    </row>
    <row r="34" spans="1:19" ht="15.75" thickTop="1" thickBot="1">
      <c r="A34" s="104"/>
      <c r="B34" s="104"/>
      <c r="C34" s="104"/>
      <c r="D34" s="104"/>
      <c r="E34" s="104"/>
      <c r="F34" s="104"/>
      <c r="G34" s="104"/>
      <c r="H34" s="104"/>
      <c r="I34" s="84"/>
      <c r="J34" s="24"/>
      <c r="K34" s="84"/>
      <c r="L34" s="4"/>
      <c r="M34" s="4"/>
      <c r="N34" s="4"/>
      <c r="O34" s="4"/>
      <c r="P34" s="4"/>
      <c r="Q34" s="4"/>
      <c r="R34" s="4"/>
      <c r="S34" s="4"/>
    </row>
    <row r="35" spans="1:19" ht="15.75" thickTop="1" thickBot="1">
      <c r="A35" s="104"/>
      <c r="B35" s="104"/>
      <c r="C35" s="104"/>
      <c r="D35" s="104"/>
      <c r="E35" s="104"/>
      <c r="F35" s="104"/>
      <c r="G35" s="104"/>
      <c r="H35" s="104"/>
      <c r="I35" s="84"/>
      <c r="J35" s="25"/>
      <c r="K35" s="84"/>
      <c r="L35" s="4"/>
      <c r="M35" s="4"/>
      <c r="N35" s="4"/>
      <c r="O35" s="4"/>
      <c r="P35" s="4"/>
      <c r="Q35" s="4"/>
      <c r="R35" s="4"/>
      <c r="S35" s="4"/>
    </row>
    <row r="36" spans="1:19" ht="15.75" thickTop="1" thickBot="1">
      <c r="A36" s="104"/>
      <c r="B36" s="104"/>
      <c r="C36" s="104"/>
      <c r="D36" s="104"/>
      <c r="E36" s="104"/>
      <c r="F36" s="104"/>
      <c r="G36" s="104"/>
      <c r="H36" s="104"/>
      <c r="I36" s="84"/>
      <c r="J36" s="26"/>
      <c r="K36" s="84"/>
      <c r="L36" s="4"/>
      <c r="M36" s="4"/>
      <c r="N36" s="4"/>
      <c r="O36" s="4"/>
      <c r="P36" s="4"/>
      <c r="Q36" s="4"/>
      <c r="R36" s="4"/>
      <c r="S36" s="4"/>
    </row>
    <row r="37" spans="1:19" ht="15.75" thickTop="1" thickBot="1">
      <c r="A37" s="104"/>
      <c r="B37" s="104"/>
      <c r="C37" s="104"/>
      <c r="D37" s="104"/>
      <c r="E37" s="104"/>
      <c r="F37" s="104"/>
      <c r="G37" s="104"/>
      <c r="H37" s="104"/>
      <c r="I37" s="84"/>
      <c r="J37" s="27"/>
      <c r="K37" s="84"/>
      <c r="L37" s="4"/>
      <c r="M37" s="4"/>
      <c r="N37" s="4"/>
      <c r="O37" s="4"/>
      <c r="P37" s="4"/>
      <c r="Q37" s="4"/>
      <c r="R37" s="4"/>
      <c r="S37" s="4"/>
    </row>
    <row r="38" spans="1:19" ht="15.75" thickTop="1" thickBot="1">
      <c r="A38" s="104"/>
      <c r="B38" s="104"/>
      <c r="C38" s="104"/>
      <c r="D38" s="104"/>
      <c r="E38" s="104"/>
      <c r="F38" s="104"/>
      <c r="G38" s="104"/>
      <c r="H38" s="104"/>
      <c r="I38" s="84"/>
      <c r="J38" s="28"/>
      <c r="K38" s="84"/>
      <c r="L38" s="4"/>
      <c r="M38" s="4"/>
      <c r="N38" s="4"/>
      <c r="O38" s="4"/>
      <c r="P38" s="4"/>
      <c r="Q38" s="4"/>
      <c r="R38" s="4"/>
      <c r="S38" s="4"/>
    </row>
    <row r="39" spans="1:19" ht="15" thickTop="1">
      <c r="A39" s="104"/>
      <c r="B39" s="104"/>
      <c r="C39" s="104"/>
      <c r="D39" s="104"/>
      <c r="E39" s="104"/>
      <c r="F39" s="104"/>
      <c r="G39" s="104"/>
      <c r="H39" s="104"/>
      <c r="I39" s="84"/>
      <c r="J39" s="78" t="s">
        <v>28</v>
      </c>
      <c r="K39" s="78"/>
      <c r="L39" s="78"/>
      <c r="M39" s="4"/>
      <c r="N39" s="4"/>
      <c r="O39" s="4"/>
      <c r="P39" s="4"/>
      <c r="Q39" s="4"/>
      <c r="R39" s="4"/>
      <c r="S39" s="4"/>
    </row>
    <row r="40" spans="1:19" ht="68.25" customHeight="1">
      <c r="A40" s="98" t="s">
        <v>29</v>
      </c>
      <c r="B40" s="98"/>
      <c r="C40" s="98"/>
      <c r="D40" s="98"/>
      <c r="E40" s="98"/>
      <c r="F40" s="98"/>
      <c r="G40" s="98"/>
      <c r="H40" s="98"/>
      <c r="I40" s="103" t="s">
        <v>30</v>
      </c>
      <c r="J40" s="4"/>
      <c r="K40" s="4"/>
      <c r="L40" s="4"/>
      <c r="M40" s="4"/>
      <c r="N40" s="4"/>
      <c r="O40" s="4"/>
      <c r="P40" s="4"/>
      <c r="Q40" s="4"/>
      <c r="R40" s="4"/>
      <c r="S40" s="4"/>
    </row>
    <row r="41" spans="1:19">
      <c r="A41" s="98"/>
      <c r="B41" s="98"/>
      <c r="C41" s="98"/>
      <c r="D41" s="98"/>
      <c r="E41" s="98"/>
      <c r="F41" s="98"/>
      <c r="G41" s="98"/>
      <c r="H41" s="98"/>
      <c r="I41" s="103"/>
      <c r="J41" s="4"/>
      <c r="K41" s="4"/>
      <c r="L41" s="4"/>
      <c r="M41" s="4"/>
      <c r="N41" s="4"/>
      <c r="O41" s="4"/>
      <c r="P41" s="4"/>
      <c r="Q41" s="4"/>
      <c r="R41" s="4"/>
      <c r="S41" s="4"/>
    </row>
    <row r="42" spans="1:19">
      <c r="A42" s="80"/>
      <c r="B42" s="80"/>
      <c r="C42" s="80"/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80"/>
      <c r="P42" s="80"/>
      <c r="Q42" s="80"/>
      <c r="R42" s="80"/>
      <c r="S42" s="80"/>
    </row>
    <row r="43" spans="1:19" ht="20.25" customHeight="1">
      <c r="A43" s="86" t="s">
        <v>10</v>
      </c>
      <c r="B43" s="86"/>
      <c r="C43" s="86"/>
      <c r="D43" s="86"/>
      <c r="E43" s="86"/>
      <c r="F43" s="86"/>
      <c r="G43" s="86"/>
      <c r="H43" s="86"/>
      <c r="I43" s="86"/>
      <c r="J43" s="86"/>
      <c r="K43" s="86"/>
      <c r="L43" s="86"/>
      <c r="M43" s="86"/>
      <c r="N43" s="86"/>
      <c r="O43" s="86"/>
      <c r="P43" s="86"/>
      <c r="Q43" s="86"/>
      <c r="R43" s="86"/>
      <c r="S43" s="86"/>
    </row>
    <row r="44" spans="1:19">
      <c r="A44" s="80"/>
      <c r="B44" s="80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</row>
    <row r="45" spans="1:19" ht="16.5" customHeight="1">
      <c r="A45" s="84" t="s">
        <v>31</v>
      </c>
      <c r="B45" s="84"/>
      <c r="C45" s="84"/>
      <c r="D45" s="84"/>
      <c r="E45" s="84"/>
      <c r="F45" s="84"/>
      <c r="G45" s="84"/>
      <c r="H45" s="84"/>
      <c r="I45" s="84"/>
      <c r="J45" s="84"/>
      <c r="K45" s="84"/>
      <c r="L45" s="84"/>
      <c r="M45" s="84"/>
      <c r="N45" s="84"/>
      <c r="O45" s="84"/>
      <c r="P45" s="84"/>
      <c r="Q45" s="84"/>
      <c r="R45" s="84"/>
      <c r="S45" s="84"/>
    </row>
    <row r="46" spans="1:19">
      <c r="A46" s="85" t="s">
        <v>32</v>
      </c>
      <c r="B46" s="85"/>
      <c r="C46" s="85"/>
      <c r="D46" s="85"/>
      <c r="E46" s="85"/>
      <c r="F46" s="85"/>
      <c r="G46" s="85"/>
      <c r="H46" s="85"/>
      <c r="I46" s="85"/>
      <c r="J46" s="85"/>
      <c r="K46" s="85"/>
      <c r="L46" s="85"/>
      <c r="M46" s="85"/>
      <c r="N46" s="85"/>
      <c r="O46" s="85"/>
      <c r="P46" s="85"/>
      <c r="Q46" s="85"/>
      <c r="R46" s="85"/>
      <c r="S46" s="85"/>
    </row>
    <row r="47" spans="1:19" ht="15" thickBot="1">
      <c r="A47" s="84"/>
      <c r="B47" s="84"/>
      <c r="C47" s="84"/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</row>
    <row r="48" spans="1:19" ht="15" thickTop="1">
      <c r="A48" s="88"/>
      <c r="B48" s="88"/>
      <c r="C48" s="88"/>
      <c r="D48" s="88"/>
      <c r="E48" s="88"/>
      <c r="F48" s="88"/>
      <c r="G48" s="88"/>
      <c r="H48" s="88"/>
      <c r="I48" s="29" t="s">
        <v>33</v>
      </c>
      <c r="J48" s="102" t="s">
        <v>34</v>
      </c>
      <c r="K48" s="102"/>
      <c r="L48" s="102"/>
      <c r="M48" s="102"/>
      <c r="N48" s="29" t="s">
        <v>35</v>
      </c>
      <c r="O48" s="29" t="s">
        <v>36</v>
      </c>
      <c r="P48" s="29" t="s">
        <v>37</v>
      </c>
      <c r="Q48" s="29" t="s">
        <v>38</v>
      </c>
      <c r="R48" s="29" t="s">
        <v>39</v>
      </c>
      <c r="S48" s="29" t="s">
        <v>40</v>
      </c>
    </row>
    <row r="49" spans="1:19">
      <c r="A49" s="88" t="s">
        <v>15</v>
      </c>
      <c r="B49" s="88"/>
      <c r="C49" s="88"/>
      <c r="D49" s="88"/>
      <c r="E49" s="88"/>
      <c r="F49" s="88"/>
      <c r="G49" s="88"/>
      <c r="H49" s="88"/>
      <c r="I49" s="15" t="s">
        <v>41</v>
      </c>
      <c r="J49" s="89" t="s">
        <v>43</v>
      </c>
      <c r="K49" s="89"/>
      <c r="L49" s="89"/>
      <c r="M49" s="89"/>
      <c r="N49" s="89"/>
      <c r="O49" s="89"/>
      <c r="P49" s="15" t="s">
        <v>43</v>
      </c>
      <c r="Q49" s="15" t="s">
        <v>43</v>
      </c>
      <c r="R49" s="15" t="s">
        <v>44</v>
      </c>
      <c r="S49" s="15" t="s">
        <v>43</v>
      </c>
    </row>
    <row r="50" spans="1:19">
      <c r="A50" s="88"/>
      <c r="B50" s="88"/>
      <c r="C50" s="88"/>
      <c r="D50" s="88"/>
      <c r="E50" s="88"/>
      <c r="F50" s="88"/>
      <c r="G50" s="88"/>
      <c r="H50" s="88"/>
      <c r="I50" s="30" t="s">
        <v>42</v>
      </c>
      <c r="J50" s="94" t="s">
        <v>42</v>
      </c>
      <c r="K50" s="94"/>
      <c r="L50" s="94"/>
      <c r="M50" s="94"/>
      <c r="N50" s="78"/>
      <c r="O50" s="78"/>
      <c r="P50" s="30" t="s">
        <v>42</v>
      </c>
      <c r="Q50" s="30" t="s">
        <v>42</v>
      </c>
      <c r="R50" s="30" t="s">
        <v>42</v>
      </c>
      <c r="S50" s="30" t="s">
        <v>42</v>
      </c>
    </row>
    <row r="51" spans="1:19" ht="16.5" customHeight="1">
      <c r="A51" s="90" t="s">
        <v>45</v>
      </c>
      <c r="B51" s="90"/>
      <c r="C51" s="90"/>
      <c r="D51" s="90"/>
      <c r="E51" s="90"/>
      <c r="F51" s="90"/>
      <c r="G51" s="90"/>
      <c r="H51" s="90"/>
      <c r="I51" s="31" t="s">
        <v>46</v>
      </c>
      <c r="J51" s="91" t="s">
        <v>47</v>
      </c>
      <c r="K51" s="91"/>
      <c r="L51" s="91"/>
      <c r="M51" s="91"/>
      <c r="N51" s="31" t="s">
        <v>48</v>
      </c>
      <c r="O51" s="31" t="s">
        <v>48</v>
      </c>
      <c r="P51" s="31" t="s">
        <v>49</v>
      </c>
      <c r="Q51" s="31" t="s">
        <v>50</v>
      </c>
      <c r="R51" s="31" t="s">
        <v>51</v>
      </c>
      <c r="S51" s="31" t="s">
        <v>52</v>
      </c>
    </row>
    <row r="52" spans="1:19" ht="16.5" customHeight="1">
      <c r="A52" s="88" t="s">
        <v>53</v>
      </c>
      <c r="B52" s="88"/>
      <c r="C52" s="88"/>
      <c r="D52" s="88"/>
      <c r="E52" s="88"/>
      <c r="F52" s="88"/>
      <c r="G52" s="88"/>
      <c r="H52" s="88"/>
      <c r="I52" s="15" t="s">
        <v>25</v>
      </c>
      <c r="J52" s="78" t="s">
        <v>28</v>
      </c>
      <c r="K52" s="78"/>
      <c r="L52" s="78"/>
      <c r="M52" s="78"/>
      <c r="N52" s="15" t="s">
        <v>54</v>
      </c>
      <c r="O52" s="15" t="s">
        <v>54</v>
      </c>
      <c r="P52" s="15" t="s">
        <v>55</v>
      </c>
      <c r="Q52" s="15" t="s">
        <v>56</v>
      </c>
      <c r="R52" s="15" t="s">
        <v>57</v>
      </c>
      <c r="S52" s="15" t="s">
        <v>58</v>
      </c>
    </row>
    <row r="53" spans="1:19" ht="16.5" customHeight="1">
      <c r="A53" s="93" t="s">
        <v>59</v>
      </c>
      <c r="B53" s="93"/>
      <c r="C53" s="93"/>
      <c r="D53" s="93"/>
      <c r="E53" s="93"/>
      <c r="F53" s="93"/>
      <c r="G53" s="93"/>
      <c r="H53" s="93"/>
      <c r="I53" s="93"/>
      <c r="J53" s="93"/>
      <c r="K53" s="93"/>
      <c r="L53" s="93"/>
      <c r="M53" s="93"/>
      <c r="N53" s="93"/>
      <c r="O53" s="93"/>
      <c r="P53" s="93"/>
      <c r="Q53" s="93"/>
      <c r="R53" s="93"/>
      <c r="S53" s="93"/>
    </row>
    <row r="54" spans="1:19">
      <c r="A54" s="88" t="s">
        <v>15</v>
      </c>
      <c r="B54" s="88"/>
      <c r="C54" s="88"/>
      <c r="D54" s="88"/>
      <c r="E54" s="88"/>
      <c r="F54" s="88"/>
      <c r="G54" s="88"/>
      <c r="H54" s="88"/>
      <c r="I54" s="15" t="s">
        <v>60</v>
      </c>
      <c r="J54" s="78" t="s">
        <v>62</v>
      </c>
      <c r="K54" s="78"/>
      <c r="L54" s="78"/>
      <c r="M54" s="78"/>
      <c r="N54" s="78" t="s">
        <v>63</v>
      </c>
      <c r="O54" s="78" t="s">
        <v>63</v>
      </c>
      <c r="P54" s="15" t="s">
        <v>64</v>
      </c>
      <c r="Q54" s="15" t="s">
        <v>65</v>
      </c>
      <c r="R54" s="15" t="s">
        <v>64</v>
      </c>
      <c r="S54" s="15" t="s">
        <v>67</v>
      </c>
    </row>
    <row r="55" spans="1:19">
      <c r="A55" s="88"/>
      <c r="B55" s="88"/>
      <c r="C55" s="88"/>
      <c r="D55" s="88"/>
      <c r="E55" s="88"/>
      <c r="F55" s="88"/>
      <c r="G55" s="88"/>
      <c r="H55" s="88"/>
      <c r="I55" s="30" t="s">
        <v>61</v>
      </c>
      <c r="J55" s="94" t="s">
        <v>61</v>
      </c>
      <c r="K55" s="94"/>
      <c r="L55" s="94"/>
      <c r="M55" s="94"/>
      <c r="N55" s="78"/>
      <c r="O55" s="78"/>
      <c r="P55" s="30" t="s">
        <v>61</v>
      </c>
      <c r="Q55" s="30" t="s">
        <v>66</v>
      </c>
      <c r="R55" s="30" t="s">
        <v>61</v>
      </c>
      <c r="S55" s="30" t="s">
        <v>66</v>
      </c>
    </row>
    <row r="56" spans="1:19" ht="16.5" customHeight="1">
      <c r="A56" s="90" t="s">
        <v>68</v>
      </c>
      <c r="B56" s="90"/>
      <c r="C56" s="90"/>
      <c r="D56" s="90"/>
      <c r="E56" s="90"/>
      <c r="F56" s="90"/>
      <c r="G56" s="90"/>
      <c r="H56" s="90"/>
      <c r="I56" s="31" t="s">
        <v>69</v>
      </c>
      <c r="J56" s="91" t="s">
        <v>70</v>
      </c>
      <c r="K56" s="91"/>
      <c r="L56" s="91"/>
      <c r="M56" s="91"/>
      <c r="N56" s="31" t="s">
        <v>71</v>
      </c>
      <c r="O56" s="31" t="s">
        <v>71</v>
      </c>
      <c r="P56" s="31" t="s">
        <v>72</v>
      </c>
      <c r="Q56" s="31" t="s">
        <v>73</v>
      </c>
      <c r="R56" s="31" t="s">
        <v>74</v>
      </c>
      <c r="S56" s="31" t="s">
        <v>75</v>
      </c>
    </row>
    <row r="57" spans="1:19" ht="16.5" customHeight="1">
      <c r="A57" s="88" t="s">
        <v>53</v>
      </c>
      <c r="B57" s="88"/>
      <c r="C57" s="88"/>
      <c r="D57" s="88"/>
      <c r="E57" s="88"/>
      <c r="F57" s="88"/>
      <c r="G57" s="88"/>
      <c r="H57" s="88"/>
      <c r="I57" s="15" t="s">
        <v>76</v>
      </c>
      <c r="J57" s="78" t="s">
        <v>77</v>
      </c>
      <c r="K57" s="78"/>
      <c r="L57" s="78"/>
      <c r="M57" s="78"/>
      <c r="N57" s="15" t="s">
        <v>78</v>
      </c>
      <c r="O57" s="15" t="s">
        <v>78</v>
      </c>
      <c r="P57" s="15" t="s">
        <v>79</v>
      </c>
      <c r="Q57" s="15" t="s">
        <v>80</v>
      </c>
      <c r="R57" s="15" t="s">
        <v>81</v>
      </c>
      <c r="S57" s="15" t="s">
        <v>82</v>
      </c>
    </row>
    <row r="58" spans="1:19" ht="16.5" customHeight="1">
      <c r="A58" s="90" t="s">
        <v>16</v>
      </c>
      <c r="B58" s="90"/>
      <c r="C58" s="90"/>
      <c r="D58" s="90"/>
      <c r="E58" s="90"/>
      <c r="F58" s="90"/>
      <c r="G58" s="90"/>
      <c r="H58" s="90"/>
      <c r="I58" s="32">
        <v>0</v>
      </c>
      <c r="J58" s="92">
        <v>7.2199999999999999E-3</v>
      </c>
      <c r="K58" s="92"/>
      <c r="L58" s="92"/>
      <c r="M58" s="92"/>
      <c r="N58" s="32">
        <v>0</v>
      </c>
      <c r="O58" s="32">
        <v>0</v>
      </c>
      <c r="P58" s="33">
        <v>1.6899999999999998E-2</v>
      </c>
      <c r="Q58" s="32">
        <v>0</v>
      </c>
      <c r="R58" s="33">
        <v>1.7600000000000001E-2</v>
      </c>
      <c r="S58" s="33">
        <v>9.7199999999999995E-3</v>
      </c>
    </row>
    <row r="59" spans="1:19" ht="16.5" customHeight="1">
      <c r="A59" s="88" t="s">
        <v>83</v>
      </c>
      <c r="B59" s="88"/>
      <c r="C59" s="88"/>
      <c r="D59" s="88"/>
      <c r="E59" s="88"/>
      <c r="F59" s="88"/>
      <c r="G59" s="88"/>
      <c r="H59" s="88"/>
      <c r="I59" s="34">
        <v>1E-3</v>
      </c>
      <c r="J59" s="100">
        <v>6.0000000000000001E-3</v>
      </c>
      <c r="K59" s="100"/>
      <c r="L59" s="100"/>
      <c r="M59" s="100"/>
      <c r="N59" s="34">
        <v>0</v>
      </c>
      <c r="O59" s="34">
        <v>0</v>
      </c>
      <c r="P59" s="34">
        <v>5.0000000000000001E-3</v>
      </c>
      <c r="Q59" s="34">
        <v>4.0000000000000001E-3</v>
      </c>
      <c r="R59" s="34">
        <v>5.0000000000000001E-3</v>
      </c>
      <c r="S59" s="34">
        <v>3.0000000000000001E-3</v>
      </c>
    </row>
    <row r="60" spans="1:19" ht="16.5" customHeight="1">
      <c r="A60" s="90" t="s">
        <v>84</v>
      </c>
      <c r="B60" s="90"/>
      <c r="C60" s="90"/>
      <c r="D60" s="90"/>
      <c r="E60" s="90"/>
      <c r="F60" s="90"/>
      <c r="G60" s="90"/>
      <c r="H60" s="90"/>
      <c r="I60" s="31" t="s">
        <v>85</v>
      </c>
      <c r="J60" s="91" t="s">
        <v>86</v>
      </c>
      <c r="K60" s="91"/>
      <c r="L60" s="91"/>
      <c r="M60" s="91"/>
      <c r="N60" s="31" t="s">
        <v>87</v>
      </c>
      <c r="O60" s="31" t="s">
        <v>87</v>
      </c>
      <c r="P60" s="31" t="s">
        <v>88</v>
      </c>
      <c r="Q60" s="31" t="s">
        <v>89</v>
      </c>
      <c r="R60" s="31" t="s">
        <v>90</v>
      </c>
      <c r="S60" s="31" t="s">
        <v>91</v>
      </c>
    </row>
    <row r="61" spans="1:19" ht="16.5" customHeight="1">
      <c r="A61" s="88" t="s">
        <v>92</v>
      </c>
      <c r="B61" s="88"/>
      <c r="C61" s="88"/>
      <c r="D61" s="88"/>
      <c r="E61" s="88"/>
      <c r="F61" s="88"/>
      <c r="G61" s="88"/>
      <c r="H61" s="88"/>
      <c r="I61" s="34">
        <v>1.2999999999999999E-2</v>
      </c>
      <c r="J61" s="100">
        <v>4.0000000000000001E-3</v>
      </c>
      <c r="K61" s="100"/>
      <c r="L61" s="100"/>
      <c r="M61" s="100"/>
      <c r="N61" s="34">
        <v>0</v>
      </c>
      <c r="O61" s="34">
        <v>0</v>
      </c>
      <c r="P61" s="34">
        <v>1.2999999999999999E-2</v>
      </c>
      <c r="Q61" s="34">
        <v>2.3E-2</v>
      </c>
      <c r="R61" s="34">
        <v>1.4E-2</v>
      </c>
      <c r="S61" s="34">
        <v>8.0000000000000002E-3</v>
      </c>
    </row>
    <row r="62" spans="1:19">
      <c r="A62" s="80"/>
      <c r="B62" s="80"/>
      <c r="C62" s="80"/>
      <c r="D62" s="80"/>
      <c r="E62" s="80"/>
      <c r="F62" s="80"/>
      <c r="G62" s="80"/>
      <c r="H62" s="80"/>
      <c r="I62" s="80"/>
      <c r="J62" s="80"/>
      <c r="K62" s="80"/>
      <c r="L62" s="80"/>
      <c r="M62" s="80"/>
      <c r="N62" s="80"/>
      <c r="O62" s="80"/>
      <c r="P62" s="80"/>
      <c r="Q62" s="80"/>
      <c r="R62" s="80"/>
      <c r="S62" s="80"/>
    </row>
    <row r="63" spans="1:19" ht="20.25" customHeight="1">
      <c r="A63" s="86" t="s">
        <v>93</v>
      </c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</row>
    <row r="64" spans="1:19">
      <c r="A64" s="80"/>
      <c r="B64" s="80"/>
      <c r="C64" s="80"/>
      <c r="D64" s="80"/>
      <c r="E64" s="80"/>
      <c r="F64" s="80"/>
      <c r="G64" s="80"/>
      <c r="H64" s="80"/>
      <c r="I64" s="80"/>
      <c r="J64" s="80"/>
      <c r="K64" s="80"/>
      <c r="L64" s="80"/>
      <c r="M64" s="80"/>
      <c r="N64" s="80"/>
      <c r="O64" s="80"/>
      <c r="P64" s="80"/>
      <c r="Q64" s="80"/>
      <c r="R64" s="80"/>
      <c r="S64" s="80"/>
    </row>
    <row r="65" spans="1:19" ht="16.5" customHeight="1">
      <c r="A65" s="84" t="s">
        <v>94</v>
      </c>
      <c r="B65" s="84"/>
      <c r="C65" s="84"/>
      <c r="D65" s="84"/>
      <c r="E65" s="84"/>
      <c r="F65" s="84"/>
      <c r="G65" s="84"/>
      <c r="H65" s="84"/>
      <c r="I65" s="84"/>
      <c r="J65" s="84"/>
      <c r="K65" s="84"/>
      <c r="L65" s="84"/>
      <c r="M65" s="84"/>
      <c r="N65" s="84"/>
      <c r="O65" s="84"/>
      <c r="P65" s="84"/>
      <c r="Q65" s="84"/>
      <c r="R65" s="84"/>
      <c r="S65" s="84"/>
    </row>
    <row r="66" spans="1:19">
      <c r="A66" s="85" t="s">
        <v>32</v>
      </c>
      <c r="B66" s="85"/>
      <c r="C66" s="85"/>
      <c r="D66" s="85"/>
      <c r="E66" s="85"/>
      <c r="F66" s="85"/>
      <c r="G66" s="85"/>
      <c r="H66" s="85"/>
      <c r="I66" s="85"/>
      <c r="J66" s="85"/>
      <c r="K66" s="85"/>
      <c r="L66" s="85"/>
      <c r="M66" s="85"/>
      <c r="N66" s="85"/>
      <c r="O66" s="85"/>
      <c r="P66" s="85"/>
      <c r="Q66" s="85"/>
      <c r="R66" s="85"/>
      <c r="S66" s="85"/>
    </row>
    <row r="67" spans="1:19" ht="15" thickBot="1">
      <c r="A67" s="84"/>
      <c r="B67" s="84"/>
      <c r="C67" s="84"/>
      <c r="D67" s="84"/>
      <c r="E67" s="84"/>
      <c r="F67" s="84"/>
      <c r="G67" s="84"/>
      <c r="H67" s="84"/>
      <c r="I67" s="84"/>
      <c r="J67" s="84"/>
      <c r="K67" s="84"/>
      <c r="L67" s="84"/>
      <c r="M67" s="84"/>
      <c r="N67" s="84"/>
      <c r="O67" s="84"/>
      <c r="P67" s="84"/>
      <c r="Q67" s="84"/>
      <c r="R67" s="84"/>
      <c r="S67" s="84"/>
    </row>
    <row r="68" spans="1:19" ht="15" thickTop="1">
      <c r="A68" s="88"/>
      <c r="B68" s="88"/>
      <c r="C68" s="88"/>
      <c r="D68" s="88"/>
      <c r="E68" s="88"/>
      <c r="F68" s="88"/>
      <c r="G68" s="88"/>
      <c r="H68" s="88"/>
      <c r="I68" s="29" t="s">
        <v>33</v>
      </c>
      <c r="J68" s="102" t="s">
        <v>34</v>
      </c>
      <c r="K68" s="102"/>
      <c r="L68" s="102"/>
      <c r="M68" s="102"/>
      <c r="N68" s="29" t="s">
        <v>35</v>
      </c>
      <c r="O68" s="29" t="s">
        <v>36</v>
      </c>
      <c r="P68" s="29" t="s">
        <v>37</v>
      </c>
      <c r="Q68" s="29" t="s">
        <v>38</v>
      </c>
      <c r="R68" s="29" t="s">
        <v>39</v>
      </c>
      <c r="S68" s="29" t="s">
        <v>40</v>
      </c>
    </row>
    <row r="69" spans="1:19">
      <c r="A69" s="88" t="s">
        <v>15</v>
      </c>
      <c r="B69" s="88"/>
      <c r="C69" s="88"/>
      <c r="D69" s="88"/>
      <c r="E69" s="88"/>
      <c r="F69" s="88"/>
      <c r="G69" s="88"/>
      <c r="H69" s="88"/>
      <c r="I69" s="15" t="s">
        <v>95</v>
      </c>
      <c r="J69" s="89" t="s">
        <v>96</v>
      </c>
      <c r="K69" s="89"/>
      <c r="L69" s="89"/>
      <c r="M69" s="89"/>
      <c r="N69" s="89"/>
      <c r="O69" s="89"/>
      <c r="P69" s="15" t="s">
        <v>96</v>
      </c>
      <c r="Q69" s="15" t="s">
        <v>96</v>
      </c>
      <c r="R69" s="15" t="s">
        <v>97</v>
      </c>
      <c r="S69" s="15" t="s">
        <v>96</v>
      </c>
    </row>
    <row r="70" spans="1:19">
      <c r="A70" s="88"/>
      <c r="B70" s="88"/>
      <c r="C70" s="88"/>
      <c r="D70" s="88"/>
      <c r="E70" s="88"/>
      <c r="F70" s="88"/>
      <c r="G70" s="88"/>
      <c r="H70" s="88"/>
      <c r="I70" s="30" t="s">
        <v>42</v>
      </c>
      <c r="J70" s="94" t="s">
        <v>42</v>
      </c>
      <c r="K70" s="94"/>
      <c r="L70" s="94"/>
      <c r="M70" s="94"/>
      <c r="N70" s="78"/>
      <c r="O70" s="78"/>
      <c r="P70" s="30" t="s">
        <v>42</v>
      </c>
      <c r="Q70" s="30" t="s">
        <v>42</v>
      </c>
      <c r="R70" s="30" t="s">
        <v>42</v>
      </c>
      <c r="S70" s="30" t="s">
        <v>42</v>
      </c>
    </row>
    <row r="71" spans="1:19" ht="16.5" customHeight="1">
      <c r="A71" s="90" t="s">
        <v>45</v>
      </c>
      <c r="B71" s="90"/>
      <c r="C71" s="90"/>
      <c r="D71" s="90"/>
      <c r="E71" s="90"/>
      <c r="F71" s="90"/>
      <c r="G71" s="90"/>
      <c r="H71" s="90"/>
      <c r="I71" s="31" t="s">
        <v>98</v>
      </c>
      <c r="J71" s="91" t="s">
        <v>99</v>
      </c>
      <c r="K71" s="91"/>
      <c r="L71" s="91"/>
      <c r="M71" s="91"/>
      <c r="N71" s="31" t="s">
        <v>48</v>
      </c>
      <c r="O71" s="31" t="s">
        <v>48</v>
      </c>
      <c r="P71" s="31" t="s">
        <v>47</v>
      </c>
      <c r="Q71" s="31" t="s">
        <v>100</v>
      </c>
      <c r="R71" s="31" t="s">
        <v>101</v>
      </c>
      <c r="S71" s="31" t="s">
        <v>102</v>
      </c>
    </row>
    <row r="72" spans="1:19" ht="16.5" customHeight="1">
      <c r="A72" s="88" t="s">
        <v>53</v>
      </c>
      <c r="B72" s="88"/>
      <c r="C72" s="88"/>
      <c r="D72" s="88"/>
      <c r="E72" s="88"/>
      <c r="F72" s="88"/>
      <c r="G72" s="88"/>
      <c r="H72" s="88"/>
      <c r="I72" s="15" t="s">
        <v>103</v>
      </c>
      <c r="J72" s="78" t="s">
        <v>104</v>
      </c>
      <c r="K72" s="78"/>
      <c r="L72" s="78"/>
      <c r="M72" s="78"/>
      <c r="N72" s="15" t="s">
        <v>54</v>
      </c>
      <c r="O72" s="15" t="s">
        <v>54</v>
      </c>
      <c r="P72" s="15" t="s">
        <v>105</v>
      </c>
      <c r="Q72" s="15" t="s">
        <v>106</v>
      </c>
      <c r="R72" s="15" t="s">
        <v>107</v>
      </c>
      <c r="S72" s="15" t="s">
        <v>108</v>
      </c>
    </row>
    <row r="73" spans="1:19" ht="16.5" customHeight="1">
      <c r="A73" s="93" t="s">
        <v>59</v>
      </c>
      <c r="B73" s="93"/>
      <c r="C73" s="93"/>
      <c r="D73" s="93"/>
      <c r="E73" s="93"/>
      <c r="F73" s="93"/>
      <c r="G73" s="93"/>
      <c r="H73" s="93"/>
      <c r="I73" s="93"/>
      <c r="J73" s="93"/>
      <c r="K73" s="93"/>
      <c r="L73" s="93"/>
      <c r="M73" s="93"/>
      <c r="N73" s="93"/>
      <c r="O73" s="93"/>
      <c r="P73" s="93"/>
      <c r="Q73" s="93"/>
      <c r="R73" s="93"/>
      <c r="S73" s="93"/>
    </row>
    <row r="74" spans="1:19">
      <c r="A74" s="88" t="s">
        <v>15</v>
      </c>
      <c r="B74" s="88"/>
      <c r="C74" s="88"/>
      <c r="D74" s="88"/>
      <c r="E74" s="88"/>
      <c r="F74" s="88"/>
      <c r="G74" s="88"/>
      <c r="H74" s="88"/>
      <c r="I74" s="15" t="s">
        <v>109</v>
      </c>
      <c r="J74" s="78" t="s">
        <v>110</v>
      </c>
      <c r="K74" s="78"/>
      <c r="L74" s="78"/>
      <c r="M74" s="78"/>
      <c r="N74" s="78" t="s">
        <v>63</v>
      </c>
      <c r="O74" s="78" t="s">
        <v>63</v>
      </c>
      <c r="P74" s="15" t="s">
        <v>110</v>
      </c>
      <c r="Q74" s="15" t="s">
        <v>109</v>
      </c>
      <c r="R74" s="15" t="s">
        <v>111</v>
      </c>
      <c r="S74" s="15" t="s">
        <v>110</v>
      </c>
    </row>
    <row r="75" spans="1:19">
      <c r="A75" s="88"/>
      <c r="B75" s="88"/>
      <c r="C75" s="88"/>
      <c r="D75" s="88"/>
      <c r="E75" s="88"/>
      <c r="F75" s="88"/>
      <c r="G75" s="88"/>
      <c r="H75" s="88"/>
      <c r="I75" s="30" t="s">
        <v>42</v>
      </c>
      <c r="J75" s="94" t="s">
        <v>42</v>
      </c>
      <c r="K75" s="94"/>
      <c r="L75" s="94"/>
      <c r="M75" s="94"/>
      <c r="N75" s="78"/>
      <c r="O75" s="78"/>
      <c r="P75" s="30" t="s">
        <v>42</v>
      </c>
      <c r="Q75" s="30" t="s">
        <v>42</v>
      </c>
      <c r="R75" s="30" t="s">
        <v>42</v>
      </c>
      <c r="S75" s="30" t="s">
        <v>42</v>
      </c>
    </row>
    <row r="76" spans="1:19" ht="16.5" customHeight="1">
      <c r="A76" s="90" t="s">
        <v>68</v>
      </c>
      <c r="B76" s="90"/>
      <c r="C76" s="90"/>
      <c r="D76" s="90"/>
      <c r="E76" s="90"/>
      <c r="F76" s="90"/>
      <c r="G76" s="90"/>
      <c r="H76" s="90"/>
      <c r="I76" s="31" t="s">
        <v>112</v>
      </c>
      <c r="J76" s="91" t="s">
        <v>113</v>
      </c>
      <c r="K76" s="91"/>
      <c r="L76" s="91"/>
      <c r="M76" s="91"/>
      <c r="N76" s="31" t="s">
        <v>71</v>
      </c>
      <c r="O76" s="31" t="s">
        <v>71</v>
      </c>
      <c r="P76" s="31" t="s">
        <v>114</v>
      </c>
      <c r="Q76" s="31" t="s">
        <v>115</v>
      </c>
      <c r="R76" s="31" t="s">
        <v>116</v>
      </c>
      <c r="S76" s="31" t="s">
        <v>117</v>
      </c>
    </row>
    <row r="77" spans="1:19" ht="16.5" customHeight="1">
      <c r="A77" s="88" t="s">
        <v>53</v>
      </c>
      <c r="B77" s="88"/>
      <c r="C77" s="88"/>
      <c r="D77" s="88"/>
      <c r="E77" s="88"/>
      <c r="F77" s="88"/>
      <c r="G77" s="88"/>
      <c r="H77" s="88"/>
      <c r="I77" s="15" t="s">
        <v>118</v>
      </c>
      <c r="J77" s="78" t="s">
        <v>119</v>
      </c>
      <c r="K77" s="78"/>
      <c r="L77" s="78"/>
      <c r="M77" s="78"/>
      <c r="N77" s="15" t="s">
        <v>78</v>
      </c>
      <c r="O77" s="15" t="s">
        <v>78</v>
      </c>
      <c r="P77" s="15" t="s">
        <v>120</v>
      </c>
      <c r="Q77" s="15" t="s">
        <v>121</v>
      </c>
      <c r="R77" s="15" t="s">
        <v>122</v>
      </c>
      <c r="S77" s="15" t="s">
        <v>123</v>
      </c>
    </row>
    <row r="78" spans="1:19" ht="16.5" customHeight="1">
      <c r="A78" s="90" t="s">
        <v>16</v>
      </c>
      <c r="B78" s="90"/>
      <c r="C78" s="90"/>
      <c r="D78" s="90"/>
      <c r="E78" s="90"/>
      <c r="F78" s="90"/>
      <c r="G78" s="90"/>
      <c r="H78" s="90"/>
      <c r="I78" s="32">
        <v>0</v>
      </c>
      <c r="J78" s="92">
        <v>3.8300000000000001E-3</v>
      </c>
      <c r="K78" s="92"/>
      <c r="L78" s="92"/>
      <c r="M78" s="92"/>
      <c r="N78" s="32">
        <v>0</v>
      </c>
      <c r="O78" s="32">
        <v>0</v>
      </c>
      <c r="P78" s="32">
        <v>0</v>
      </c>
      <c r="Q78" s="32">
        <v>0</v>
      </c>
      <c r="R78" s="33">
        <v>1.43E-2</v>
      </c>
      <c r="S78" s="33">
        <v>1.5399999999999999E-3</v>
      </c>
    </row>
    <row r="79" spans="1:19" ht="16.5" customHeight="1">
      <c r="A79" s="88" t="s">
        <v>83</v>
      </c>
      <c r="B79" s="88"/>
      <c r="C79" s="88"/>
      <c r="D79" s="88"/>
      <c r="E79" s="88"/>
      <c r="F79" s="88"/>
      <c r="G79" s="88"/>
      <c r="H79" s="88"/>
      <c r="I79" s="34">
        <v>1E-3</v>
      </c>
      <c r="J79" s="100">
        <v>1E-3</v>
      </c>
      <c r="K79" s="100"/>
      <c r="L79" s="100"/>
      <c r="M79" s="100"/>
      <c r="N79" s="34">
        <v>0</v>
      </c>
      <c r="O79" s="34">
        <v>0</v>
      </c>
      <c r="P79" s="34">
        <v>1E-3</v>
      </c>
      <c r="Q79" s="34">
        <v>1E-3</v>
      </c>
      <c r="R79" s="34">
        <v>0</v>
      </c>
      <c r="S79" s="34">
        <v>1E-3</v>
      </c>
    </row>
    <row r="80" spans="1:19" ht="16.5" customHeight="1">
      <c r="A80" s="90" t="s">
        <v>84</v>
      </c>
      <c r="B80" s="90"/>
      <c r="C80" s="90"/>
      <c r="D80" s="90"/>
      <c r="E80" s="90"/>
      <c r="F80" s="90"/>
      <c r="G80" s="90"/>
      <c r="H80" s="90"/>
      <c r="I80" s="31" t="s">
        <v>124</v>
      </c>
      <c r="J80" s="91" t="s">
        <v>124</v>
      </c>
      <c r="K80" s="91"/>
      <c r="L80" s="91"/>
      <c r="M80" s="91"/>
      <c r="N80" s="31" t="s">
        <v>87</v>
      </c>
      <c r="O80" s="31" t="s">
        <v>87</v>
      </c>
      <c r="P80" s="31" t="s">
        <v>125</v>
      </c>
      <c r="Q80" s="31" t="s">
        <v>125</v>
      </c>
      <c r="R80" s="31" t="s">
        <v>126</v>
      </c>
      <c r="S80" s="31" t="s">
        <v>126</v>
      </c>
    </row>
    <row r="81" spans="1:19" ht="16.5" customHeight="1">
      <c r="A81" s="88" t="s">
        <v>92</v>
      </c>
      <c r="B81" s="88"/>
      <c r="C81" s="88"/>
      <c r="D81" s="88"/>
      <c r="E81" s="88"/>
      <c r="F81" s="88"/>
      <c r="G81" s="88"/>
      <c r="H81" s="88"/>
      <c r="I81" s="34">
        <v>0.25800000000000001</v>
      </c>
      <c r="J81" s="100">
        <v>0.42899999999999999</v>
      </c>
      <c r="K81" s="100"/>
      <c r="L81" s="100"/>
      <c r="M81" s="100"/>
      <c r="N81" s="34">
        <v>0</v>
      </c>
      <c r="O81" s="34">
        <v>0</v>
      </c>
      <c r="P81" s="34">
        <v>0.376</v>
      </c>
      <c r="Q81" s="34">
        <v>0.90600000000000003</v>
      </c>
      <c r="R81" s="34">
        <v>0.33400000000000002</v>
      </c>
      <c r="S81" s="34">
        <v>0.65900000000000003</v>
      </c>
    </row>
    <row r="82" spans="1:19">
      <c r="A82" s="80"/>
      <c r="B82" s="80"/>
      <c r="C82" s="80"/>
      <c r="D82" s="80"/>
      <c r="E82" s="80"/>
      <c r="F82" s="80"/>
      <c r="G82" s="80"/>
      <c r="H82" s="80"/>
      <c r="I82" s="80"/>
      <c r="J82" s="80"/>
      <c r="K82" s="80"/>
      <c r="L82" s="80"/>
      <c r="M82" s="80"/>
      <c r="N82" s="80"/>
      <c r="O82" s="80"/>
      <c r="P82" s="80"/>
      <c r="Q82" s="80"/>
      <c r="R82" s="80"/>
      <c r="S82" s="80"/>
    </row>
    <row r="83" spans="1:19" ht="20.25" customHeight="1">
      <c r="A83" s="86" t="s">
        <v>127</v>
      </c>
      <c r="B83" s="86"/>
      <c r="C83" s="86"/>
      <c r="D83" s="86"/>
      <c r="E83" s="86"/>
      <c r="F83" s="86"/>
      <c r="G83" s="86"/>
      <c r="H83" s="86"/>
      <c r="I83" s="86"/>
      <c r="J83" s="86"/>
      <c r="K83" s="86"/>
      <c r="L83" s="86"/>
      <c r="M83" s="86"/>
      <c r="N83" s="86"/>
      <c r="O83" s="86"/>
      <c r="P83" s="86"/>
      <c r="Q83" s="86"/>
      <c r="R83" s="86"/>
      <c r="S83" s="86"/>
    </row>
    <row r="84" spans="1:19">
      <c r="A84" s="80"/>
      <c r="B84" s="80"/>
      <c r="C84" s="80"/>
      <c r="D84" s="80"/>
      <c r="E84" s="80"/>
      <c r="F84" s="80"/>
      <c r="G84" s="80"/>
      <c r="H84" s="80"/>
      <c r="I84" s="80"/>
      <c r="J84" s="80"/>
      <c r="K84" s="80"/>
      <c r="L84" s="80"/>
      <c r="M84" s="80"/>
      <c r="N84" s="80"/>
      <c r="O84" s="80"/>
      <c r="P84" s="80"/>
      <c r="Q84" s="80"/>
      <c r="R84" s="80"/>
      <c r="S84" s="80"/>
    </row>
    <row r="85" spans="1:19" ht="16.5" customHeight="1">
      <c r="A85" s="84" t="s">
        <v>128</v>
      </c>
      <c r="B85" s="84"/>
      <c r="C85" s="84"/>
      <c r="D85" s="84"/>
      <c r="E85" s="84"/>
      <c r="F85" s="84"/>
      <c r="G85" s="84"/>
      <c r="H85" s="84"/>
      <c r="I85" s="84"/>
      <c r="J85" s="84"/>
      <c r="K85" s="84"/>
      <c r="L85" s="84"/>
      <c r="M85" s="84"/>
      <c r="N85" s="84"/>
      <c r="O85" s="84"/>
      <c r="P85" s="84"/>
      <c r="Q85" s="84"/>
      <c r="R85" s="84"/>
      <c r="S85" s="84"/>
    </row>
    <row r="86" spans="1:19">
      <c r="A86" s="85" t="s">
        <v>32</v>
      </c>
      <c r="B86" s="85"/>
      <c r="C86" s="85"/>
      <c r="D86" s="85"/>
      <c r="E86" s="85"/>
      <c r="F86" s="85"/>
      <c r="G86" s="85"/>
      <c r="H86" s="85"/>
      <c r="I86" s="85"/>
      <c r="J86" s="85"/>
      <c r="K86" s="85"/>
      <c r="L86" s="85"/>
      <c r="M86" s="85"/>
      <c r="N86" s="85"/>
      <c r="O86" s="85"/>
      <c r="P86" s="85"/>
      <c r="Q86" s="85"/>
      <c r="R86" s="85"/>
      <c r="S86" s="85"/>
    </row>
    <row r="87" spans="1:19" ht="15" thickBot="1">
      <c r="A87" s="84"/>
      <c r="B87" s="84"/>
      <c r="C87" s="84"/>
      <c r="D87" s="84"/>
      <c r="E87" s="84"/>
      <c r="F87" s="84"/>
      <c r="G87" s="84"/>
      <c r="H87" s="84"/>
      <c r="I87" s="84"/>
      <c r="J87" s="84"/>
      <c r="K87" s="84"/>
      <c r="L87" s="84"/>
      <c r="M87" s="84"/>
      <c r="N87" s="84"/>
      <c r="O87" s="84"/>
      <c r="P87" s="84"/>
      <c r="Q87" s="84"/>
      <c r="R87" s="84"/>
      <c r="S87" s="84"/>
    </row>
    <row r="88" spans="1:19" ht="15" thickTop="1">
      <c r="A88" s="88"/>
      <c r="B88" s="88"/>
      <c r="C88" s="88"/>
      <c r="D88" s="88"/>
      <c r="E88" s="88"/>
      <c r="F88" s="88"/>
      <c r="G88" s="88"/>
      <c r="H88" s="88"/>
      <c r="I88" s="29" t="s">
        <v>33</v>
      </c>
      <c r="J88" s="102" t="s">
        <v>34</v>
      </c>
      <c r="K88" s="102"/>
      <c r="L88" s="102"/>
      <c r="M88" s="102"/>
      <c r="N88" s="29" t="s">
        <v>35</v>
      </c>
      <c r="O88" s="29" t="s">
        <v>36</v>
      </c>
      <c r="P88" s="29" t="s">
        <v>37</v>
      </c>
      <c r="Q88" s="29" t="s">
        <v>38</v>
      </c>
      <c r="R88" s="29" t="s">
        <v>39</v>
      </c>
      <c r="S88" s="29" t="s">
        <v>40</v>
      </c>
    </row>
    <row r="89" spans="1:19">
      <c r="A89" s="88" t="s">
        <v>15</v>
      </c>
      <c r="B89" s="88"/>
      <c r="C89" s="88"/>
      <c r="D89" s="88"/>
      <c r="E89" s="88"/>
      <c r="F89" s="88"/>
      <c r="G89" s="88"/>
      <c r="H89" s="88"/>
      <c r="I89" s="89" t="s">
        <v>63</v>
      </c>
      <c r="J89" s="89" t="s">
        <v>63</v>
      </c>
      <c r="K89" s="89"/>
      <c r="L89" s="89"/>
      <c r="M89" s="89"/>
      <c r="N89" s="89" t="s">
        <v>63</v>
      </c>
      <c r="O89" s="89" t="s">
        <v>63</v>
      </c>
      <c r="P89" s="89" t="s">
        <v>63</v>
      </c>
      <c r="Q89" s="89" t="s">
        <v>63</v>
      </c>
      <c r="R89" s="15" t="s">
        <v>129</v>
      </c>
      <c r="S89" s="15" t="s">
        <v>129</v>
      </c>
    </row>
    <row r="90" spans="1:19">
      <c r="A90" s="88"/>
      <c r="B90" s="88"/>
      <c r="C90" s="88"/>
      <c r="D90" s="88"/>
      <c r="E90" s="88"/>
      <c r="F90" s="88"/>
      <c r="G90" s="88"/>
      <c r="H90" s="88"/>
      <c r="I90" s="78"/>
      <c r="J90" s="78"/>
      <c r="K90" s="78"/>
      <c r="L90" s="78"/>
      <c r="M90" s="78"/>
      <c r="N90" s="78"/>
      <c r="O90" s="78"/>
      <c r="P90" s="78"/>
      <c r="Q90" s="78"/>
      <c r="R90" s="30" t="s">
        <v>130</v>
      </c>
      <c r="S90" s="30" t="s">
        <v>130</v>
      </c>
    </row>
    <row r="91" spans="1:19" ht="16.5" customHeight="1">
      <c r="A91" s="90" t="s">
        <v>68</v>
      </c>
      <c r="B91" s="90"/>
      <c r="C91" s="90"/>
      <c r="D91" s="90"/>
      <c r="E91" s="90"/>
      <c r="F91" s="90"/>
      <c r="G91" s="90"/>
      <c r="H91" s="90"/>
      <c r="I91" s="31" t="s">
        <v>71</v>
      </c>
      <c r="J91" s="91" t="s">
        <v>71</v>
      </c>
      <c r="K91" s="91"/>
      <c r="L91" s="91"/>
      <c r="M91" s="91"/>
      <c r="N91" s="31" t="s">
        <v>71</v>
      </c>
      <c r="O91" s="31" t="s">
        <v>71</v>
      </c>
      <c r="P91" s="31" t="s">
        <v>71</v>
      </c>
      <c r="Q91" s="31" t="s">
        <v>71</v>
      </c>
      <c r="R91" s="31" t="s">
        <v>131</v>
      </c>
      <c r="S91" s="31" t="s">
        <v>131</v>
      </c>
    </row>
    <row r="92" spans="1:19" ht="16.5" customHeight="1">
      <c r="A92" s="88" t="s">
        <v>53</v>
      </c>
      <c r="B92" s="88"/>
      <c r="C92" s="88"/>
      <c r="D92" s="88"/>
      <c r="E92" s="88"/>
      <c r="F92" s="88"/>
      <c r="G92" s="88"/>
      <c r="H92" s="88"/>
      <c r="I92" s="15" t="s">
        <v>78</v>
      </c>
      <c r="J92" s="78" t="s">
        <v>78</v>
      </c>
      <c r="K92" s="78"/>
      <c r="L92" s="78"/>
      <c r="M92" s="78"/>
      <c r="N92" s="15" t="s">
        <v>78</v>
      </c>
      <c r="O92" s="15" t="s">
        <v>78</v>
      </c>
      <c r="P92" s="15" t="s">
        <v>78</v>
      </c>
      <c r="Q92" s="15" t="s">
        <v>78</v>
      </c>
      <c r="R92" s="15" t="s">
        <v>132</v>
      </c>
      <c r="S92" s="15" t="s">
        <v>132</v>
      </c>
    </row>
    <row r="93" spans="1:19" ht="16.5" customHeight="1">
      <c r="A93" s="90" t="s">
        <v>16</v>
      </c>
      <c r="B93" s="90"/>
      <c r="C93" s="90"/>
      <c r="D93" s="90"/>
      <c r="E93" s="90"/>
      <c r="F93" s="90"/>
      <c r="G93" s="90"/>
      <c r="H93" s="90"/>
      <c r="I93" s="32">
        <v>0</v>
      </c>
      <c r="J93" s="101">
        <v>0</v>
      </c>
      <c r="K93" s="101"/>
      <c r="L93" s="101"/>
      <c r="M93" s="101"/>
      <c r="N93" s="32">
        <v>0</v>
      </c>
      <c r="O93" s="32">
        <v>0</v>
      </c>
      <c r="P93" s="32">
        <v>0</v>
      </c>
      <c r="Q93" s="32">
        <v>0</v>
      </c>
      <c r="R93" s="32">
        <v>0</v>
      </c>
      <c r="S93" s="32">
        <v>0</v>
      </c>
    </row>
    <row r="94" spans="1:19" ht="16.5" customHeight="1">
      <c r="A94" s="88" t="s">
        <v>83</v>
      </c>
      <c r="B94" s="88"/>
      <c r="C94" s="88"/>
      <c r="D94" s="88"/>
      <c r="E94" s="88"/>
      <c r="F94" s="88"/>
      <c r="G94" s="88"/>
      <c r="H94" s="88"/>
      <c r="I94" s="34">
        <v>0</v>
      </c>
      <c r="J94" s="100">
        <v>0</v>
      </c>
      <c r="K94" s="100"/>
      <c r="L94" s="100"/>
      <c r="M94" s="100"/>
      <c r="N94" s="34">
        <v>0</v>
      </c>
      <c r="O94" s="34">
        <v>0</v>
      </c>
      <c r="P94" s="34">
        <v>0</v>
      </c>
      <c r="Q94" s="34">
        <v>0</v>
      </c>
      <c r="R94" s="34">
        <v>0</v>
      </c>
      <c r="S94" s="34">
        <v>0</v>
      </c>
    </row>
    <row r="95" spans="1:19" ht="16.5" customHeight="1">
      <c r="A95" s="90" t="s">
        <v>84</v>
      </c>
      <c r="B95" s="90"/>
      <c r="C95" s="90"/>
      <c r="D95" s="90"/>
      <c r="E95" s="90"/>
      <c r="F95" s="90"/>
      <c r="G95" s="90"/>
      <c r="H95" s="90"/>
      <c r="I95" s="31" t="s">
        <v>87</v>
      </c>
      <c r="J95" s="91" t="s">
        <v>87</v>
      </c>
      <c r="K95" s="91"/>
      <c r="L95" s="91"/>
      <c r="M95" s="91"/>
      <c r="N95" s="31" t="s">
        <v>87</v>
      </c>
      <c r="O95" s="31" t="s">
        <v>87</v>
      </c>
      <c r="P95" s="31" t="s">
        <v>87</v>
      </c>
      <c r="Q95" s="31" t="s">
        <v>87</v>
      </c>
      <c r="R95" s="31" t="s">
        <v>133</v>
      </c>
      <c r="S95" s="31" t="s">
        <v>133</v>
      </c>
    </row>
    <row r="96" spans="1:19" ht="16.5" customHeight="1">
      <c r="A96" s="88" t="s">
        <v>92</v>
      </c>
      <c r="B96" s="88"/>
      <c r="C96" s="88"/>
      <c r="D96" s="88"/>
      <c r="E96" s="88"/>
      <c r="F96" s="88"/>
      <c r="G96" s="88"/>
      <c r="H96" s="88"/>
      <c r="I96" s="34">
        <v>0</v>
      </c>
      <c r="J96" s="100">
        <v>0</v>
      </c>
      <c r="K96" s="100"/>
      <c r="L96" s="100"/>
      <c r="M96" s="100"/>
      <c r="N96" s="34">
        <v>0</v>
      </c>
      <c r="O96" s="34">
        <v>0</v>
      </c>
      <c r="P96" s="34">
        <v>0</v>
      </c>
      <c r="Q96" s="34">
        <v>0</v>
      </c>
      <c r="R96" s="34">
        <v>2E-3</v>
      </c>
      <c r="S96" s="34">
        <v>2E-3</v>
      </c>
    </row>
    <row r="97" spans="1:19">
      <c r="A97" s="98" t="s">
        <v>134</v>
      </c>
      <c r="B97" s="98"/>
      <c r="C97" s="98"/>
      <c r="D97" s="98"/>
      <c r="E97" s="98"/>
      <c r="F97" s="98"/>
      <c r="G97" s="98"/>
      <c r="H97" s="98"/>
      <c r="I97" s="85" t="s">
        <v>135</v>
      </c>
      <c r="J97" s="4"/>
      <c r="K97" s="4"/>
      <c r="L97" s="4"/>
      <c r="M97" s="4"/>
      <c r="N97" s="4"/>
      <c r="O97" s="4"/>
      <c r="P97" s="4"/>
      <c r="Q97" s="4"/>
      <c r="R97" s="4"/>
      <c r="S97" s="4"/>
    </row>
    <row r="98" spans="1:19">
      <c r="A98" s="98"/>
      <c r="B98" s="98"/>
      <c r="C98" s="98"/>
      <c r="D98" s="98"/>
      <c r="E98" s="98"/>
      <c r="F98" s="98"/>
      <c r="G98" s="98"/>
      <c r="H98" s="98"/>
      <c r="I98" s="85"/>
      <c r="J98" s="4"/>
      <c r="K98" s="4"/>
      <c r="L98" s="4"/>
      <c r="M98" s="4"/>
      <c r="N98" s="4"/>
      <c r="O98" s="4"/>
      <c r="P98" s="4"/>
      <c r="Q98" s="4"/>
      <c r="R98" s="4"/>
      <c r="S98" s="4"/>
    </row>
    <row r="99" spans="1:19">
      <c r="A99" s="99" t="s">
        <v>136</v>
      </c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  <c r="M99" s="99"/>
      <c r="N99" s="99"/>
      <c r="O99" s="4"/>
      <c r="P99" s="4"/>
      <c r="Q99" s="4"/>
      <c r="R99" s="4"/>
      <c r="S99" s="4"/>
    </row>
    <row r="100" spans="1:19" ht="33.75">
      <c r="A100" s="87"/>
      <c r="B100" s="87"/>
      <c r="C100" s="87"/>
      <c r="D100" s="87"/>
      <c r="E100" s="87"/>
      <c r="F100" s="87"/>
      <c r="G100" s="87"/>
      <c r="H100" s="87"/>
      <c r="I100" s="15" t="s">
        <v>137</v>
      </c>
      <c r="J100" s="78"/>
      <c r="K100" s="78"/>
      <c r="L100" s="78"/>
      <c r="M100" s="78"/>
      <c r="N100" s="6" t="s">
        <v>138</v>
      </c>
      <c r="O100" s="4"/>
      <c r="P100" s="4"/>
      <c r="Q100" s="4"/>
      <c r="R100" s="4"/>
      <c r="S100" s="4"/>
    </row>
    <row r="101" spans="1:19">
      <c r="A101" s="88"/>
      <c r="B101" s="88"/>
      <c r="C101" s="88"/>
      <c r="D101" s="88"/>
      <c r="E101" s="88"/>
      <c r="F101" s="88"/>
      <c r="G101" s="88"/>
      <c r="H101" s="88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</row>
    <row r="102" spans="1:19">
      <c r="A102" s="80"/>
      <c r="B102" s="80"/>
      <c r="C102" s="80"/>
      <c r="D102" s="80"/>
      <c r="E102" s="80"/>
      <c r="F102" s="80"/>
      <c r="G102" s="80"/>
      <c r="H102" s="80"/>
      <c r="I102" s="80"/>
      <c r="J102" s="80"/>
      <c r="K102" s="80"/>
      <c r="L102" s="80"/>
      <c r="M102" s="80"/>
      <c r="N102" s="80"/>
      <c r="O102" s="80"/>
      <c r="P102" s="80"/>
      <c r="Q102" s="80"/>
      <c r="R102" s="80"/>
      <c r="S102" s="80"/>
    </row>
    <row r="103" spans="1:19" ht="16.5" customHeight="1">
      <c r="A103" s="81" t="s">
        <v>139</v>
      </c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  <c r="R103" s="81"/>
      <c r="S103" s="81"/>
    </row>
    <row r="104" spans="1:19">
      <c r="A104" s="81"/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  <c r="P104" s="81"/>
      <c r="Q104" s="81"/>
      <c r="R104" s="81"/>
      <c r="S104" s="81"/>
    </row>
    <row r="105" spans="1:19">
      <c r="A105" s="82" t="s">
        <v>140</v>
      </c>
      <c r="B105" s="82"/>
      <c r="C105" s="82"/>
      <c r="D105" s="82"/>
      <c r="E105" s="82"/>
      <c r="F105" s="82"/>
      <c r="G105" s="82"/>
      <c r="H105" s="82"/>
      <c r="I105" s="82"/>
      <c r="J105" s="82"/>
      <c r="K105" s="82"/>
      <c r="L105" s="82"/>
      <c r="M105" s="82"/>
      <c r="N105" s="82"/>
      <c r="O105" s="82"/>
      <c r="P105" s="82"/>
      <c r="Q105" s="82"/>
      <c r="R105" s="82"/>
      <c r="S105" s="82"/>
    </row>
    <row r="106" spans="1:19">
      <c r="A106" s="79"/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  <c r="P106" s="79"/>
      <c r="Q106" s="79"/>
      <c r="R106" s="79"/>
      <c r="S106" s="79"/>
    </row>
    <row r="107" spans="1:19">
      <c r="A107" s="83" t="s">
        <v>141</v>
      </c>
      <c r="B107" s="83"/>
      <c r="C107" s="83"/>
      <c r="D107" s="83"/>
      <c r="E107" s="83"/>
      <c r="F107" s="83"/>
      <c r="G107" s="83"/>
      <c r="H107" s="83"/>
      <c r="I107" s="83"/>
      <c r="J107" s="83"/>
      <c r="K107" s="83"/>
      <c r="L107" s="83"/>
      <c r="M107" s="83"/>
      <c r="N107" s="83"/>
      <c r="O107" s="83"/>
      <c r="P107" s="83"/>
      <c r="Q107" s="83"/>
      <c r="R107" s="83"/>
      <c r="S107" s="83"/>
    </row>
    <row r="108" spans="1:19">
      <c r="A108" s="83" t="s">
        <v>142</v>
      </c>
      <c r="B108" s="83"/>
      <c r="C108" s="83"/>
      <c r="D108" s="83"/>
      <c r="E108" s="83"/>
      <c r="F108" s="83"/>
      <c r="G108" s="83"/>
      <c r="H108" s="83"/>
      <c r="I108" s="83"/>
      <c r="J108" s="83"/>
      <c r="K108" s="83"/>
      <c r="L108" s="83"/>
      <c r="M108" s="83"/>
      <c r="N108" s="83"/>
      <c r="O108" s="83"/>
      <c r="P108" s="83"/>
      <c r="Q108" s="83"/>
      <c r="R108" s="83"/>
      <c r="S108" s="83"/>
    </row>
    <row r="109" spans="1:19">
      <c r="A109" s="79"/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  <c r="P109" s="79"/>
      <c r="Q109" s="79"/>
      <c r="R109" s="79"/>
      <c r="S109" s="79"/>
    </row>
    <row r="111" spans="1:19" ht="23.25">
      <c r="A111" s="50" t="s">
        <v>143</v>
      </c>
    </row>
    <row r="112" spans="1:19">
      <c r="A112" s="51"/>
    </row>
    <row r="113" spans="1:1">
      <c r="A113" s="52" t="s">
        <v>6</v>
      </c>
    </row>
    <row r="114" spans="1:1">
      <c r="A114" s="51"/>
    </row>
    <row r="115" spans="1:1">
      <c r="A115" s="52" t="s">
        <v>144</v>
      </c>
    </row>
    <row r="116" spans="1:1">
      <c r="A116" s="51"/>
    </row>
    <row r="117" spans="1:1">
      <c r="A117" s="52" t="s">
        <v>7</v>
      </c>
    </row>
    <row r="118" spans="1:1">
      <c r="A118" s="52" t="s">
        <v>145</v>
      </c>
    </row>
    <row r="119" spans="1:1">
      <c r="A119" s="51"/>
    </row>
    <row r="120" spans="1:1">
      <c r="A120" s="51"/>
    </row>
    <row r="121" spans="1:1">
      <c r="A121" s="52" t="s">
        <v>146</v>
      </c>
    </row>
    <row r="122" spans="1:1">
      <c r="A122" s="52" t="s">
        <v>7</v>
      </c>
    </row>
    <row r="123" spans="1:1">
      <c r="A123" s="51"/>
    </row>
    <row r="124" spans="1:1">
      <c r="A124" s="52" t="s">
        <v>8</v>
      </c>
    </row>
    <row r="125" spans="1:1">
      <c r="A125" s="51"/>
    </row>
    <row r="126" spans="1:1">
      <c r="A126" s="52" t="s">
        <v>147</v>
      </c>
    </row>
    <row r="127" spans="1:1">
      <c r="A127" s="52" t="s">
        <v>148</v>
      </c>
    </row>
    <row r="128" spans="1:1">
      <c r="A128" s="52" t="s">
        <v>149</v>
      </c>
    </row>
    <row r="129" spans="1:1">
      <c r="A129" s="52" t="s">
        <v>150</v>
      </c>
    </row>
    <row r="130" spans="1:1">
      <c r="A130" s="52" t="s">
        <v>151</v>
      </c>
    </row>
    <row r="131" spans="1:1">
      <c r="A131" s="51"/>
    </row>
    <row r="132" spans="1:1">
      <c r="A132" s="52" t="s">
        <v>152</v>
      </c>
    </row>
    <row r="133" spans="1:1">
      <c r="A133" s="51"/>
    </row>
    <row r="134" spans="1:1">
      <c r="A134" s="51"/>
    </row>
    <row r="135" spans="1:1">
      <c r="A135" s="52" t="s">
        <v>153</v>
      </c>
    </row>
    <row r="136" spans="1:1">
      <c r="A136" s="52" t="s">
        <v>154</v>
      </c>
    </row>
    <row r="137" spans="1:1">
      <c r="A137" s="52" t="s">
        <v>155</v>
      </c>
    </row>
    <row r="138" spans="1:1">
      <c r="A138" s="52" t="s">
        <v>156</v>
      </c>
    </row>
    <row r="139" spans="1:1">
      <c r="A139" s="52" t="s">
        <v>157</v>
      </c>
    </row>
    <row r="140" spans="1:1">
      <c r="A140" s="52" t="s">
        <v>158</v>
      </c>
    </row>
    <row r="141" spans="1:1">
      <c r="A141" s="52" t="s">
        <v>159</v>
      </c>
    </row>
    <row r="142" spans="1:1">
      <c r="A142" s="52" t="s">
        <v>160</v>
      </c>
    </row>
    <row r="143" spans="1:1">
      <c r="A143" s="52" t="s">
        <v>159</v>
      </c>
    </row>
    <row r="144" spans="1:1">
      <c r="A144" s="52" t="s">
        <v>161</v>
      </c>
    </row>
    <row r="145" spans="1:1">
      <c r="A145" s="52" t="s">
        <v>159</v>
      </c>
    </row>
    <row r="146" spans="1:1">
      <c r="A146" s="52" t="s">
        <v>162</v>
      </c>
    </row>
    <row r="147" spans="1:1">
      <c r="A147" s="52" t="s">
        <v>159</v>
      </c>
    </row>
    <row r="148" spans="1:1">
      <c r="A148" s="52" t="s">
        <v>163</v>
      </c>
    </row>
    <row r="149" spans="1:1">
      <c r="A149" s="52" t="s">
        <v>159</v>
      </c>
    </row>
    <row r="150" spans="1:1">
      <c r="A150" s="52" t="s">
        <v>164</v>
      </c>
    </row>
    <row r="151" spans="1:1">
      <c r="A151" s="52" t="s">
        <v>159</v>
      </c>
    </row>
    <row r="152" spans="1:1">
      <c r="A152" s="52" t="s">
        <v>165</v>
      </c>
    </row>
    <row r="153" spans="1:1">
      <c r="A153" s="52" t="s">
        <v>159</v>
      </c>
    </row>
    <row r="154" spans="1:1">
      <c r="A154" s="52" t="s">
        <v>166</v>
      </c>
    </row>
    <row r="155" spans="1:1">
      <c r="A155" s="52" t="s">
        <v>159</v>
      </c>
    </row>
    <row r="156" spans="1:1">
      <c r="A156" s="52" t="s">
        <v>153</v>
      </c>
    </row>
    <row r="157" spans="1:1">
      <c r="A157" s="52" t="s">
        <v>167</v>
      </c>
    </row>
    <row r="158" spans="1:1">
      <c r="A158" s="52" t="s">
        <v>168</v>
      </c>
    </row>
    <row r="159" spans="1:1">
      <c r="A159" s="52" t="s">
        <v>169</v>
      </c>
    </row>
    <row r="160" spans="1:1">
      <c r="A160" s="52" t="s">
        <v>170</v>
      </c>
    </row>
    <row r="161" spans="1:1">
      <c r="A161" s="52" t="s">
        <v>171</v>
      </c>
    </row>
    <row r="162" spans="1:1">
      <c r="A162" s="52" t="s">
        <v>159</v>
      </c>
    </row>
    <row r="163" spans="1:1">
      <c r="A163" s="52" t="s">
        <v>172</v>
      </c>
    </row>
    <row r="164" spans="1:1">
      <c r="A164" s="52" t="s">
        <v>159</v>
      </c>
    </row>
    <row r="165" spans="1:1">
      <c r="A165" s="52" t="s">
        <v>173</v>
      </c>
    </row>
    <row r="166" spans="1:1">
      <c r="A166" s="52" t="s">
        <v>159</v>
      </c>
    </row>
    <row r="167" spans="1:1">
      <c r="A167" s="52" t="s">
        <v>174</v>
      </c>
    </row>
    <row r="168" spans="1:1">
      <c r="A168" s="52" t="s">
        <v>159</v>
      </c>
    </row>
    <row r="169" spans="1:1">
      <c r="A169" s="52" t="s">
        <v>175</v>
      </c>
    </row>
    <row r="170" spans="1:1">
      <c r="A170" s="52" t="s">
        <v>159</v>
      </c>
    </row>
    <row r="171" spans="1:1">
      <c r="A171" s="52" t="s">
        <v>176</v>
      </c>
    </row>
    <row r="172" spans="1:1">
      <c r="A172" s="52" t="s">
        <v>159</v>
      </c>
    </row>
    <row r="173" spans="1:1">
      <c r="A173" s="52" t="s">
        <v>177</v>
      </c>
    </row>
    <row r="174" spans="1:1">
      <c r="A174" s="52" t="s">
        <v>159</v>
      </c>
    </row>
    <row r="175" spans="1:1">
      <c r="A175" s="52" t="s">
        <v>178</v>
      </c>
    </row>
    <row r="176" spans="1:1">
      <c r="A176" s="52" t="s">
        <v>159</v>
      </c>
    </row>
    <row r="177" spans="1:1">
      <c r="A177" s="52" t="s">
        <v>153</v>
      </c>
    </row>
    <row r="178" spans="1:1">
      <c r="A178" s="52" t="s">
        <v>179</v>
      </c>
    </row>
    <row r="179" spans="1:1">
      <c r="A179" s="52" t="s">
        <v>180</v>
      </c>
    </row>
    <row r="180" spans="1:1">
      <c r="A180" s="52" t="s">
        <v>181</v>
      </c>
    </row>
    <row r="181" spans="1:1">
      <c r="A181" s="52" t="s">
        <v>182</v>
      </c>
    </row>
    <row r="182" spans="1:1">
      <c r="A182" s="52" t="s">
        <v>183</v>
      </c>
    </row>
    <row r="183" spans="1:1">
      <c r="A183" s="52" t="s">
        <v>159</v>
      </c>
    </row>
    <row r="184" spans="1:1">
      <c r="A184" s="52" t="s">
        <v>184</v>
      </c>
    </row>
    <row r="185" spans="1:1">
      <c r="A185" s="52" t="s">
        <v>159</v>
      </c>
    </row>
    <row r="186" spans="1:1">
      <c r="A186" s="52" t="s">
        <v>185</v>
      </c>
    </row>
    <row r="187" spans="1:1">
      <c r="A187" s="52" t="s">
        <v>159</v>
      </c>
    </row>
    <row r="188" spans="1:1">
      <c r="A188" s="52" t="s">
        <v>186</v>
      </c>
    </row>
    <row r="189" spans="1:1">
      <c r="A189" s="52" t="s">
        <v>159</v>
      </c>
    </row>
    <row r="190" spans="1:1">
      <c r="A190" s="52" t="s">
        <v>187</v>
      </c>
    </row>
    <row r="191" spans="1:1">
      <c r="A191" s="52" t="s">
        <v>159</v>
      </c>
    </row>
    <row r="192" spans="1:1">
      <c r="A192" s="52" t="s">
        <v>188</v>
      </c>
    </row>
    <row r="193" spans="1:1">
      <c r="A193" s="52" t="s">
        <v>159</v>
      </c>
    </row>
    <row r="194" spans="1:1">
      <c r="A194" s="52" t="s">
        <v>189</v>
      </c>
    </row>
    <row r="195" spans="1:1">
      <c r="A195" s="52" t="s">
        <v>159</v>
      </c>
    </row>
    <row r="196" spans="1:1">
      <c r="A196" s="52" t="s">
        <v>190</v>
      </c>
    </row>
    <row r="197" spans="1:1">
      <c r="A197" s="52" t="s">
        <v>159</v>
      </c>
    </row>
    <row r="198" spans="1:1">
      <c r="A198" s="52" t="s">
        <v>153</v>
      </c>
    </row>
    <row r="199" spans="1:1">
      <c r="A199" s="51"/>
    </row>
    <row r="200" spans="1:1">
      <c r="A200" s="52" t="s">
        <v>191</v>
      </c>
    </row>
    <row r="201" spans="1:1">
      <c r="A201" s="51"/>
    </row>
    <row r="202" spans="1:1">
      <c r="A202" s="52" t="s">
        <v>192</v>
      </c>
    </row>
    <row r="203" spans="1:1">
      <c r="A203" s="51"/>
    </row>
    <row r="204" spans="1:1">
      <c r="A204" s="52" t="s">
        <v>193</v>
      </c>
    </row>
    <row r="205" spans="1:1">
      <c r="A205" s="52" t="s">
        <v>194</v>
      </c>
    </row>
    <row r="206" spans="1:1">
      <c r="A206" s="52" t="s">
        <v>195</v>
      </c>
    </row>
    <row r="207" spans="1:1">
      <c r="A207" s="52" t="s">
        <v>159</v>
      </c>
    </row>
    <row r="208" spans="1:1">
      <c r="A208" s="51"/>
    </row>
    <row r="209" spans="1:1">
      <c r="A209" s="51"/>
    </row>
    <row r="210" spans="1:1">
      <c r="A210" s="51"/>
    </row>
    <row r="211" spans="1:1">
      <c r="A211" s="52" t="s">
        <v>144</v>
      </c>
    </row>
    <row r="212" spans="1:1">
      <c r="A212" s="51"/>
    </row>
    <row r="213" spans="1:1">
      <c r="A213" s="52" t="s">
        <v>196</v>
      </c>
    </row>
    <row r="214" spans="1:1">
      <c r="A214" s="52" t="s">
        <v>197</v>
      </c>
    </row>
    <row r="215" spans="1:1">
      <c r="A215" s="52" t="s">
        <v>198</v>
      </c>
    </row>
    <row r="216" spans="1:1">
      <c r="A216" s="51"/>
    </row>
    <row r="217" spans="1:1">
      <c r="A217" s="52" t="s">
        <v>199</v>
      </c>
    </row>
    <row r="218" spans="1:1">
      <c r="A218" s="51"/>
    </row>
    <row r="219" spans="1:1">
      <c r="A219" s="51"/>
    </row>
    <row r="220" spans="1:1">
      <c r="A220" s="52" t="s">
        <v>200</v>
      </c>
    </row>
    <row r="221" spans="1:1">
      <c r="A221" s="52" t="s">
        <v>201</v>
      </c>
    </row>
    <row r="222" spans="1:1">
      <c r="A222" s="52" t="s">
        <v>202</v>
      </c>
    </row>
    <row r="223" spans="1:1">
      <c r="A223" s="52" t="s">
        <v>203</v>
      </c>
    </row>
    <row r="224" spans="1:1">
      <c r="A224" s="51"/>
    </row>
    <row r="225" spans="1:1">
      <c r="A225" s="52" t="s">
        <v>204</v>
      </c>
    </row>
    <row r="226" spans="1:1">
      <c r="A226" s="52" t="s">
        <v>205</v>
      </c>
    </row>
    <row r="227" spans="1:1">
      <c r="A227" s="52" t="s">
        <v>206</v>
      </c>
    </row>
    <row r="228" spans="1:1">
      <c r="A228" s="52" t="s">
        <v>207</v>
      </c>
    </row>
    <row r="229" spans="1:1">
      <c r="A229" s="52" t="s">
        <v>208</v>
      </c>
    </row>
  </sheetData>
  <mergeCells count="148">
    <mergeCell ref="A19:H20"/>
    <mergeCell ref="I19:I20"/>
    <mergeCell ref="A21:H21"/>
    <mergeCell ref="A22:H22"/>
    <mergeCell ref="J21:M21"/>
    <mergeCell ref="J22:M22"/>
    <mergeCell ref="O21:O22"/>
    <mergeCell ref="A23:H23"/>
    <mergeCell ref="J23:M23"/>
    <mergeCell ref="A47:S47"/>
    <mergeCell ref="J27:L27"/>
    <mergeCell ref="K28:K38"/>
    <mergeCell ref="J39:L39"/>
    <mergeCell ref="A30:H30"/>
    <mergeCell ref="A31:H31"/>
    <mergeCell ref="A32:H32"/>
    <mergeCell ref="A33:H33"/>
    <mergeCell ref="N49:N50"/>
    <mergeCell ref="O49:O50"/>
    <mergeCell ref="A34:H34"/>
    <mergeCell ref="A35:H35"/>
    <mergeCell ref="A36:H36"/>
    <mergeCell ref="A37:H37"/>
    <mergeCell ref="A38:H38"/>
    <mergeCell ref="A39:H39"/>
    <mergeCell ref="A44:S44"/>
    <mergeCell ref="A45:S45"/>
    <mergeCell ref="A46:S46"/>
    <mergeCell ref="A68:H68"/>
    <mergeCell ref="J68:M68"/>
    <mergeCell ref="A69:H70"/>
    <mergeCell ref="J69:M69"/>
    <mergeCell ref="J70:M70"/>
    <mergeCell ref="N69:N70"/>
    <mergeCell ref="A59:H59"/>
    <mergeCell ref="J59:M59"/>
    <mergeCell ref="A60:H60"/>
    <mergeCell ref="J60:M60"/>
    <mergeCell ref="A61:H61"/>
    <mergeCell ref="J61:M61"/>
    <mergeCell ref="A62:S62"/>
    <mergeCell ref="A63:S63"/>
    <mergeCell ref="N74:N75"/>
    <mergeCell ref="O74:O75"/>
    <mergeCell ref="A76:H76"/>
    <mergeCell ref="J76:M76"/>
    <mergeCell ref="O69:O70"/>
    <mergeCell ref="A71:H71"/>
    <mergeCell ref="J71:M71"/>
    <mergeCell ref="A72:H72"/>
    <mergeCell ref="J72:M72"/>
    <mergeCell ref="A73:S73"/>
    <mergeCell ref="A10:S10"/>
    <mergeCell ref="A11:S11"/>
    <mergeCell ref="A12:S12"/>
    <mergeCell ref="A13:S13"/>
    <mergeCell ref="A14:S14"/>
    <mergeCell ref="A15:S15"/>
    <mergeCell ref="A97:H98"/>
    <mergeCell ref="I97:I98"/>
    <mergeCell ref="A99:N99"/>
    <mergeCell ref="A94:H94"/>
    <mergeCell ref="J94:M94"/>
    <mergeCell ref="A95:H95"/>
    <mergeCell ref="J95:M95"/>
    <mergeCell ref="A96:H96"/>
    <mergeCell ref="J96:M96"/>
    <mergeCell ref="Q89:Q90"/>
    <mergeCell ref="A91:H91"/>
    <mergeCell ref="J91:M91"/>
    <mergeCell ref="A92:H92"/>
    <mergeCell ref="J92:M92"/>
    <mergeCell ref="A93:H93"/>
    <mergeCell ref="J93:M93"/>
    <mergeCell ref="A89:H90"/>
    <mergeCell ref="I89:I90"/>
    <mergeCell ref="A16:S16"/>
    <mergeCell ref="A17:S17"/>
    <mergeCell ref="A18:S18"/>
    <mergeCell ref="A24:S24"/>
    <mergeCell ref="A25:S25"/>
    <mergeCell ref="A26:S26"/>
    <mergeCell ref="A56:H56"/>
    <mergeCell ref="J56:M56"/>
    <mergeCell ref="A57:H57"/>
    <mergeCell ref="J57:M57"/>
    <mergeCell ref="A51:H51"/>
    <mergeCell ref="J51:M51"/>
    <mergeCell ref="A52:H52"/>
    <mergeCell ref="J52:M52"/>
    <mergeCell ref="I27:I39"/>
    <mergeCell ref="A40:H41"/>
    <mergeCell ref="I40:I41"/>
    <mergeCell ref="A48:H48"/>
    <mergeCell ref="J48:M48"/>
    <mergeCell ref="A49:H50"/>
    <mergeCell ref="J49:M49"/>
    <mergeCell ref="J50:M50"/>
    <mergeCell ref="A42:S42"/>
    <mergeCell ref="A43:S43"/>
    <mergeCell ref="A58:H58"/>
    <mergeCell ref="J58:M58"/>
    <mergeCell ref="A53:S53"/>
    <mergeCell ref="A54:H55"/>
    <mergeCell ref="J54:M54"/>
    <mergeCell ref="J55:M55"/>
    <mergeCell ref="N54:N55"/>
    <mergeCell ref="O54:O55"/>
    <mergeCell ref="A108:S108"/>
    <mergeCell ref="J81:M81"/>
    <mergeCell ref="A88:H88"/>
    <mergeCell ref="J88:M88"/>
    <mergeCell ref="A84:S84"/>
    <mergeCell ref="A85:S85"/>
    <mergeCell ref="A86:S86"/>
    <mergeCell ref="A87:S87"/>
    <mergeCell ref="A77:H77"/>
    <mergeCell ref="J77:M77"/>
    <mergeCell ref="A78:H78"/>
    <mergeCell ref="J78:M78"/>
    <mergeCell ref="A79:H79"/>
    <mergeCell ref="J79:M79"/>
    <mergeCell ref="A74:H75"/>
    <mergeCell ref="J74:M74"/>
    <mergeCell ref="A109:S109"/>
    <mergeCell ref="A102:S102"/>
    <mergeCell ref="A103:S103"/>
    <mergeCell ref="A104:S104"/>
    <mergeCell ref="A105:S105"/>
    <mergeCell ref="A106:S106"/>
    <mergeCell ref="A107:S107"/>
    <mergeCell ref="A64:S64"/>
    <mergeCell ref="A65:S65"/>
    <mergeCell ref="A66:S66"/>
    <mergeCell ref="A67:S67"/>
    <mergeCell ref="A82:S82"/>
    <mergeCell ref="A83:S83"/>
    <mergeCell ref="A100:H100"/>
    <mergeCell ref="J100:M100"/>
    <mergeCell ref="A101:H101"/>
    <mergeCell ref="J89:M90"/>
    <mergeCell ref="N89:N90"/>
    <mergeCell ref="O89:O90"/>
    <mergeCell ref="P89:P90"/>
    <mergeCell ref="A80:H80"/>
    <mergeCell ref="J80:M80"/>
    <mergeCell ref="A81:H81"/>
    <mergeCell ref="J75:M75"/>
  </mergeCells>
  <hyperlinks>
    <hyperlink ref="A18" r:id="rId1" location="all_apps_report" display="https://rpm.newrelic.com/accounts/1625133/sample_email?email=weekly_report - all_apps_report"/>
    <hyperlink ref="I19" r:id="rId2" display="https://rpm.newrelic.com/accounts/1625133/applications/50526772/optimize/sla_report?utm_source=new_relic&amp;utm_medium=email&amp;utm_campaign=weekly_email&amp;utm_content=lite"/>
    <hyperlink ref="A46" r:id="rId3" display="https://rpm.newrelic.com/accounts/1625133/applications/50526772/optimize/sla_report?utm_source=new_relic&amp;utm_medium=email&amp;utm_campaign=weekly_email&amp;utm_content=lite"/>
    <hyperlink ref="A66" r:id="rId4" display="https://rpm.newrelic.com/accounts/1625133/applications/48242845/optimize/sla_report?utm_source=new_relic&amp;utm_medium=email&amp;utm_campaign=weekly_email&amp;utm_content=lite"/>
    <hyperlink ref="A86" r:id="rId5" display="https://rpm.newrelic.com/accounts/1625133/applications/51697931/optimize/sla_report?utm_source=new_relic&amp;utm_medium=email&amp;utm_campaign=weekly_email&amp;utm_content=lite"/>
    <hyperlink ref="I97" r:id="rId6" display="https://rpm.newrelic.com/accounts/1625133/applications"/>
    <hyperlink ref="N100" r:id="rId7" display="https://rpm.newrelic.com/accounts/1625133/notes/6059"/>
    <hyperlink ref="A105" r:id="rId8" display="https://rpm.newrelic.com/unsubscribe/2803930/5121be0656a"/>
  </hyperlinks>
  <pageMargins left="0.75" right="0.75" top="1" bottom="1" header="0.5" footer="0.5"/>
  <drawing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Request</vt:lpstr>
      <vt:lpstr> New Relic  June 1st performanc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New Relic®</dc:title>
  <dc:creator>Nguyen Duc Quan</dc:creator>
  <cp:lastModifiedBy>quan nd</cp:lastModifiedBy>
  <dcterms:created xsi:type="dcterms:W3CDTF">2017-06-01T11:01:18Z</dcterms:created>
  <dcterms:modified xsi:type="dcterms:W3CDTF">2017-06-08T23:53:28Z</dcterms:modified>
</cp:coreProperties>
</file>