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 activeTab="4"/>
  </bookViews>
  <sheets>
    <sheet name="All" sheetId="1" r:id="rId1"/>
    <sheet name="Embedded" sheetId="2" r:id="rId2"/>
    <sheet name="Full stratiform" sheetId="3" r:id="rId3"/>
    <sheet name="Squall line" sheetId="4" r:id="rId4"/>
    <sheet name="Sheet2" sheetId="6" r:id="rId5"/>
    <sheet name="Sheet1" sheetId="7" r:id="rId6"/>
  </sheets>
  <definedNames>
    <definedName name="_xlnm._FilterDatabase" localSheetId="0" hidden="1">All!$A$2:$L$55</definedName>
    <definedName name="_xlnm._FilterDatabase" localSheetId="4" hidden="1">Sheet2!$A$1:$I$90</definedName>
  </definedNames>
  <calcPr calcId="145621"/>
</workbook>
</file>

<file path=xl/calcChain.xml><?xml version="1.0" encoding="utf-8"?>
<calcChain xmlns="http://schemas.openxmlformats.org/spreadsheetml/2006/main">
  <c r="L25" i="4" l="1"/>
  <c r="I23" i="3" l="1"/>
  <c r="I25" i="2"/>
  <c r="N7" i="2" l="1"/>
  <c r="I22" i="4" l="1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</calcChain>
</file>

<file path=xl/sharedStrings.xml><?xml version="1.0" encoding="utf-8"?>
<sst xmlns="http://schemas.openxmlformats.org/spreadsheetml/2006/main" count="923" uniqueCount="231">
  <si>
    <t>Squall line</t>
  </si>
  <si>
    <t>Full stratiform</t>
  </si>
  <si>
    <t>Embedded</t>
  </si>
  <si>
    <t>Tổng giờ</t>
  </si>
  <si>
    <t xml:space="preserve"> Good for Choose test
(a  pic of cases)</t>
  </si>
  <si>
    <t>STT</t>
  </si>
  <si>
    <t>Case</t>
  </si>
  <si>
    <t>Use</t>
  </si>
  <si>
    <t>Time 
Training SVM (UTC)</t>
  </si>
  <si>
    <t>Date</t>
  </si>
  <si>
    <t>Hour (UTC)</t>
  </si>
  <si>
    <t>S</t>
  </si>
  <si>
    <t>Training</t>
  </si>
  <si>
    <t>12:10-14:00</t>
  </si>
  <si>
    <t>F</t>
  </si>
  <si>
    <t>Testing</t>
  </si>
  <si>
    <t>11:10-14:00</t>
  </si>
  <si>
    <t>17:10-21:00</t>
  </si>
  <si>
    <t>3:10-5:00</t>
  </si>
  <si>
    <t>E</t>
  </si>
  <si>
    <t>9:10-13:00</t>
  </si>
  <si>
    <t>6:10-9:00</t>
  </si>
  <si>
    <t>28/4/2021</t>
  </si>
  <si>
    <t>13:10-16:00</t>
  </si>
  <si>
    <t>4:00-7:00</t>
  </si>
  <si>
    <t>17:10-20:00</t>
  </si>
  <si>
    <t>12:10-15:00</t>
  </si>
  <si>
    <t>19:10-21:00</t>
  </si>
  <si>
    <t>19/5/2021</t>
  </si>
  <si>
    <t>7:10-10:00</t>
  </si>
  <si>
    <t>20/5/2021</t>
  </si>
  <si>
    <t>23/5/2021</t>
  </si>
  <si>
    <t>13:10-17:00</t>
  </si>
  <si>
    <t>17-18/7/2021</t>
  </si>
  <si>
    <t>23:10-3:00</t>
  </si>
  <si>
    <t>18/7/2021</t>
  </si>
  <si>
    <t>4:10-7:00</t>
  </si>
  <si>
    <t>19/7/2021</t>
  </si>
  <si>
    <t>20/7/2021</t>
  </si>
  <si>
    <t>21-22/7/2021</t>
  </si>
  <si>
    <t>20:10-0:00</t>
  </si>
  <si>
    <t>22/7/2021</t>
  </si>
  <si>
    <t>1:00-4:00</t>
  </si>
  <si>
    <t>24/7/2021</t>
  </si>
  <si>
    <t>18:10-22:00</t>
  </si>
  <si>
    <t>25/7/2021</t>
  </si>
  <si>
    <t>28/7/2021</t>
  </si>
  <si>
    <t>19:10-22h00</t>
  </si>
  <si>
    <t>BB</t>
  </si>
  <si>
    <t>31/7/2021</t>
  </si>
  <si>
    <t>10:10-13:00</t>
  </si>
  <si>
    <t>18:10-21:00</t>
  </si>
  <si>
    <t>21:10-22:00</t>
  </si>
  <si>
    <t>2-3/8/2021</t>
  </si>
  <si>
    <t>22:10-1:00</t>
  </si>
  <si>
    <t>1:10-5:00</t>
  </si>
  <si>
    <t>15/8/2021</t>
  </si>
  <si>
    <t>4:10-8:00</t>
  </si>
  <si>
    <t>16-17/8/2021</t>
  </si>
  <si>
    <t>22:10-5:00</t>
  </si>
  <si>
    <t>25/8/2021</t>
  </si>
  <si>
    <t>14:10-16:00</t>
  </si>
  <si>
    <t>Check QPE</t>
  </si>
  <si>
    <t>14:10-15:00</t>
  </si>
  <si>
    <t>19/2/2022</t>
  </si>
  <si>
    <t>4:10-6:00</t>
  </si>
  <si>
    <t>18:00-23:00</t>
  </si>
  <si>
    <t>20/2/2022</t>
  </si>
  <si>
    <t>15/3/2022</t>
  </si>
  <si>
    <t xml:space="preserve">10:10 - 12:00 </t>
  </si>
  <si>
    <t>17:10-23:00</t>
  </si>
  <si>
    <t>16/3/2022</t>
  </si>
  <si>
    <t>0h10:5:00</t>
  </si>
  <si>
    <t>22/3/2022</t>
  </si>
  <si>
    <t>15/4/2022</t>
  </si>
  <si>
    <t>15:10-19h00</t>
  </si>
  <si>
    <t>Squall line dõ</t>
  </si>
  <si>
    <t>16/4/2022</t>
  </si>
  <si>
    <t>16:10-22:00</t>
  </si>
  <si>
    <t>17/4/2022</t>
  </si>
  <si>
    <t>17/4/20202</t>
  </si>
  <si>
    <t>20:10-23:00</t>
  </si>
  <si>
    <t>events</t>
  </si>
  <si>
    <t>0:00-5h00</t>
  </si>
  <si>
    <t>9:10-18:00</t>
  </si>
  <si>
    <t>23/3/2022</t>
  </si>
  <si>
    <t>7:10-17:00</t>
  </si>
  <si>
    <t>17:10-19:00</t>
  </si>
  <si>
    <t>11-12/4/2022</t>
  </si>
  <si>
    <t>23:00-3:00</t>
  </si>
  <si>
    <t>20/4/2022</t>
  </si>
  <si>
    <t>5:10 -8:00</t>
  </si>
  <si>
    <t xml:space="preserve">Training </t>
  </si>
  <si>
    <t>15/5/2022</t>
  </si>
  <si>
    <t>21/5/2022</t>
  </si>
  <si>
    <t>19:10-23:00</t>
  </si>
  <si>
    <t>11:10-15:00</t>
  </si>
  <si>
    <t>29/5/2022</t>
  </si>
  <si>
    <t>11:10-13:00</t>
  </si>
  <si>
    <t>22/5/2022</t>
  </si>
  <si>
    <t>23/5/2022</t>
  </si>
  <si>
    <t>8:10-13:00</t>
  </si>
  <si>
    <t>16h10-1h00</t>
  </si>
  <si>
    <t>Hour(GMT)</t>
  </si>
  <si>
    <t>ok- để thử 1 case có BB: 12h20-12h40</t>
  </si>
  <si>
    <t>16:10-20:00</t>
  </si>
  <si>
    <t>để thử 1 case có BB: 19h20</t>
  </si>
  <si>
    <t>6h10-10h00</t>
  </si>
  <si>
    <t>23h10-5h00</t>
  </si>
  <si>
    <t>17h10-20h10</t>
  </si>
  <si>
    <t>1h10-4h00</t>
  </si>
  <si>
    <t>18:10-23:00</t>
  </si>
  <si>
    <t>1h10-6h00</t>
  </si>
  <si>
    <t>7h10-12h00</t>
  </si>
  <si>
    <t>0:10-5:00</t>
  </si>
  <si>
    <t>3h10-6h00</t>
  </si>
  <si>
    <t>2h10-6:00</t>
  </si>
  <si>
    <t>13h10-16h00</t>
  </si>
  <si>
    <t>23h10-3h00</t>
  </si>
  <si>
    <t>0h10-4h00</t>
  </si>
  <si>
    <t>15h10-20h00</t>
  </si>
  <si>
    <t>11h10-13h00</t>
  </si>
  <si>
    <t>17h10-19h00</t>
  </si>
  <si>
    <t>0h10-2h00</t>
  </si>
  <si>
    <t>20h10-0h00</t>
  </si>
  <si>
    <t>12h10-15h00</t>
  </si>
  <si>
    <t>18h10-22h00</t>
  </si>
  <si>
    <t>18h10-20h00</t>
  </si>
  <si>
    <t>0h10-6h00</t>
  </si>
  <si>
    <t>22-23/3/2022</t>
  </si>
  <si>
    <t>16-17/4/2022</t>
  </si>
  <si>
    <t>30/5/2022</t>
  </si>
  <si>
    <t>19h10-22h00</t>
  </si>
  <si>
    <t>11h10-15h00</t>
  </si>
  <si>
    <t>8h10-12h00</t>
  </si>
  <si>
    <t>4h10-5h00</t>
  </si>
  <si>
    <t>2h10-5h00</t>
  </si>
  <si>
    <t>29/7/2021</t>
  </si>
  <si>
    <t>16h10-20h00</t>
  </si>
  <si>
    <t>0h10-3h00</t>
  </si>
  <si>
    <t>16h00-20h00</t>
  </si>
  <si>
    <t>Date (UTC)
(Radar)</t>
  </si>
  <si>
    <t>Date (GMT)
(Gauge)</t>
  </si>
  <si>
    <t xml:space="preserve"> Good for Choose test
(UTC)</t>
  </si>
  <si>
    <t>Tổng</t>
  </si>
  <si>
    <t>18h10-21h00</t>
  </si>
  <si>
    <t>3h10-7h00</t>
  </si>
  <si>
    <t>8h10-11h00</t>
  </si>
  <si>
    <t>14h10-17h00</t>
  </si>
  <si>
    <t>16/8/2021</t>
  </si>
  <si>
    <t>18/4/2022</t>
  </si>
  <si>
    <t>21-22/5/2022</t>
  </si>
  <si>
    <t>Events</t>
  </si>
  <si>
    <t>21h10-23h00</t>
  </si>
  <si>
    <t>15-16/4/2022</t>
  </si>
  <si>
    <t>17-18/4/2022</t>
  </si>
  <si>
    <t>17h10-20h00</t>
  </si>
  <si>
    <t>Training SVM</t>
  </si>
  <si>
    <t>22h10:2h00</t>
  </si>
  <si>
    <t>Trường hợp</t>
  </si>
  <si>
    <t>Đợt</t>
  </si>
  <si>
    <t>Huấn luyện SVM</t>
  </si>
  <si>
    <t>Đánh giá ước tính mưa</t>
  </si>
  <si>
    <t>Đánh giá phân loại SVM, Xây dựng công thức ước tính mưa</t>
  </si>
  <si>
    <t>Sử dụng</t>
  </si>
  <si>
    <t>Giờ
(UTC)</t>
  </si>
  <si>
    <t xml:space="preserve">Ngày/tháng/năm
</t>
  </si>
  <si>
    <t>Đường tố</t>
  </si>
  <si>
    <t>Phân tầng diện rộng</t>
  </si>
  <si>
    <t>Đối lưu trong phân tầng</t>
  </si>
  <si>
    <t>16:10-10:00</t>
  </si>
  <si>
    <t>5-6/6/2022</t>
  </si>
  <si>
    <t>6-7/6/2022</t>
  </si>
  <si>
    <t>13/6/2022</t>
  </si>
  <si>
    <t>17:10 -7:00</t>
  </si>
  <si>
    <t>13-14/6/2022</t>
  </si>
  <si>
    <t>14/6/2022</t>
  </si>
  <si>
    <t>18:10-7:00</t>
  </si>
  <si>
    <t>22-23/6/2022</t>
  </si>
  <si>
    <t>25/6/2022</t>
  </si>
  <si>
    <t>15:10-23:00</t>
  </si>
  <si>
    <t>28-29/6/2022</t>
  </si>
  <si>
    <t>14:10-1:00</t>
  </si>
  <si>
    <t>2-3/7/2022</t>
  </si>
  <si>
    <t>19/7/2022</t>
  </si>
  <si>
    <t>Squall</t>
  </si>
  <si>
    <t>Embedde</t>
  </si>
  <si>
    <t>17:00-13:00</t>
  </si>
  <si>
    <t>10-11/6/2022</t>
  </si>
  <si>
    <t>15:10-19:00</t>
  </si>
  <si>
    <t>19:10-7:00</t>
  </si>
  <si>
    <t>11:10-22:00</t>
  </si>
  <si>
    <t>15/6/2022</t>
  </si>
  <si>
    <t>5:10-17:00</t>
  </si>
  <si>
    <t>11:10-11h00</t>
  </si>
  <si>
    <t>18/7/2022</t>
  </si>
  <si>
    <t>8:10-12:00</t>
  </si>
  <si>
    <t>16:10-23:00</t>
  </si>
  <si>
    <t>4-5/7/2022</t>
  </si>
  <si>
    <t>22:10-19:00</t>
  </si>
  <si>
    <t>10:10-20:00</t>
  </si>
  <si>
    <t>10-11/8/2022</t>
  </si>
  <si>
    <t>18:10-15:00</t>
  </si>
  <si>
    <t>3:10-20:00</t>
  </si>
  <si>
    <t>18/2/2022</t>
  </si>
  <si>
    <t>19:10 - 3:00</t>
  </si>
  <si>
    <t>25-26/8/2022</t>
  </si>
  <si>
    <t>11:10 -9h00</t>
  </si>
  <si>
    <t>29/6/2022</t>
  </si>
  <si>
    <t>0:10-6:00</t>
  </si>
  <si>
    <t>26/8/2022</t>
  </si>
  <si>
    <t>18-19/2/2022</t>
  </si>
  <si>
    <t>General</t>
  </si>
  <si>
    <t>28/6/2022</t>
  </si>
  <si>
    <t>4-5/8/2022</t>
  </si>
  <si>
    <t>5:00-10:00</t>
  </si>
  <si>
    <t>22:10-3:00</t>
  </si>
  <si>
    <t>5:10-12:00</t>
  </si>
  <si>
    <t>1:10-9:00</t>
  </si>
  <si>
    <t>18:10-2:00</t>
  </si>
  <si>
    <t>21:00-0:00</t>
  </si>
  <si>
    <t>20:00-22:00</t>
  </si>
  <si>
    <t>10:10-12:00</t>
  </si>
  <si>
    <t>2:10-5:00</t>
  </si>
  <si>
    <t>20/7/2022</t>
  </si>
  <si>
    <t>GMT</t>
  </si>
  <si>
    <t>1:10-4:00</t>
  </si>
  <si>
    <t>19:10-22:00</t>
  </si>
  <si>
    <t>14:10-17:00</t>
  </si>
  <si>
    <t>13:10-15:00</t>
  </si>
  <si>
    <t>1:10-6:00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</si>
</sst>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20" fontId="0" fillId="5" borderId="5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/>
    <xf numFmtId="0" fontId="0" fillId="6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20" fontId="0" fillId="0" borderId="5" xfId="0" applyNumberFormat="1" applyBorder="1"/>
    <xf numFmtId="20" fontId="0" fillId="3" borderId="5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20" fontId="0" fillId="6" borderId="5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20" fontId="0" fillId="0" borderId="5" xfId="0" applyNumberFormat="1" applyBorder="1" applyAlignment="1">
      <alignment horizontal="right"/>
    </xf>
    <xf numFmtId="20" fontId="0" fillId="0" borderId="0" xfId="0" applyNumberFormat="1"/>
    <xf numFmtId="0" fontId="0" fillId="7" borderId="5" xfId="0" applyFill="1" applyBorder="1" applyAlignment="1">
      <alignment horizontal="center"/>
    </xf>
    <xf numFmtId="0" fontId="0" fillId="2" borderId="5" xfId="0" applyFill="1" applyBorder="1"/>
    <xf numFmtId="20" fontId="0" fillId="2" borderId="5" xfId="0" applyNumberFormat="1" applyFill="1" applyBorder="1" applyAlignment="1">
      <alignment horizontal="center" vertical="center"/>
    </xf>
    <xf numFmtId="14" fontId="0" fillId="2" borderId="5" xfId="0" applyNumberFormat="1" applyFill="1" applyBorder="1"/>
    <xf numFmtId="20" fontId="0" fillId="2" borderId="5" xfId="0" applyNumberFormat="1" applyFill="1" applyBorder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/>
    </xf>
    <xf numFmtId="14" fontId="2" fillId="8" borderId="5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wrapText="1"/>
    </xf>
    <xf numFmtId="20" fontId="2" fillId="8" borderId="5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wrapText="1"/>
    </xf>
    <xf numFmtId="14" fontId="0" fillId="0" borderId="0" xfId="0" applyNumberFormat="1"/>
    <xf numFmtId="1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0" fontId="0" fillId="4" borderId="8" xfId="0" applyNumberFormat="1" applyFill="1" applyBorder="1" applyAlignment="1">
      <alignment horizontal="center"/>
    </xf>
    <xf numFmtId="14" fontId="0" fillId="4" borderId="9" xfId="0" applyNumberFormat="1" applyFill="1" applyBorder="1" applyAlignment="1">
      <alignment horizontal="center"/>
    </xf>
    <xf numFmtId="14" fontId="0" fillId="8" borderId="0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20" fontId="0" fillId="2" borderId="0" xfId="0" applyNumberFormat="1" applyFill="1"/>
    <xf numFmtId="14" fontId="0" fillId="2" borderId="0" xfId="0" applyNumberFormat="1" applyFill="1"/>
    <xf numFmtId="14" fontId="0" fillId="4" borderId="0" xfId="0" applyNumberFormat="1" applyFill="1" applyBorder="1" applyAlignment="1">
      <alignment horizontal="center"/>
    </xf>
    <xf numFmtId="20" fontId="0" fillId="4" borderId="0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4" fontId="3" fillId="8" borderId="5" xfId="0" applyNumberFormat="1" applyFont="1" applyFill="1" applyBorder="1" applyAlignment="1">
      <alignment horizontal="center" vertical="center"/>
    </xf>
    <xf numFmtId="0" fontId="4" fillId="0" borderId="0" xfId="0" applyFont="1"/>
    <xf numFmtId="0" fontId="2" fillId="8" borderId="0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left"/>
    </xf>
    <xf numFmtId="14" fontId="4" fillId="2" borderId="0" xfId="0" applyNumberFormat="1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20" fontId="4" fillId="2" borderId="0" xfId="0" applyNumberFormat="1" applyFont="1" applyFill="1"/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20" fontId="3" fillId="8" borderId="5" xfId="0" applyNumberFormat="1" applyFont="1" applyFill="1" applyBorder="1" applyAlignment="1">
      <alignment horizontal="center" vertical="center"/>
    </xf>
    <xf numFmtId="14" fontId="3" fillId="8" borderId="5" xfId="0" applyNumberFormat="1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20" fontId="3" fillId="8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31" workbookViewId="0">
      <selection activeCell="K54" sqref="K54"/>
    </sheetView>
  </sheetViews>
  <sheetFormatPr defaultRowHeight="14.4" x14ac:dyDescent="0.3"/>
  <cols>
    <col min="1" max="1" width="4.109375" customWidth="1"/>
    <col min="2" max="2" width="6.44140625" customWidth="1"/>
    <col min="3" max="3" width="8.77734375" customWidth="1"/>
    <col min="4" max="4" width="13.88671875" customWidth="1"/>
    <col min="5" max="5" width="13.21875" customWidth="1"/>
    <col min="6" max="6" width="15" customWidth="1"/>
    <col min="7" max="7" width="11.109375" customWidth="1"/>
    <col min="8" max="8" width="11.5546875" customWidth="1"/>
    <col min="9" max="9" width="16.109375" customWidth="1"/>
    <col min="10" max="10" width="13.77734375" customWidth="1"/>
    <col min="11" max="11" width="14" customWidth="1"/>
    <col min="12" max="12" width="8.109375" customWidth="1"/>
    <col min="13" max="13" width="21.109375" customWidth="1"/>
    <col min="14" max="14" width="13.33203125" customWidth="1"/>
  </cols>
  <sheetData>
    <row r="1" spans="1:14" x14ac:dyDescent="0.3">
      <c r="A1" s="80" t="s">
        <v>0</v>
      </c>
      <c r="B1" s="81"/>
      <c r="C1" s="81"/>
      <c r="D1" s="81"/>
      <c r="E1" s="81"/>
      <c r="F1" s="81"/>
      <c r="G1" s="82"/>
      <c r="H1" s="83" t="s">
        <v>1</v>
      </c>
      <c r="I1" s="84"/>
      <c r="J1" s="85" t="s">
        <v>2</v>
      </c>
      <c r="K1" s="86"/>
      <c r="L1" s="29"/>
      <c r="M1" s="87" t="s">
        <v>4</v>
      </c>
      <c r="N1" s="89"/>
    </row>
    <row r="2" spans="1:14" ht="43.2" x14ac:dyDescent="0.3">
      <c r="A2" s="1" t="s">
        <v>5</v>
      </c>
      <c r="B2" s="2" t="s">
        <v>6</v>
      </c>
      <c r="C2" s="2" t="s">
        <v>82</v>
      </c>
      <c r="D2" s="2" t="s">
        <v>7</v>
      </c>
      <c r="E2" s="3" t="s">
        <v>8</v>
      </c>
      <c r="F2" s="2" t="s">
        <v>9</v>
      </c>
      <c r="G2" s="2" t="s">
        <v>10</v>
      </c>
      <c r="H2" s="4" t="s">
        <v>9</v>
      </c>
      <c r="I2" s="4" t="s">
        <v>10</v>
      </c>
      <c r="J2" s="5" t="s">
        <v>9</v>
      </c>
      <c r="K2" s="6" t="s">
        <v>10</v>
      </c>
      <c r="L2" s="30" t="s">
        <v>3</v>
      </c>
      <c r="M2" s="88"/>
      <c r="N2" s="89"/>
    </row>
    <row r="3" spans="1:14" x14ac:dyDescent="0.3">
      <c r="A3" s="1">
        <v>1</v>
      </c>
      <c r="B3" s="1" t="s">
        <v>11</v>
      </c>
      <c r="C3" s="1">
        <v>1</v>
      </c>
      <c r="D3" s="7" t="s">
        <v>12</v>
      </c>
      <c r="E3" s="8">
        <v>0.55555555555555558</v>
      </c>
      <c r="F3" s="9">
        <v>44379</v>
      </c>
      <c r="G3" s="2" t="s">
        <v>13</v>
      </c>
      <c r="H3" s="10"/>
      <c r="I3" s="11"/>
      <c r="J3" s="12"/>
      <c r="K3" s="13"/>
      <c r="L3" s="14">
        <v>2</v>
      </c>
      <c r="M3" s="14"/>
    </row>
    <row r="4" spans="1:14" x14ac:dyDescent="0.3">
      <c r="A4" s="1">
        <v>2</v>
      </c>
      <c r="B4" s="1" t="s">
        <v>14</v>
      </c>
      <c r="C4" s="1">
        <v>1</v>
      </c>
      <c r="D4" s="15" t="s">
        <v>15</v>
      </c>
      <c r="E4" s="15"/>
      <c r="F4" s="1"/>
      <c r="G4" s="1"/>
      <c r="H4" s="10">
        <v>44410</v>
      </c>
      <c r="I4" s="11" t="s">
        <v>16</v>
      </c>
      <c r="J4" s="16"/>
      <c r="K4" s="13"/>
      <c r="L4" s="14">
        <v>3</v>
      </c>
      <c r="M4" s="17">
        <v>0.4861111111111111</v>
      </c>
    </row>
    <row r="5" spans="1:14" x14ac:dyDescent="0.3">
      <c r="A5" s="1">
        <v>3</v>
      </c>
      <c r="B5" s="1" t="s">
        <v>14</v>
      </c>
      <c r="C5" s="1">
        <v>2</v>
      </c>
      <c r="D5" s="7" t="s">
        <v>12</v>
      </c>
      <c r="E5" s="8">
        <v>0.84722222222222221</v>
      </c>
      <c r="F5" s="1"/>
      <c r="G5" s="1"/>
      <c r="H5" s="10">
        <v>44410</v>
      </c>
      <c r="I5" s="11" t="s">
        <v>17</v>
      </c>
      <c r="J5" s="16"/>
      <c r="K5" s="13"/>
      <c r="L5" s="14">
        <v>4</v>
      </c>
      <c r="M5" s="14"/>
    </row>
    <row r="6" spans="1:14" x14ac:dyDescent="0.3">
      <c r="A6" s="1">
        <v>4</v>
      </c>
      <c r="B6" s="1" t="s">
        <v>14</v>
      </c>
      <c r="C6" s="1">
        <v>3</v>
      </c>
      <c r="D6" s="7" t="s">
        <v>12</v>
      </c>
      <c r="E6" s="8">
        <v>0.20833333333333334</v>
      </c>
      <c r="F6" s="1"/>
      <c r="G6" s="1"/>
      <c r="H6" s="10">
        <v>44290</v>
      </c>
      <c r="I6" s="18" t="s">
        <v>18</v>
      </c>
      <c r="J6" s="16"/>
      <c r="K6" s="13"/>
      <c r="L6" s="14">
        <v>2</v>
      </c>
      <c r="M6" s="14"/>
    </row>
    <row r="7" spans="1:14" x14ac:dyDescent="0.3">
      <c r="A7" s="1">
        <v>5</v>
      </c>
      <c r="B7" s="1" t="s">
        <v>14</v>
      </c>
      <c r="C7" s="1">
        <v>4</v>
      </c>
      <c r="D7" s="7" t="s">
        <v>12</v>
      </c>
      <c r="E7" s="8">
        <v>0.47222222222222227</v>
      </c>
      <c r="F7" s="1"/>
      <c r="G7" s="1"/>
      <c r="H7" s="10">
        <v>44290</v>
      </c>
      <c r="I7" s="18" t="s">
        <v>16</v>
      </c>
      <c r="J7" s="16"/>
      <c r="K7" s="13"/>
      <c r="L7" s="14">
        <v>3</v>
      </c>
      <c r="M7" s="14"/>
    </row>
    <row r="8" spans="1:14" x14ac:dyDescent="0.3">
      <c r="A8" s="1">
        <v>6</v>
      </c>
      <c r="B8" s="1" t="s">
        <v>19</v>
      </c>
      <c r="C8" s="1">
        <v>1</v>
      </c>
      <c r="D8" s="15" t="s">
        <v>15</v>
      </c>
      <c r="E8" s="15"/>
      <c r="F8" s="1"/>
      <c r="G8" s="1"/>
      <c r="H8" s="10"/>
      <c r="I8" s="18"/>
      <c r="J8" s="12">
        <v>44320</v>
      </c>
      <c r="K8" s="13" t="s">
        <v>20</v>
      </c>
      <c r="L8" s="14">
        <v>4</v>
      </c>
      <c r="M8" s="14"/>
    </row>
    <row r="9" spans="1:14" x14ac:dyDescent="0.3">
      <c r="A9" s="1">
        <v>7</v>
      </c>
      <c r="B9" s="1" t="s">
        <v>19</v>
      </c>
      <c r="C9" s="1">
        <v>2</v>
      </c>
      <c r="D9" s="15" t="s">
        <v>15</v>
      </c>
      <c r="E9" s="15"/>
      <c r="F9" s="1"/>
      <c r="G9" s="1"/>
      <c r="H9" s="10"/>
      <c r="I9" s="18"/>
      <c r="J9" s="12">
        <v>44351</v>
      </c>
      <c r="K9" s="13" t="s">
        <v>21</v>
      </c>
      <c r="L9" s="14">
        <v>3</v>
      </c>
      <c r="M9" s="14"/>
    </row>
    <row r="10" spans="1:14" x14ac:dyDescent="0.3">
      <c r="A10" s="1">
        <v>8</v>
      </c>
      <c r="B10" s="1" t="s">
        <v>19</v>
      </c>
      <c r="C10" s="1">
        <v>3</v>
      </c>
      <c r="D10" s="15" t="s">
        <v>15</v>
      </c>
      <c r="E10" s="15"/>
      <c r="F10" s="1"/>
      <c r="G10" s="1"/>
      <c r="H10" s="10"/>
      <c r="I10" s="18"/>
      <c r="J10" s="12" t="s">
        <v>22</v>
      </c>
      <c r="K10" s="13" t="s">
        <v>23</v>
      </c>
      <c r="L10" s="14">
        <v>3</v>
      </c>
      <c r="M10" s="14"/>
    </row>
    <row r="11" spans="1:14" x14ac:dyDescent="0.3">
      <c r="A11" s="1">
        <v>9</v>
      </c>
      <c r="B11" s="1" t="s">
        <v>19</v>
      </c>
      <c r="C11" s="1">
        <v>4</v>
      </c>
      <c r="D11" s="7" t="s">
        <v>12</v>
      </c>
      <c r="E11" s="8">
        <v>0.23611111111111113</v>
      </c>
      <c r="F11" s="19"/>
      <c r="G11" s="1"/>
      <c r="H11" s="11"/>
      <c r="I11" s="11"/>
      <c r="J11" s="12">
        <v>44321</v>
      </c>
      <c r="K11" s="13" t="s">
        <v>24</v>
      </c>
      <c r="L11" s="14">
        <v>3</v>
      </c>
      <c r="M11" s="14"/>
    </row>
    <row r="12" spans="1:14" x14ac:dyDescent="0.3">
      <c r="A12" s="1">
        <v>10</v>
      </c>
      <c r="B12" s="1" t="s">
        <v>11</v>
      </c>
      <c r="C12" s="1">
        <v>2</v>
      </c>
      <c r="D12" s="15" t="s">
        <v>15</v>
      </c>
      <c r="E12" s="20"/>
      <c r="F12" s="9">
        <v>44321</v>
      </c>
      <c r="G12" s="2" t="s">
        <v>25</v>
      </c>
      <c r="H12" s="11"/>
      <c r="I12" s="11"/>
      <c r="J12" s="12"/>
      <c r="K12" s="13"/>
      <c r="L12" s="14">
        <v>3</v>
      </c>
      <c r="M12" s="17">
        <v>0.75694444444444453</v>
      </c>
    </row>
    <row r="13" spans="1:14" x14ac:dyDescent="0.3">
      <c r="A13" s="1">
        <v>11</v>
      </c>
      <c r="B13" s="1" t="s">
        <v>11</v>
      </c>
      <c r="C13" s="1">
        <v>3</v>
      </c>
      <c r="D13" s="7" t="s">
        <v>12</v>
      </c>
      <c r="E13" s="8">
        <v>0.58333333333333337</v>
      </c>
      <c r="F13" s="9">
        <v>44535</v>
      </c>
      <c r="G13" s="2" t="s">
        <v>26</v>
      </c>
      <c r="H13" s="11"/>
      <c r="I13" s="11"/>
      <c r="J13" s="12"/>
      <c r="K13" s="13"/>
      <c r="L13" s="14">
        <v>3</v>
      </c>
      <c r="M13" s="14"/>
    </row>
    <row r="14" spans="1:14" x14ac:dyDescent="0.3">
      <c r="A14" s="1">
        <v>12</v>
      </c>
      <c r="B14" s="1" t="s">
        <v>11</v>
      </c>
      <c r="C14" s="1">
        <v>4</v>
      </c>
      <c r="D14" s="7" t="s">
        <v>12</v>
      </c>
      <c r="E14" s="8">
        <v>0.81944444444444453</v>
      </c>
      <c r="F14" s="9">
        <v>44535</v>
      </c>
      <c r="G14" s="2" t="s">
        <v>27</v>
      </c>
      <c r="H14" s="11"/>
      <c r="I14" s="11"/>
      <c r="J14" s="12"/>
      <c r="K14" s="13"/>
      <c r="L14" s="14">
        <v>2</v>
      </c>
      <c r="M14" s="14"/>
    </row>
    <row r="15" spans="1:14" x14ac:dyDescent="0.3">
      <c r="A15" s="1">
        <v>13</v>
      </c>
      <c r="B15" s="1" t="s">
        <v>11</v>
      </c>
      <c r="C15" s="1">
        <v>5</v>
      </c>
      <c r="D15" s="7" t="s">
        <v>12</v>
      </c>
      <c r="E15" s="8">
        <v>0.3611111111111111</v>
      </c>
      <c r="F15" s="2" t="s">
        <v>28</v>
      </c>
      <c r="G15" s="2" t="s">
        <v>29</v>
      </c>
      <c r="H15" s="11"/>
      <c r="I15" s="11"/>
      <c r="J15" s="12"/>
      <c r="K15" s="13"/>
      <c r="L15" s="14">
        <v>3</v>
      </c>
      <c r="M15" s="14"/>
    </row>
    <row r="16" spans="1:14" x14ac:dyDescent="0.3">
      <c r="A16" s="1">
        <v>14</v>
      </c>
      <c r="B16" s="1" t="s">
        <v>11</v>
      </c>
      <c r="C16" s="1">
        <v>6</v>
      </c>
      <c r="D16" s="15" t="s">
        <v>15</v>
      </c>
      <c r="E16" s="15"/>
      <c r="F16" s="2" t="s">
        <v>30</v>
      </c>
      <c r="G16" s="2" t="s">
        <v>29</v>
      </c>
      <c r="H16" s="11"/>
      <c r="I16" s="11"/>
      <c r="J16" s="12"/>
      <c r="K16" s="13"/>
      <c r="L16" s="14">
        <v>3</v>
      </c>
      <c r="M16" s="14"/>
    </row>
    <row r="17" spans="1:14" x14ac:dyDescent="0.3">
      <c r="A17" s="1">
        <v>15</v>
      </c>
      <c r="B17" s="1" t="s">
        <v>19</v>
      </c>
      <c r="C17" s="1">
        <v>5</v>
      </c>
      <c r="D17" s="7" t="s">
        <v>12</v>
      </c>
      <c r="E17" s="8">
        <v>0.70833333333333337</v>
      </c>
      <c r="F17" s="1"/>
      <c r="G17" s="1"/>
      <c r="H17" s="11"/>
      <c r="I17" s="11"/>
      <c r="J17" s="12" t="s">
        <v>31</v>
      </c>
      <c r="K17" s="13" t="s">
        <v>32</v>
      </c>
      <c r="L17" s="14">
        <v>4</v>
      </c>
      <c r="M17" s="14"/>
    </row>
    <row r="18" spans="1:14" x14ac:dyDescent="0.3">
      <c r="A18" s="1">
        <v>16</v>
      </c>
      <c r="B18" s="1" t="s">
        <v>19</v>
      </c>
      <c r="C18" s="1">
        <v>6</v>
      </c>
      <c r="D18" s="7" t="s">
        <v>12</v>
      </c>
      <c r="E18" s="8">
        <v>0.75</v>
      </c>
      <c r="F18" s="19"/>
      <c r="G18" s="1"/>
      <c r="H18" s="10"/>
      <c r="I18" s="11"/>
      <c r="J18" s="12">
        <v>44384</v>
      </c>
      <c r="K18" s="13" t="s">
        <v>25</v>
      </c>
      <c r="L18" s="14">
        <v>3</v>
      </c>
      <c r="M18" s="14"/>
    </row>
    <row r="19" spans="1:14" x14ac:dyDescent="0.3">
      <c r="A19" s="1">
        <v>17</v>
      </c>
      <c r="B19" s="1" t="s">
        <v>19</v>
      </c>
      <c r="C19" s="1">
        <v>7</v>
      </c>
      <c r="D19" s="7" t="s">
        <v>12</v>
      </c>
      <c r="E19" s="8">
        <v>5.5555555555555552E-2</v>
      </c>
      <c r="F19" s="1"/>
      <c r="G19" s="1"/>
      <c r="H19" s="11"/>
      <c r="I19" s="11"/>
      <c r="J19" s="16" t="s">
        <v>33</v>
      </c>
      <c r="K19" s="13" t="s">
        <v>34</v>
      </c>
      <c r="L19" s="14">
        <v>4</v>
      </c>
      <c r="M19" s="14"/>
    </row>
    <row r="20" spans="1:14" x14ac:dyDescent="0.3">
      <c r="A20" s="1">
        <v>18</v>
      </c>
      <c r="B20" s="1" t="s">
        <v>14</v>
      </c>
      <c r="C20" s="1">
        <v>5</v>
      </c>
      <c r="D20" s="7" t="s">
        <v>12</v>
      </c>
      <c r="E20" s="8">
        <v>0.20833333333333334</v>
      </c>
      <c r="F20" s="1"/>
      <c r="G20" s="1"/>
      <c r="H20" s="11" t="s">
        <v>35</v>
      </c>
      <c r="I20" s="11" t="s">
        <v>36</v>
      </c>
      <c r="J20" s="16"/>
      <c r="K20" s="13"/>
      <c r="L20" s="14">
        <v>3</v>
      </c>
      <c r="M20" s="14"/>
    </row>
    <row r="21" spans="1:14" x14ac:dyDescent="0.3">
      <c r="A21" s="1">
        <v>19</v>
      </c>
      <c r="B21" s="1" t="s">
        <v>19</v>
      </c>
      <c r="C21" s="1">
        <v>8</v>
      </c>
      <c r="D21" s="15" t="s">
        <v>15</v>
      </c>
      <c r="E21" s="15"/>
      <c r="F21" s="1"/>
      <c r="G21" s="1"/>
      <c r="H21" s="11"/>
      <c r="I21" s="11"/>
      <c r="J21" s="16" t="s">
        <v>35</v>
      </c>
      <c r="K21" s="13" t="s">
        <v>25</v>
      </c>
      <c r="L21" s="14">
        <v>3</v>
      </c>
      <c r="M21" s="14"/>
    </row>
    <row r="22" spans="1:14" x14ac:dyDescent="0.3">
      <c r="A22" s="1">
        <v>20</v>
      </c>
      <c r="B22" s="1" t="s">
        <v>19</v>
      </c>
      <c r="C22" s="1">
        <v>9</v>
      </c>
      <c r="D22" s="15" t="s">
        <v>15</v>
      </c>
      <c r="E22" s="15"/>
      <c r="F22" s="1"/>
      <c r="G22" s="1"/>
      <c r="H22" s="11"/>
      <c r="I22" s="11"/>
      <c r="J22" s="16" t="s">
        <v>37</v>
      </c>
      <c r="K22" s="13" t="s">
        <v>21</v>
      </c>
      <c r="L22" s="14">
        <v>3</v>
      </c>
      <c r="M22" s="14"/>
    </row>
    <row r="23" spans="1:14" x14ac:dyDescent="0.3">
      <c r="A23" s="1">
        <v>21</v>
      </c>
      <c r="B23" s="1" t="s">
        <v>19</v>
      </c>
      <c r="C23" s="1">
        <v>10</v>
      </c>
      <c r="D23" s="15" t="s">
        <v>15</v>
      </c>
      <c r="E23" s="15"/>
      <c r="F23" s="1"/>
      <c r="G23" s="1"/>
      <c r="H23" s="11"/>
      <c r="I23" s="11"/>
      <c r="J23" s="16" t="s">
        <v>38</v>
      </c>
      <c r="K23" s="21" t="s">
        <v>20</v>
      </c>
      <c r="L23" s="14">
        <v>4</v>
      </c>
      <c r="M23" s="14"/>
    </row>
    <row r="24" spans="1:14" x14ac:dyDescent="0.3">
      <c r="A24" s="1">
        <v>22</v>
      </c>
      <c r="B24" s="1" t="s">
        <v>14</v>
      </c>
      <c r="C24" s="1">
        <v>6</v>
      </c>
      <c r="D24" s="15" t="s">
        <v>15</v>
      </c>
      <c r="E24" s="15"/>
      <c r="F24" s="1"/>
      <c r="G24" s="1"/>
      <c r="H24" s="11" t="s">
        <v>39</v>
      </c>
      <c r="I24" s="11" t="s">
        <v>40</v>
      </c>
      <c r="J24" s="16"/>
      <c r="K24" s="21"/>
      <c r="L24" s="14">
        <v>4</v>
      </c>
      <c r="M24" s="14"/>
    </row>
    <row r="25" spans="1:14" x14ac:dyDescent="0.3">
      <c r="A25" s="1">
        <v>23</v>
      </c>
      <c r="B25" s="1" t="s">
        <v>14</v>
      </c>
      <c r="C25" s="1">
        <v>7</v>
      </c>
      <c r="D25" s="15" t="s">
        <v>15</v>
      </c>
      <c r="E25" s="15"/>
      <c r="F25" s="1"/>
      <c r="G25" s="1"/>
      <c r="H25" s="11" t="s">
        <v>41</v>
      </c>
      <c r="I25" s="11" t="s">
        <v>42</v>
      </c>
      <c r="J25" s="16"/>
      <c r="K25" s="21"/>
      <c r="L25" s="14">
        <v>3</v>
      </c>
      <c r="M25" s="14"/>
    </row>
    <row r="26" spans="1:14" x14ac:dyDescent="0.3">
      <c r="A26" s="1">
        <v>24</v>
      </c>
      <c r="B26" s="1" t="s">
        <v>19</v>
      </c>
      <c r="C26" s="1">
        <v>11</v>
      </c>
      <c r="D26" s="7" t="s">
        <v>12</v>
      </c>
      <c r="E26" s="8">
        <v>0.76388888888888884</v>
      </c>
      <c r="F26" s="1"/>
      <c r="G26" s="1"/>
      <c r="H26" s="11"/>
      <c r="I26" s="11"/>
      <c r="J26" s="16" t="s">
        <v>43</v>
      </c>
      <c r="K26" s="21" t="s">
        <v>44</v>
      </c>
      <c r="L26" s="14">
        <v>4</v>
      </c>
      <c r="M26" s="14"/>
    </row>
    <row r="27" spans="1:14" x14ac:dyDescent="0.3">
      <c r="A27" s="1">
        <v>25</v>
      </c>
      <c r="B27" s="1" t="s">
        <v>14</v>
      </c>
      <c r="C27" s="1">
        <v>8</v>
      </c>
      <c r="D27" s="15" t="s">
        <v>15</v>
      </c>
      <c r="E27" s="15"/>
      <c r="F27" s="1"/>
      <c r="G27" s="1"/>
      <c r="H27" s="11" t="s">
        <v>45</v>
      </c>
      <c r="I27" s="11" t="s">
        <v>29</v>
      </c>
      <c r="J27" s="16"/>
      <c r="K27" s="13"/>
      <c r="L27" s="14">
        <v>3</v>
      </c>
      <c r="M27" s="14"/>
    </row>
    <row r="28" spans="1:14" x14ac:dyDescent="0.3">
      <c r="A28" s="1">
        <v>26</v>
      </c>
      <c r="B28" s="1" t="s">
        <v>19</v>
      </c>
      <c r="C28" s="1">
        <v>12</v>
      </c>
      <c r="D28" s="15" t="s">
        <v>15</v>
      </c>
      <c r="E28" s="15"/>
      <c r="F28" s="1"/>
      <c r="G28" s="1"/>
      <c r="H28" s="11"/>
      <c r="I28" s="11"/>
      <c r="J28" s="16" t="s">
        <v>46</v>
      </c>
      <c r="K28" s="13" t="s">
        <v>47</v>
      </c>
      <c r="L28" s="14">
        <v>3</v>
      </c>
      <c r="M28" s="14"/>
      <c r="N28" t="s">
        <v>48</v>
      </c>
    </row>
    <row r="29" spans="1:14" x14ac:dyDescent="0.3">
      <c r="A29" s="1">
        <v>27</v>
      </c>
      <c r="B29" s="1" t="s">
        <v>11</v>
      </c>
      <c r="C29" s="1">
        <v>7</v>
      </c>
      <c r="D29" s="15" t="s">
        <v>15</v>
      </c>
      <c r="E29" s="15"/>
      <c r="F29" s="2" t="s">
        <v>49</v>
      </c>
      <c r="G29" s="2" t="s">
        <v>50</v>
      </c>
      <c r="H29" s="11"/>
      <c r="I29" s="11"/>
      <c r="J29" s="16"/>
      <c r="K29" s="13"/>
      <c r="L29" s="14">
        <v>3</v>
      </c>
      <c r="M29" s="14"/>
    </row>
    <row r="30" spans="1:14" x14ac:dyDescent="0.3">
      <c r="A30" s="1">
        <v>28</v>
      </c>
      <c r="B30" s="1" t="s">
        <v>11</v>
      </c>
      <c r="C30" s="1">
        <v>8</v>
      </c>
      <c r="D30" s="7" t="s">
        <v>12</v>
      </c>
      <c r="E30" s="8">
        <v>0.77777777777777779</v>
      </c>
      <c r="F30" s="2" t="s">
        <v>49</v>
      </c>
      <c r="G30" s="2" t="s">
        <v>17</v>
      </c>
      <c r="H30" s="11"/>
      <c r="I30" s="11"/>
      <c r="J30" s="16"/>
      <c r="K30" s="13"/>
      <c r="L30" s="14">
        <v>4</v>
      </c>
      <c r="M30" s="14"/>
    </row>
    <row r="31" spans="1:14" x14ac:dyDescent="0.3">
      <c r="A31" s="1">
        <v>29</v>
      </c>
      <c r="B31" s="1" t="s">
        <v>11</v>
      </c>
      <c r="C31" s="1">
        <v>9</v>
      </c>
      <c r="D31" s="15" t="s">
        <v>15</v>
      </c>
      <c r="E31" s="15"/>
      <c r="F31" s="9">
        <v>44235</v>
      </c>
      <c r="G31" s="2" t="s">
        <v>51</v>
      </c>
      <c r="H31" s="11"/>
      <c r="I31" s="11"/>
      <c r="J31" s="16"/>
      <c r="K31" s="13"/>
      <c r="L31" s="14">
        <v>3</v>
      </c>
      <c r="M31" s="14"/>
    </row>
    <row r="32" spans="1:14" x14ac:dyDescent="0.3">
      <c r="A32" s="1">
        <v>30</v>
      </c>
      <c r="B32" s="1" t="s">
        <v>19</v>
      </c>
      <c r="C32" s="1">
        <v>13</v>
      </c>
      <c r="D32" s="15" t="s">
        <v>15</v>
      </c>
      <c r="E32" s="15"/>
      <c r="F32" s="19"/>
      <c r="G32" s="1"/>
      <c r="H32" s="11"/>
      <c r="I32" s="11"/>
      <c r="J32" s="12">
        <v>44235</v>
      </c>
      <c r="K32" s="13" t="s">
        <v>52</v>
      </c>
      <c r="L32" s="14">
        <v>1</v>
      </c>
      <c r="M32" s="22">
        <v>0.89583333333333337</v>
      </c>
    </row>
    <row r="33" spans="1:14" x14ac:dyDescent="0.3">
      <c r="A33" s="1">
        <v>31</v>
      </c>
      <c r="B33" s="1" t="s">
        <v>14</v>
      </c>
      <c r="C33" s="1">
        <v>9</v>
      </c>
      <c r="D33" s="7" t="s">
        <v>12</v>
      </c>
      <c r="E33" s="8">
        <v>0.98611111111111116</v>
      </c>
      <c r="F33" s="19"/>
      <c r="G33" s="1"/>
      <c r="H33" s="10" t="s">
        <v>53</v>
      </c>
      <c r="I33" s="11" t="s">
        <v>54</v>
      </c>
      <c r="J33" s="16"/>
      <c r="K33" s="13"/>
      <c r="L33" s="14">
        <v>3</v>
      </c>
      <c r="M33" s="14"/>
    </row>
    <row r="34" spans="1:14" x14ac:dyDescent="0.3">
      <c r="A34" s="1">
        <v>32</v>
      </c>
      <c r="B34" s="1" t="s">
        <v>19</v>
      </c>
      <c r="C34" s="1">
        <v>14</v>
      </c>
      <c r="D34" s="15" t="s">
        <v>15</v>
      </c>
      <c r="E34" s="15"/>
      <c r="F34" s="1"/>
      <c r="G34" s="1"/>
      <c r="H34" s="11"/>
      <c r="I34" s="11"/>
      <c r="J34" s="12">
        <v>44477</v>
      </c>
      <c r="K34" s="13" t="s">
        <v>55</v>
      </c>
      <c r="L34" s="14">
        <v>4</v>
      </c>
      <c r="M34" s="14"/>
    </row>
    <row r="35" spans="1:14" x14ac:dyDescent="0.3">
      <c r="A35" s="1">
        <v>33</v>
      </c>
      <c r="B35" s="1" t="s">
        <v>19</v>
      </c>
      <c r="C35" s="1">
        <v>15</v>
      </c>
      <c r="D35" s="15" t="s">
        <v>15</v>
      </c>
      <c r="E35" s="15"/>
      <c r="F35" s="19"/>
      <c r="G35" s="1"/>
      <c r="H35" s="11"/>
      <c r="I35" s="11"/>
      <c r="J35" s="12" t="s">
        <v>56</v>
      </c>
      <c r="K35" s="13" t="s">
        <v>57</v>
      </c>
      <c r="L35" s="14">
        <v>4</v>
      </c>
      <c r="M35" s="14"/>
    </row>
    <row r="36" spans="1:14" x14ac:dyDescent="0.3">
      <c r="A36" s="1">
        <v>34</v>
      </c>
      <c r="B36" s="1" t="s">
        <v>14</v>
      </c>
      <c r="C36" s="1">
        <v>10</v>
      </c>
      <c r="D36" s="15" t="s">
        <v>15</v>
      </c>
      <c r="E36" s="15"/>
      <c r="F36" s="19"/>
      <c r="G36" s="1"/>
      <c r="H36" s="11" t="s">
        <v>56</v>
      </c>
      <c r="I36" s="11" t="s">
        <v>51</v>
      </c>
      <c r="J36" s="12"/>
      <c r="K36" s="13"/>
      <c r="L36" s="14">
        <v>3</v>
      </c>
      <c r="M36" s="14"/>
    </row>
    <row r="37" spans="1:14" x14ac:dyDescent="0.3">
      <c r="A37" s="1">
        <v>35</v>
      </c>
      <c r="B37" s="1" t="s">
        <v>14</v>
      </c>
      <c r="C37" s="1">
        <v>11</v>
      </c>
      <c r="D37" s="7" t="s">
        <v>12</v>
      </c>
      <c r="E37" s="8">
        <v>9.7222222222222224E-2</v>
      </c>
      <c r="F37" s="19"/>
      <c r="G37" s="1"/>
      <c r="H37" s="11" t="s">
        <v>58</v>
      </c>
      <c r="I37" s="18" t="s">
        <v>59</v>
      </c>
      <c r="J37" s="12"/>
      <c r="K37" s="13"/>
      <c r="L37" s="14">
        <v>7</v>
      </c>
      <c r="M37" s="14"/>
      <c r="N37" s="23"/>
    </row>
    <row r="38" spans="1:14" x14ac:dyDescent="0.3">
      <c r="A38" s="1">
        <v>36</v>
      </c>
      <c r="B38" s="1" t="s">
        <v>11</v>
      </c>
      <c r="C38" s="1">
        <v>10</v>
      </c>
      <c r="D38" s="15" t="s">
        <v>15</v>
      </c>
      <c r="E38" s="15"/>
      <c r="F38" s="9" t="s">
        <v>60</v>
      </c>
      <c r="G38" s="2" t="s">
        <v>61</v>
      </c>
      <c r="H38" s="11"/>
      <c r="I38" s="11"/>
      <c r="J38" s="12"/>
      <c r="K38" s="13"/>
      <c r="L38" s="14">
        <v>2</v>
      </c>
      <c r="M38" s="14"/>
    </row>
    <row r="39" spans="1:14" x14ac:dyDescent="0.3">
      <c r="A39" s="1">
        <v>47</v>
      </c>
      <c r="B39" s="1" t="s">
        <v>11</v>
      </c>
      <c r="C39" s="1">
        <v>11</v>
      </c>
      <c r="D39" s="7" t="s">
        <v>12</v>
      </c>
      <c r="E39" s="8">
        <v>0.59027777777777779</v>
      </c>
      <c r="F39" s="9">
        <v>44683</v>
      </c>
      <c r="G39" s="2" t="s">
        <v>63</v>
      </c>
      <c r="H39" s="11"/>
      <c r="I39" s="11"/>
      <c r="J39" s="16"/>
      <c r="K39" s="13"/>
      <c r="L39" s="14">
        <v>1</v>
      </c>
      <c r="M39" s="14"/>
      <c r="N39">
        <v>2022</v>
      </c>
    </row>
    <row r="40" spans="1:14" x14ac:dyDescent="0.3">
      <c r="A40" s="1">
        <v>48</v>
      </c>
      <c r="B40" s="1" t="s">
        <v>11</v>
      </c>
      <c r="C40" s="1">
        <v>12</v>
      </c>
      <c r="D40" s="24" t="s">
        <v>62</v>
      </c>
      <c r="E40" s="15"/>
      <c r="F40" s="2" t="s">
        <v>64</v>
      </c>
      <c r="G40" s="2" t="s">
        <v>65</v>
      </c>
      <c r="H40" s="11"/>
      <c r="I40" s="11"/>
      <c r="J40" s="16"/>
      <c r="K40" s="13"/>
      <c r="L40" s="14">
        <v>2</v>
      </c>
      <c r="M40" s="14"/>
      <c r="N40" t="s">
        <v>76</v>
      </c>
    </row>
    <row r="41" spans="1:14" x14ac:dyDescent="0.3">
      <c r="A41" s="1">
        <v>49</v>
      </c>
      <c r="B41" s="1" t="s">
        <v>14</v>
      </c>
      <c r="C41" s="1">
        <v>12</v>
      </c>
      <c r="D41" s="24" t="s">
        <v>62</v>
      </c>
      <c r="E41" s="15"/>
      <c r="F41" s="25"/>
      <c r="G41" s="25"/>
      <c r="H41" s="11" t="s">
        <v>64</v>
      </c>
      <c r="I41" s="11" t="s">
        <v>66</v>
      </c>
      <c r="J41" s="16"/>
      <c r="K41" s="13"/>
      <c r="L41" s="14">
        <v>5</v>
      </c>
      <c r="M41" s="14"/>
      <c r="N41" t="s">
        <v>48</v>
      </c>
    </row>
    <row r="42" spans="1:14" x14ac:dyDescent="0.3">
      <c r="A42" s="1">
        <v>50</v>
      </c>
      <c r="B42" s="1" t="s">
        <v>14</v>
      </c>
      <c r="C42" s="1">
        <v>13</v>
      </c>
      <c r="D42" s="24" t="s">
        <v>62</v>
      </c>
      <c r="E42" s="15"/>
      <c r="F42" s="25"/>
      <c r="G42" s="25"/>
      <c r="H42" s="11" t="s">
        <v>67</v>
      </c>
      <c r="I42" s="11" t="s">
        <v>83</v>
      </c>
      <c r="J42" s="16"/>
      <c r="K42" s="13"/>
      <c r="L42" s="14">
        <v>5</v>
      </c>
      <c r="M42" s="14"/>
      <c r="N42" t="s">
        <v>48</v>
      </c>
    </row>
    <row r="43" spans="1:14" x14ac:dyDescent="0.3">
      <c r="A43" s="1">
        <v>51</v>
      </c>
      <c r="B43" s="1" t="s">
        <v>11</v>
      </c>
      <c r="C43" s="1">
        <v>13</v>
      </c>
      <c r="D43" s="24" t="s">
        <v>62</v>
      </c>
      <c r="E43" s="15"/>
      <c r="F43" s="2" t="s">
        <v>68</v>
      </c>
      <c r="G43" s="26" t="s">
        <v>69</v>
      </c>
      <c r="H43" s="11"/>
      <c r="I43" s="11"/>
      <c r="J43" s="16"/>
      <c r="K43" s="13"/>
      <c r="L43" s="14">
        <v>2</v>
      </c>
      <c r="M43" s="14"/>
    </row>
    <row r="44" spans="1:14" x14ac:dyDescent="0.3">
      <c r="A44" s="1">
        <v>52</v>
      </c>
      <c r="B44" s="1" t="s">
        <v>19</v>
      </c>
      <c r="C44" s="31">
        <v>16</v>
      </c>
      <c r="D44" s="24" t="s">
        <v>62</v>
      </c>
      <c r="E44" s="15"/>
      <c r="F44" s="25"/>
      <c r="G44" s="25"/>
      <c r="H44" s="11"/>
      <c r="I44" s="11"/>
      <c r="J44" s="16" t="s">
        <v>68</v>
      </c>
      <c r="K44" s="13" t="s">
        <v>26</v>
      </c>
      <c r="L44" s="14">
        <v>3</v>
      </c>
      <c r="M44" s="14"/>
    </row>
    <row r="45" spans="1:14" x14ac:dyDescent="0.3">
      <c r="A45" s="1">
        <v>53</v>
      </c>
      <c r="B45" s="1" t="s">
        <v>19</v>
      </c>
      <c r="C45" s="1">
        <v>17</v>
      </c>
      <c r="D45" s="24" t="s">
        <v>62</v>
      </c>
      <c r="E45" s="15"/>
      <c r="F45" s="25"/>
      <c r="G45" s="25"/>
      <c r="H45" s="11"/>
      <c r="I45" s="11"/>
      <c r="J45" s="16" t="s">
        <v>68</v>
      </c>
      <c r="K45" s="13" t="s">
        <v>70</v>
      </c>
      <c r="L45" s="14">
        <v>6</v>
      </c>
      <c r="M45" s="14"/>
    </row>
    <row r="46" spans="1:14" x14ac:dyDescent="0.3">
      <c r="A46" s="1">
        <v>54</v>
      </c>
      <c r="B46" s="1" t="s">
        <v>14</v>
      </c>
      <c r="C46" s="1">
        <v>14</v>
      </c>
      <c r="D46" s="24" t="s">
        <v>62</v>
      </c>
      <c r="E46" s="15"/>
      <c r="F46" s="25"/>
      <c r="G46" s="25"/>
      <c r="H46" s="11" t="s">
        <v>71</v>
      </c>
      <c r="I46" s="11" t="s">
        <v>72</v>
      </c>
      <c r="J46" s="16"/>
      <c r="K46" s="13"/>
      <c r="L46" s="14">
        <v>5</v>
      </c>
      <c r="M46" s="14"/>
    </row>
    <row r="47" spans="1:14" x14ac:dyDescent="0.3">
      <c r="A47" s="1">
        <v>55</v>
      </c>
      <c r="B47" s="1" t="s">
        <v>19</v>
      </c>
      <c r="C47" s="1">
        <v>18</v>
      </c>
      <c r="D47" s="24" t="s">
        <v>62</v>
      </c>
      <c r="E47" s="15"/>
      <c r="F47" s="25"/>
      <c r="G47" s="25"/>
      <c r="H47" s="11"/>
      <c r="I47" s="11"/>
      <c r="J47" s="16" t="s">
        <v>73</v>
      </c>
      <c r="K47" s="13" t="s">
        <v>84</v>
      </c>
      <c r="L47" s="14">
        <v>11</v>
      </c>
      <c r="M47" s="14"/>
    </row>
    <row r="48" spans="1:14" x14ac:dyDescent="0.3">
      <c r="A48" s="1">
        <v>56</v>
      </c>
      <c r="B48" s="1" t="s">
        <v>19</v>
      </c>
      <c r="C48" s="1">
        <v>19</v>
      </c>
      <c r="D48" s="24" t="s">
        <v>62</v>
      </c>
      <c r="E48" s="15"/>
      <c r="F48" s="25"/>
      <c r="G48" s="25"/>
      <c r="H48" s="11"/>
      <c r="I48" s="11"/>
      <c r="J48" s="16" t="s">
        <v>85</v>
      </c>
      <c r="K48" s="13" t="s">
        <v>86</v>
      </c>
      <c r="L48" s="14">
        <v>10</v>
      </c>
      <c r="M48" s="14"/>
    </row>
    <row r="49" spans="1:14" x14ac:dyDescent="0.3">
      <c r="A49" s="1">
        <v>57</v>
      </c>
      <c r="B49" s="1" t="s">
        <v>11</v>
      </c>
      <c r="C49" s="1">
        <v>14</v>
      </c>
      <c r="D49" s="24" t="s">
        <v>62</v>
      </c>
      <c r="E49" s="15"/>
      <c r="F49" s="19">
        <v>44869</v>
      </c>
      <c r="G49" s="25" t="s">
        <v>87</v>
      </c>
      <c r="H49" s="11"/>
      <c r="I49" s="11"/>
      <c r="J49" s="16"/>
      <c r="K49" s="13"/>
      <c r="L49" s="14">
        <v>2</v>
      </c>
      <c r="M49" s="14"/>
    </row>
    <row r="50" spans="1:14" x14ac:dyDescent="0.3">
      <c r="A50" s="1">
        <v>58</v>
      </c>
      <c r="B50" s="1" t="s">
        <v>19</v>
      </c>
      <c r="C50" s="1">
        <v>20</v>
      </c>
      <c r="D50" s="24" t="s">
        <v>62</v>
      </c>
      <c r="E50" s="15"/>
      <c r="F50" s="27"/>
      <c r="G50" s="25"/>
      <c r="H50" s="11"/>
      <c r="I50" s="11"/>
      <c r="J50" s="12" t="s">
        <v>88</v>
      </c>
      <c r="K50" s="21" t="s">
        <v>89</v>
      </c>
      <c r="L50" s="14">
        <v>4</v>
      </c>
      <c r="M50" s="14"/>
    </row>
    <row r="51" spans="1:14" x14ac:dyDescent="0.3">
      <c r="A51" s="1">
        <v>59</v>
      </c>
      <c r="B51" s="1" t="s">
        <v>11</v>
      </c>
      <c r="C51" s="1">
        <v>15</v>
      </c>
      <c r="D51" s="24" t="s">
        <v>62</v>
      </c>
      <c r="E51" s="15"/>
      <c r="F51" s="9" t="s">
        <v>74</v>
      </c>
      <c r="G51" s="2" t="s">
        <v>75</v>
      </c>
      <c r="H51" s="11"/>
      <c r="I51" s="11"/>
      <c r="J51" s="16"/>
      <c r="K51" s="13"/>
      <c r="L51" s="14">
        <v>4</v>
      </c>
      <c r="M51" s="14"/>
      <c r="N51" t="s">
        <v>76</v>
      </c>
    </row>
    <row r="52" spans="1:14" x14ac:dyDescent="0.3">
      <c r="A52" s="1">
        <v>60</v>
      </c>
      <c r="B52" s="1" t="s">
        <v>19</v>
      </c>
      <c r="C52" s="1">
        <v>21</v>
      </c>
      <c r="D52" s="24" t="s">
        <v>62</v>
      </c>
      <c r="E52" s="15"/>
      <c r="F52" s="27"/>
      <c r="G52" s="25"/>
      <c r="H52" s="11"/>
      <c r="I52" s="11"/>
      <c r="J52" s="16" t="s">
        <v>77</v>
      </c>
      <c r="K52" s="13" t="s">
        <v>78</v>
      </c>
      <c r="L52" s="14">
        <v>6</v>
      </c>
      <c r="M52" s="14"/>
    </row>
    <row r="53" spans="1:14" x14ac:dyDescent="0.3">
      <c r="A53" s="1">
        <v>61</v>
      </c>
      <c r="B53" s="1" t="s">
        <v>11</v>
      </c>
      <c r="C53" s="1">
        <v>16</v>
      </c>
      <c r="D53" s="24" t="s">
        <v>62</v>
      </c>
      <c r="E53" s="15"/>
      <c r="F53" s="9" t="s">
        <v>79</v>
      </c>
      <c r="G53" s="2" t="s">
        <v>32</v>
      </c>
      <c r="H53" s="11"/>
      <c r="I53" s="11"/>
      <c r="J53" s="16"/>
      <c r="K53" s="13"/>
      <c r="L53" s="14">
        <v>4</v>
      </c>
      <c r="M53" s="14"/>
      <c r="N53" t="s">
        <v>76</v>
      </c>
    </row>
    <row r="54" spans="1:14" x14ac:dyDescent="0.3">
      <c r="A54" s="1">
        <v>62</v>
      </c>
      <c r="B54" s="1" t="s">
        <v>14</v>
      </c>
      <c r="C54" s="1">
        <v>15</v>
      </c>
      <c r="D54" s="24" t="s">
        <v>62</v>
      </c>
      <c r="E54" s="15"/>
      <c r="F54" s="27"/>
      <c r="G54" s="28"/>
      <c r="H54" s="11" t="s">
        <v>80</v>
      </c>
      <c r="I54" s="11" t="s">
        <v>81</v>
      </c>
      <c r="J54" s="16"/>
      <c r="K54" s="13"/>
      <c r="L54" s="14">
        <v>3</v>
      </c>
      <c r="M54" s="14"/>
      <c r="N54" t="s">
        <v>48</v>
      </c>
    </row>
    <row r="55" spans="1:14" x14ac:dyDescent="0.3">
      <c r="A55" s="1">
        <v>63</v>
      </c>
      <c r="B55" s="1" t="s">
        <v>11</v>
      </c>
      <c r="C55" s="1">
        <v>17</v>
      </c>
      <c r="D55" s="24" t="s">
        <v>62</v>
      </c>
      <c r="E55" s="15"/>
      <c r="F55" s="9" t="s">
        <v>90</v>
      </c>
      <c r="G55" s="2" t="s">
        <v>91</v>
      </c>
      <c r="H55" s="11"/>
      <c r="I55" s="11"/>
      <c r="J55" s="16"/>
      <c r="K55" s="13"/>
      <c r="L55" s="14">
        <v>3</v>
      </c>
      <c r="M55" s="14"/>
    </row>
    <row r="56" spans="1:14" x14ac:dyDescent="0.3">
      <c r="A56" s="1"/>
      <c r="B56" s="1"/>
      <c r="C56" s="1"/>
      <c r="D56" s="24"/>
      <c r="E56" s="15"/>
      <c r="F56" s="27"/>
      <c r="G56" s="25"/>
      <c r="H56" s="11"/>
      <c r="I56" s="11"/>
      <c r="J56" s="16"/>
      <c r="K56" s="13"/>
      <c r="L56" s="14"/>
      <c r="M56" s="14"/>
    </row>
    <row r="57" spans="1:14" x14ac:dyDescent="0.3">
      <c r="A57" s="1"/>
      <c r="B57" s="1"/>
      <c r="C57" s="1"/>
      <c r="D57" s="24"/>
      <c r="E57" s="15"/>
      <c r="F57" s="9"/>
      <c r="G57" s="2"/>
      <c r="H57" s="11"/>
      <c r="I57" s="11"/>
      <c r="J57" s="16"/>
      <c r="K57" s="13"/>
      <c r="L57" s="14"/>
      <c r="M57" s="14"/>
    </row>
    <row r="58" spans="1:14" x14ac:dyDescent="0.3">
      <c r="A58" s="1"/>
      <c r="B58" s="1"/>
      <c r="C58" s="1"/>
      <c r="D58" s="24"/>
      <c r="E58" s="15"/>
      <c r="F58" s="27"/>
      <c r="G58" s="28"/>
      <c r="H58" s="11"/>
      <c r="I58" s="11"/>
      <c r="J58" s="16"/>
      <c r="K58" s="13"/>
      <c r="L58" s="14"/>
      <c r="M58" s="14"/>
    </row>
  </sheetData>
  <autoFilter ref="A2:L55"/>
  <mergeCells count="5">
    <mergeCell ref="A1:G1"/>
    <mergeCell ref="H1:I1"/>
    <mergeCell ref="J1:K1"/>
    <mergeCell ref="M1:M2"/>
    <mergeCell ref="N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zoomScale="90" zoomScaleNormal="90" workbookViewId="0">
      <selection activeCell="J39" sqref="J39"/>
    </sheetView>
  </sheetViews>
  <sheetFormatPr defaultRowHeight="14.4" x14ac:dyDescent="0.3"/>
  <cols>
    <col min="1" max="1" width="6.21875" customWidth="1"/>
    <col min="2" max="2" width="8.21875" customWidth="1"/>
    <col min="3" max="3" width="13.6640625" customWidth="1"/>
    <col min="4" max="4" width="12.33203125" customWidth="1"/>
    <col min="5" max="5" width="18.109375" customWidth="1"/>
    <col min="6" max="6" width="16.21875" customWidth="1"/>
    <col min="7" max="7" width="15.44140625" customWidth="1"/>
    <col min="8" max="8" width="17.6640625" customWidth="1"/>
    <col min="9" max="9" width="13.33203125" customWidth="1"/>
    <col min="10" max="10" width="14.33203125" customWidth="1"/>
    <col min="12" max="12" width="26.88671875" customWidth="1"/>
    <col min="13" max="13" width="17" customWidth="1"/>
  </cols>
  <sheetData>
    <row r="1" spans="1:14" x14ac:dyDescent="0.3">
      <c r="A1" s="81"/>
      <c r="B1" s="81"/>
      <c r="C1" s="81"/>
      <c r="D1" s="81"/>
      <c r="E1" s="80"/>
      <c r="F1" s="81"/>
      <c r="G1" s="81"/>
      <c r="H1" s="82"/>
      <c r="I1" s="29"/>
      <c r="J1" s="87" t="s">
        <v>143</v>
      </c>
    </row>
    <row r="2" spans="1:14" ht="43.2" x14ac:dyDescent="0.3">
      <c r="A2" s="2" t="s">
        <v>6</v>
      </c>
      <c r="B2" s="2" t="s">
        <v>152</v>
      </c>
      <c r="C2" s="2" t="s">
        <v>7</v>
      </c>
      <c r="D2" s="3" t="s">
        <v>8</v>
      </c>
      <c r="E2" s="3" t="s">
        <v>141</v>
      </c>
      <c r="F2" s="33" t="s">
        <v>10</v>
      </c>
      <c r="G2" s="40" t="s">
        <v>142</v>
      </c>
      <c r="H2" s="2" t="s">
        <v>103</v>
      </c>
      <c r="I2" s="30" t="s">
        <v>3</v>
      </c>
      <c r="J2" s="88"/>
    </row>
    <row r="3" spans="1:14" x14ac:dyDescent="0.3">
      <c r="A3" s="1" t="s">
        <v>19</v>
      </c>
      <c r="B3" s="1">
        <v>1</v>
      </c>
      <c r="C3" s="15" t="s">
        <v>15</v>
      </c>
      <c r="D3" s="15"/>
      <c r="E3" s="12">
        <v>44320</v>
      </c>
      <c r="F3" s="32" t="s">
        <v>20</v>
      </c>
      <c r="G3" s="39">
        <v>44320</v>
      </c>
      <c r="H3" s="35" t="s">
        <v>140</v>
      </c>
      <c r="I3" s="14">
        <v>4</v>
      </c>
      <c r="J3" s="14"/>
      <c r="K3">
        <f>I3*6</f>
        <v>24</v>
      </c>
    </row>
    <row r="4" spans="1:14" x14ac:dyDescent="0.3">
      <c r="A4" s="1" t="s">
        <v>19</v>
      </c>
      <c r="B4" s="1">
        <v>2</v>
      </c>
      <c r="C4" s="15" t="s">
        <v>15</v>
      </c>
      <c r="D4" s="15"/>
      <c r="E4" s="12">
        <v>44351</v>
      </c>
      <c r="F4" s="32" t="s">
        <v>21</v>
      </c>
      <c r="G4" s="39">
        <v>44351</v>
      </c>
      <c r="H4" s="35" t="s">
        <v>117</v>
      </c>
      <c r="I4" s="14">
        <v>3</v>
      </c>
      <c r="J4" s="14"/>
      <c r="K4">
        <f t="shared" ref="K4:K22" si="0">I4*6</f>
        <v>18</v>
      </c>
      <c r="M4" s="34" t="s">
        <v>12</v>
      </c>
      <c r="N4" s="34">
        <v>6</v>
      </c>
    </row>
    <row r="5" spans="1:14" x14ac:dyDescent="0.3">
      <c r="A5" s="1" t="s">
        <v>19</v>
      </c>
      <c r="B5" s="1">
        <v>3</v>
      </c>
      <c r="C5" s="7" t="s">
        <v>157</v>
      </c>
      <c r="D5" s="8">
        <v>0.61111111111111105</v>
      </c>
      <c r="E5" s="12" t="s">
        <v>22</v>
      </c>
      <c r="F5" s="32" t="s">
        <v>23</v>
      </c>
      <c r="G5" s="37"/>
      <c r="H5" s="35"/>
      <c r="I5" s="14">
        <v>3</v>
      </c>
      <c r="J5" s="14"/>
      <c r="K5">
        <f t="shared" si="0"/>
        <v>18</v>
      </c>
      <c r="M5" s="34" t="s">
        <v>15</v>
      </c>
      <c r="N5" s="34">
        <v>9</v>
      </c>
    </row>
    <row r="6" spans="1:14" x14ac:dyDescent="0.3">
      <c r="A6" s="1" t="s">
        <v>19</v>
      </c>
      <c r="B6" s="1">
        <v>4</v>
      </c>
      <c r="C6" s="7" t="s">
        <v>157</v>
      </c>
      <c r="D6" s="8">
        <v>0.23611111111111113</v>
      </c>
      <c r="E6" s="12">
        <v>44321</v>
      </c>
      <c r="F6" s="32" t="s">
        <v>24</v>
      </c>
      <c r="G6" s="37"/>
      <c r="H6" s="35"/>
      <c r="I6" s="14">
        <v>3</v>
      </c>
      <c r="J6" s="14"/>
      <c r="K6">
        <f t="shared" si="0"/>
        <v>18</v>
      </c>
      <c r="M6" s="34" t="s">
        <v>62</v>
      </c>
      <c r="N6" s="34">
        <v>7</v>
      </c>
    </row>
    <row r="7" spans="1:14" x14ac:dyDescent="0.3">
      <c r="A7" s="1" t="s">
        <v>19</v>
      </c>
      <c r="B7" s="1">
        <v>5</v>
      </c>
      <c r="C7" s="7" t="s">
        <v>157</v>
      </c>
      <c r="D7" s="8">
        <v>0.70833333333333337</v>
      </c>
      <c r="E7" s="12" t="s">
        <v>31</v>
      </c>
      <c r="F7" s="32" t="s">
        <v>32</v>
      </c>
      <c r="G7" s="37"/>
      <c r="H7" s="35"/>
      <c r="I7" s="14">
        <v>4</v>
      </c>
      <c r="J7" s="14"/>
      <c r="K7">
        <f t="shared" si="0"/>
        <v>24</v>
      </c>
      <c r="M7" s="34" t="s">
        <v>144</v>
      </c>
      <c r="N7">
        <f>SUM(N4:N6)</f>
        <v>22</v>
      </c>
    </row>
    <row r="8" spans="1:14" x14ac:dyDescent="0.3">
      <c r="A8" s="1" t="s">
        <v>19</v>
      </c>
      <c r="B8" s="1">
        <v>6</v>
      </c>
      <c r="C8" s="7" t="s">
        <v>157</v>
      </c>
      <c r="D8" s="8">
        <v>0.75</v>
      </c>
      <c r="E8" s="12">
        <v>44384</v>
      </c>
      <c r="F8" s="32" t="s">
        <v>25</v>
      </c>
      <c r="G8" s="37"/>
      <c r="H8" s="35"/>
      <c r="I8" s="14">
        <v>3</v>
      </c>
      <c r="J8" s="17">
        <v>0.80555555555555547</v>
      </c>
      <c r="K8">
        <f t="shared" si="0"/>
        <v>18</v>
      </c>
    </row>
    <row r="9" spans="1:14" x14ac:dyDescent="0.3">
      <c r="A9" s="1" t="s">
        <v>19</v>
      </c>
      <c r="B9" s="1">
        <v>7</v>
      </c>
      <c r="C9" s="7" t="s">
        <v>157</v>
      </c>
      <c r="D9" s="8">
        <v>5.5555555555555552E-2</v>
      </c>
      <c r="E9" s="16" t="s">
        <v>33</v>
      </c>
      <c r="F9" s="32" t="s">
        <v>34</v>
      </c>
      <c r="G9" s="37"/>
      <c r="H9" s="35"/>
      <c r="I9" s="14">
        <v>4</v>
      </c>
      <c r="J9" s="14"/>
      <c r="K9">
        <f t="shared" si="0"/>
        <v>24</v>
      </c>
    </row>
    <row r="10" spans="1:14" x14ac:dyDescent="0.3">
      <c r="A10" s="1" t="s">
        <v>19</v>
      </c>
      <c r="B10" s="1">
        <v>8</v>
      </c>
      <c r="C10" s="15" t="s">
        <v>15</v>
      </c>
      <c r="D10" s="15"/>
      <c r="E10" s="16" t="s">
        <v>35</v>
      </c>
      <c r="F10" s="32" t="s">
        <v>25</v>
      </c>
      <c r="G10" s="37" t="s">
        <v>37</v>
      </c>
      <c r="H10" s="35" t="s">
        <v>139</v>
      </c>
      <c r="I10" s="14">
        <v>3</v>
      </c>
      <c r="J10" s="14"/>
      <c r="K10">
        <f t="shared" si="0"/>
        <v>18</v>
      </c>
    </row>
    <row r="11" spans="1:14" x14ac:dyDescent="0.3">
      <c r="A11" s="1" t="s">
        <v>19</v>
      </c>
      <c r="B11" s="1">
        <v>9</v>
      </c>
      <c r="C11" s="15" t="s">
        <v>15</v>
      </c>
      <c r="D11" s="15"/>
      <c r="E11" s="16" t="s">
        <v>37</v>
      </c>
      <c r="F11" s="32" t="s">
        <v>21</v>
      </c>
      <c r="G11" s="37" t="s">
        <v>37</v>
      </c>
      <c r="H11" s="35" t="s">
        <v>117</v>
      </c>
      <c r="I11" s="14">
        <v>3</v>
      </c>
      <c r="J11" s="14"/>
      <c r="K11">
        <f t="shared" si="0"/>
        <v>18</v>
      </c>
    </row>
    <row r="12" spans="1:14" x14ac:dyDescent="0.3">
      <c r="A12" s="1" t="s">
        <v>19</v>
      </c>
      <c r="B12" s="1">
        <v>10</v>
      </c>
      <c r="C12" s="15" t="s">
        <v>15</v>
      </c>
      <c r="D12" s="15"/>
      <c r="E12" s="16" t="s">
        <v>38</v>
      </c>
      <c r="F12" s="21" t="s">
        <v>20</v>
      </c>
      <c r="G12" s="21" t="s">
        <v>38</v>
      </c>
      <c r="H12" s="21" t="s">
        <v>138</v>
      </c>
      <c r="I12" s="14">
        <v>4</v>
      </c>
      <c r="J12" s="14"/>
      <c r="K12">
        <f t="shared" si="0"/>
        <v>24</v>
      </c>
    </row>
    <row r="13" spans="1:14" x14ac:dyDescent="0.3">
      <c r="A13" s="1" t="s">
        <v>19</v>
      </c>
      <c r="B13" s="1">
        <v>11</v>
      </c>
      <c r="C13" s="7" t="s">
        <v>157</v>
      </c>
      <c r="D13" s="8">
        <v>0.76388888888888884</v>
      </c>
      <c r="E13" s="16" t="s">
        <v>43</v>
      </c>
      <c r="F13" s="21" t="s">
        <v>44</v>
      </c>
      <c r="G13" s="21"/>
      <c r="H13" s="21"/>
      <c r="I13" s="14">
        <v>4</v>
      </c>
      <c r="J13" s="14"/>
      <c r="K13">
        <f t="shared" si="0"/>
        <v>24</v>
      </c>
    </row>
    <row r="14" spans="1:14" x14ac:dyDescent="0.3">
      <c r="A14" s="1" t="s">
        <v>19</v>
      </c>
      <c r="B14" s="1">
        <v>12</v>
      </c>
      <c r="C14" s="15" t="s">
        <v>15</v>
      </c>
      <c r="D14" s="15"/>
      <c r="E14" s="16" t="s">
        <v>46</v>
      </c>
      <c r="F14" s="32" t="s">
        <v>47</v>
      </c>
      <c r="G14" s="37" t="s">
        <v>137</v>
      </c>
      <c r="H14" s="35" t="s">
        <v>136</v>
      </c>
      <c r="I14" s="14">
        <v>3</v>
      </c>
      <c r="J14" s="14"/>
      <c r="K14">
        <f t="shared" si="0"/>
        <v>18</v>
      </c>
    </row>
    <row r="15" spans="1:14" x14ac:dyDescent="0.3">
      <c r="A15" s="1" t="s">
        <v>19</v>
      </c>
      <c r="B15" s="1">
        <v>13</v>
      </c>
      <c r="C15" s="15" t="s">
        <v>15</v>
      </c>
      <c r="D15" s="15"/>
      <c r="E15" s="12">
        <v>44235</v>
      </c>
      <c r="F15" s="32" t="s">
        <v>52</v>
      </c>
      <c r="G15" s="39">
        <v>44263</v>
      </c>
      <c r="H15" s="35" t="s">
        <v>135</v>
      </c>
      <c r="I15" s="14">
        <v>1</v>
      </c>
      <c r="J15" s="22"/>
      <c r="K15">
        <f t="shared" si="0"/>
        <v>6</v>
      </c>
    </row>
    <row r="16" spans="1:14" x14ac:dyDescent="0.3">
      <c r="A16" s="1" t="s">
        <v>19</v>
      </c>
      <c r="B16" s="1">
        <v>14</v>
      </c>
      <c r="C16" s="15" t="s">
        <v>15</v>
      </c>
      <c r="D16" s="15"/>
      <c r="E16" s="12">
        <v>44477</v>
      </c>
      <c r="F16" s="32" t="s">
        <v>55</v>
      </c>
      <c r="G16" s="39">
        <v>44477</v>
      </c>
      <c r="H16" s="35" t="s">
        <v>134</v>
      </c>
      <c r="I16" s="14">
        <v>4</v>
      </c>
      <c r="J16" s="14"/>
      <c r="K16">
        <f t="shared" si="0"/>
        <v>24</v>
      </c>
    </row>
    <row r="17" spans="1:12" x14ac:dyDescent="0.3">
      <c r="A17" s="1" t="s">
        <v>19</v>
      </c>
      <c r="B17" s="1">
        <v>15</v>
      </c>
      <c r="C17" s="15" t="s">
        <v>15</v>
      </c>
      <c r="D17" s="15"/>
      <c r="E17" s="12" t="s">
        <v>56</v>
      </c>
      <c r="F17" s="32" t="s">
        <v>57</v>
      </c>
      <c r="G17" s="37" t="s">
        <v>56</v>
      </c>
      <c r="H17" s="35" t="s">
        <v>133</v>
      </c>
      <c r="I17" s="14">
        <v>4</v>
      </c>
      <c r="J17" s="14"/>
      <c r="K17">
        <f t="shared" si="0"/>
        <v>24</v>
      </c>
    </row>
    <row r="18" spans="1:12" x14ac:dyDescent="0.3">
      <c r="A18" s="1" t="s">
        <v>19</v>
      </c>
      <c r="B18" s="1">
        <v>16</v>
      </c>
      <c r="C18" s="24" t="s">
        <v>62</v>
      </c>
      <c r="D18" s="24"/>
      <c r="E18" s="16" t="s">
        <v>68</v>
      </c>
      <c r="F18" s="32" t="s">
        <v>26</v>
      </c>
      <c r="G18" s="37" t="s">
        <v>68</v>
      </c>
      <c r="H18" s="35" t="s">
        <v>132</v>
      </c>
      <c r="I18" s="14">
        <v>3</v>
      </c>
      <c r="J18" s="14"/>
      <c r="K18">
        <f t="shared" si="0"/>
        <v>18</v>
      </c>
    </row>
    <row r="19" spans="1:12" x14ac:dyDescent="0.3">
      <c r="A19" s="1" t="s">
        <v>19</v>
      </c>
      <c r="B19" s="1">
        <v>17</v>
      </c>
      <c r="C19" s="24" t="s">
        <v>62</v>
      </c>
      <c r="D19" s="24"/>
      <c r="E19" s="16" t="s">
        <v>68</v>
      </c>
      <c r="F19" s="32" t="s">
        <v>70</v>
      </c>
      <c r="G19" s="37" t="s">
        <v>71</v>
      </c>
      <c r="H19" s="35" t="s">
        <v>128</v>
      </c>
      <c r="I19" s="14">
        <v>6</v>
      </c>
      <c r="J19" s="14"/>
      <c r="K19">
        <f t="shared" si="0"/>
        <v>36</v>
      </c>
    </row>
    <row r="20" spans="1:12" x14ac:dyDescent="0.3">
      <c r="A20" s="1" t="s">
        <v>19</v>
      </c>
      <c r="B20" s="1">
        <v>18</v>
      </c>
      <c r="C20" s="24" t="s">
        <v>62</v>
      </c>
      <c r="D20" s="24"/>
      <c r="E20" s="16" t="s">
        <v>73</v>
      </c>
      <c r="F20" s="32" t="s">
        <v>84</v>
      </c>
      <c r="G20" s="37" t="s">
        <v>129</v>
      </c>
      <c r="H20" s="35" t="s">
        <v>102</v>
      </c>
      <c r="I20" s="14">
        <v>9</v>
      </c>
      <c r="J20" s="14"/>
      <c r="K20">
        <f t="shared" si="0"/>
        <v>54</v>
      </c>
    </row>
    <row r="21" spans="1:12" x14ac:dyDescent="0.3">
      <c r="A21" s="1" t="s">
        <v>19</v>
      </c>
      <c r="B21" s="1">
        <v>19</v>
      </c>
      <c r="C21" s="24" t="s">
        <v>62</v>
      </c>
      <c r="D21" s="24"/>
      <c r="E21" s="12" t="s">
        <v>88</v>
      </c>
      <c r="F21" s="21" t="s">
        <v>34</v>
      </c>
      <c r="G21" s="39">
        <v>44899</v>
      </c>
      <c r="H21" s="21" t="s">
        <v>107</v>
      </c>
      <c r="I21" s="14">
        <v>4</v>
      </c>
      <c r="J21" s="14"/>
      <c r="K21">
        <f t="shared" si="0"/>
        <v>24</v>
      </c>
    </row>
    <row r="22" spans="1:12" x14ac:dyDescent="0.3">
      <c r="A22" s="1" t="s">
        <v>19</v>
      </c>
      <c r="B22" s="1">
        <v>20</v>
      </c>
      <c r="C22" s="24" t="s">
        <v>62</v>
      </c>
      <c r="D22" s="24"/>
      <c r="E22" s="16" t="s">
        <v>77</v>
      </c>
      <c r="F22" s="32" t="s">
        <v>78</v>
      </c>
      <c r="G22" s="37" t="s">
        <v>130</v>
      </c>
      <c r="H22" s="35" t="s">
        <v>108</v>
      </c>
      <c r="I22" s="14">
        <v>6</v>
      </c>
      <c r="J22" s="14"/>
      <c r="K22">
        <f t="shared" si="0"/>
        <v>36</v>
      </c>
    </row>
    <row r="23" spans="1:12" x14ac:dyDescent="0.3">
      <c r="A23" s="1" t="s">
        <v>19</v>
      </c>
      <c r="B23" s="1">
        <v>21</v>
      </c>
      <c r="C23" s="24" t="s">
        <v>62</v>
      </c>
      <c r="D23" s="24"/>
      <c r="E23" s="12">
        <v>44900</v>
      </c>
      <c r="F23" s="21" t="s">
        <v>50</v>
      </c>
      <c r="G23" s="39">
        <v>44900</v>
      </c>
      <c r="H23" s="21" t="s">
        <v>109</v>
      </c>
      <c r="I23" s="14">
        <v>3</v>
      </c>
      <c r="J23" s="14"/>
      <c r="K23">
        <v>18</v>
      </c>
      <c r="L23" s="14" t="s">
        <v>104</v>
      </c>
    </row>
    <row r="24" spans="1:12" x14ac:dyDescent="0.3">
      <c r="A24" s="1" t="s">
        <v>19</v>
      </c>
      <c r="B24" s="1">
        <v>22</v>
      </c>
      <c r="C24" s="24" t="s">
        <v>62</v>
      </c>
      <c r="D24" s="24"/>
      <c r="E24" s="16" t="s">
        <v>97</v>
      </c>
      <c r="F24" s="35" t="s">
        <v>51</v>
      </c>
      <c r="G24" s="37" t="s">
        <v>131</v>
      </c>
      <c r="H24" s="35" t="s">
        <v>110</v>
      </c>
      <c r="I24" s="14">
        <v>3</v>
      </c>
      <c r="J24" s="14"/>
      <c r="L24" s="14" t="s">
        <v>106</v>
      </c>
    </row>
    <row r="25" spans="1:12" x14ac:dyDescent="0.3">
      <c r="I25">
        <f>SUM(I3:I24)*6</f>
        <v>504</v>
      </c>
    </row>
    <row r="27" spans="1:12" x14ac:dyDescent="0.3">
      <c r="C27" s="56" t="s">
        <v>186</v>
      </c>
      <c r="F27" s="55" t="s">
        <v>185</v>
      </c>
    </row>
    <row r="28" spans="1:12" x14ac:dyDescent="0.3">
      <c r="C28" s="61" t="s">
        <v>204</v>
      </c>
      <c r="D28" s="23" t="s">
        <v>205</v>
      </c>
      <c r="F28" s="62"/>
    </row>
    <row r="29" spans="1:12" x14ac:dyDescent="0.3">
      <c r="C29" s="52" t="s">
        <v>171</v>
      </c>
      <c r="D29" t="s">
        <v>170</v>
      </c>
      <c r="F29" s="53" t="s">
        <v>173</v>
      </c>
      <c r="G29" s="59" t="s">
        <v>189</v>
      </c>
    </row>
    <row r="30" spans="1:12" x14ac:dyDescent="0.3">
      <c r="C30" s="52" t="s">
        <v>172</v>
      </c>
      <c r="D30" s="23" t="s">
        <v>174</v>
      </c>
      <c r="F30" s="34"/>
      <c r="G30" s="34"/>
    </row>
    <row r="31" spans="1:12" x14ac:dyDescent="0.3">
      <c r="C31" s="52" t="s">
        <v>188</v>
      </c>
      <c r="D31" s="23" t="s">
        <v>187</v>
      </c>
      <c r="F31" s="53"/>
      <c r="G31" s="54"/>
    </row>
    <row r="32" spans="1:12" x14ac:dyDescent="0.3">
      <c r="C32" s="53" t="s">
        <v>173</v>
      </c>
      <c r="D32" s="59" t="s">
        <v>189</v>
      </c>
      <c r="F32" s="53"/>
      <c r="G32" s="54"/>
    </row>
    <row r="33" spans="3:7" x14ac:dyDescent="0.3">
      <c r="C33" s="57" t="s">
        <v>175</v>
      </c>
      <c r="D33" s="58" t="s">
        <v>190</v>
      </c>
      <c r="F33" s="53"/>
      <c r="G33" s="54"/>
    </row>
    <row r="34" spans="3:7" x14ac:dyDescent="0.3">
      <c r="C34" t="s">
        <v>176</v>
      </c>
      <c r="D34" t="s">
        <v>191</v>
      </c>
      <c r="F34" s="60" t="s">
        <v>183</v>
      </c>
      <c r="G34" s="54" t="s">
        <v>182</v>
      </c>
    </row>
    <row r="35" spans="3:7" x14ac:dyDescent="0.3">
      <c r="C35" s="52" t="s">
        <v>192</v>
      </c>
      <c r="D35" t="s">
        <v>193</v>
      </c>
      <c r="F35" s="60"/>
      <c r="G35" s="54"/>
    </row>
    <row r="36" spans="3:7" x14ac:dyDescent="0.3">
      <c r="C36" t="s">
        <v>178</v>
      </c>
      <c r="D36" s="23" t="s">
        <v>177</v>
      </c>
      <c r="F36" s="53" t="s">
        <v>195</v>
      </c>
      <c r="G36" s="54" t="s">
        <v>196</v>
      </c>
    </row>
    <row r="37" spans="3:7" x14ac:dyDescent="0.3">
      <c r="C37" t="s">
        <v>179</v>
      </c>
      <c r="D37" t="s">
        <v>180</v>
      </c>
      <c r="F37" s="60">
        <v>44659</v>
      </c>
      <c r="G37" s="59" t="s">
        <v>200</v>
      </c>
    </row>
    <row r="38" spans="3:7" x14ac:dyDescent="0.3">
      <c r="C38" t="s">
        <v>181</v>
      </c>
      <c r="D38" s="23" t="s">
        <v>194</v>
      </c>
    </row>
    <row r="39" spans="3:7" x14ac:dyDescent="0.3">
      <c r="C39" s="60" t="s">
        <v>183</v>
      </c>
      <c r="D39" s="54" t="s">
        <v>182</v>
      </c>
    </row>
    <row r="40" spans="3:7" x14ac:dyDescent="0.3">
      <c r="C40" s="52" t="s">
        <v>198</v>
      </c>
      <c r="D40" s="23" t="s">
        <v>199</v>
      </c>
    </row>
    <row r="41" spans="3:7" x14ac:dyDescent="0.3">
      <c r="C41" s="53" t="s">
        <v>195</v>
      </c>
      <c r="D41" s="54" t="s">
        <v>196</v>
      </c>
    </row>
    <row r="42" spans="3:7" x14ac:dyDescent="0.3">
      <c r="C42" t="s">
        <v>184</v>
      </c>
      <c r="D42" s="23" t="s">
        <v>197</v>
      </c>
    </row>
    <row r="43" spans="3:7" x14ac:dyDescent="0.3">
      <c r="C43" s="60">
        <v>44659</v>
      </c>
      <c r="D43" s="59" t="s">
        <v>200</v>
      </c>
    </row>
    <row r="44" spans="3:7" x14ac:dyDescent="0.3">
      <c r="C44" s="52">
        <v>44720</v>
      </c>
      <c r="D44" s="23" t="s">
        <v>203</v>
      </c>
    </row>
    <row r="45" spans="3:7" x14ac:dyDescent="0.3">
      <c r="C45" s="52" t="s">
        <v>201</v>
      </c>
      <c r="D45" s="23" t="s">
        <v>202</v>
      </c>
    </row>
    <row r="46" spans="3:7" x14ac:dyDescent="0.3">
      <c r="C46" t="s">
        <v>206</v>
      </c>
      <c r="D46" s="23" t="s">
        <v>207</v>
      </c>
    </row>
  </sheetData>
  <mergeCells count="3">
    <mergeCell ref="A1:D1"/>
    <mergeCell ref="J1:J2"/>
    <mergeCell ref="E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2" sqref="C22"/>
    </sheetView>
  </sheetViews>
  <sheetFormatPr defaultRowHeight="14.4" x14ac:dyDescent="0.3"/>
  <cols>
    <col min="1" max="1" width="5.44140625" customWidth="1"/>
    <col min="2" max="2" width="7.5546875" customWidth="1"/>
    <col min="3" max="3" width="14.6640625" customWidth="1"/>
    <col min="4" max="4" width="11.21875" customWidth="1"/>
    <col min="5" max="5" width="15.21875" customWidth="1"/>
    <col min="6" max="7" width="16.33203125" customWidth="1"/>
    <col min="8" max="8" width="16" customWidth="1"/>
    <col min="10" max="10" width="12.6640625" customWidth="1"/>
    <col min="13" max="13" width="13.21875" customWidth="1"/>
  </cols>
  <sheetData>
    <row r="1" spans="1:14" x14ac:dyDescent="0.3">
      <c r="A1" s="81"/>
      <c r="B1" s="81"/>
      <c r="C1" s="81"/>
      <c r="D1" s="81"/>
      <c r="E1" s="80" t="s">
        <v>1</v>
      </c>
      <c r="F1" s="81"/>
      <c r="G1" s="36"/>
      <c r="H1" s="1"/>
      <c r="I1" s="29"/>
      <c r="J1" s="87" t="s">
        <v>143</v>
      </c>
      <c r="K1" s="89"/>
    </row>
    <row r="2" spans="1:14" ht="43.2" x14ac:dyDescent="0.3">
      <c r="A2" s="2" t="s">
        <v>6</v>
      </c>
      <c r="B2" s="2" t="s">
        <v>82</v>
      </c>
      <c r="C2" s="2" t="s">
        <v>7</v>
      </c>
      <c r="D2" s="3" t="s">
        <v>8</v>
      </c>
      <c r="E2" s="3" t="s">
        <v>141</v>
      </c>
      <c r="F2" s="33" t="s">
        <v>10</v>
      </c>
      <c r="G2" s="40" t="s">
        <v>142</v>
      </c>
      <c r="H2" s="2" t="s">
        <v>103</v>
      </c>
      <c r="I2" s="30" t="s">
        <v>3</v>
      </c>
      <c r="J2" s="88"/>
      <c r="K2" s="89"/>
    </row>
    <row r="3" spans="1:14" x14ac:dyDescent="0.3">
      <c r="A3" s="1" t="s">
        <v>14</v>
      </c>
      <c r="B3" s="1">
        <v>1</v>
      </c>
      <c r="C3" s="15" t="s">
        <v>15</v>
      </c>
      <c r="D3" s="15"/>
      <c r="E3" s="10">
        <v>44410</v>
      </c>
      <c r="F3" s="11" t="s">
        <v>16</v>
      </c>
      <c r="G3" s="10">
        <v>44410</v>
      </c>
      <c r="H3" s="11" t="s">
        <v>145</v>
      </c>
      <c r="I3" s="14">
        <v>3</v>
      </c>
      <c r="J3" s="17">
        <v>0.4861111111111111</v>
      </c>
      <c r="M3" s="34" t="s">
        <v>92</v>
      </c>
      <c r="N3" s="34">
        <v>6</v>
      </c>
    </row>
    <row r="4" spans="1:14" x14ac:dyDescent="0.3">
      <c r="A4" s="1" t="s">
        <v>14</v>
      </c>
      <c r="B4" s="1">
        <v>2</v>
      </c>
      <c r="C4" s="7" t="s">
        <v>157</v>
      </c>
      <c r="D4" s="8">
        <v>0.84722222222222221</v>
      </c>
      <c r="E4" s="10">
        <v>44410</v>
      </c>
      <c r="F4" s="11" t="s">
        <v>17</v>
      </c>
      <c r="G4" s="11"/>
      <c r="H4" s="11"/>
      <c r="I4" s="14">
        <v>4</v>
      </c>
      <c r="J4" s="14"/>
      <c r="M4" s="34" t="s">
        <v>15</v>
      </c>
      <c r="N4" s="34">
        <v>9</v>
      </c>
    </row>
    <row r="5" spans="1:14" x14ac:dyDescent="0.3">
      <c r="A5" s="1" t="s">
        <v>14</v>
      </c>
      <c r="B5" s="1">
        <v>3</v>
      </c>
      <c r="C5" s="7" t="s">
        <v>157</v>
      </c>
      <c r="D5" s="8">
        <v>0.20833333333333334</v>
      </c>
      <c r="E5" s="10">
        <v>44290</v>
      </c>
      <c r="F5" s="18" t="s">
        <v>18</v>
      </c>
      <c r="G5" s="18"/>
      <c r="H5" s="18"/>
      <c r="I5" s="14">
        <v>2</v>
      </c>
      <c r="J5" s="14"/>
      <c r="M5" s="34" t="s">
        <v>62</v>
      </c>
      <c r="N5" s="34">
        <v>5</v>
      </c>
    </row>
    <row r="6" spans="1:14" x14ac:dyDescent="0.3">
      <c r="A6" s="1" t="s">
        <v>14</v>
      </c>
      <c r="B6" s="1">
        <v>4</v>
      </c>
      <c r="C6" s="7" t="s">
        <v>157</v>
      </c>
      <c r="D6" s="8">
        <v>0.47222222222222227</v>
      </c>
      <c r="E6" s="10">
        <v>44290</v>
      </c>
      <c r="F6" s="18" t="s">
        <v>16</v>
      </c>
      <c r="G6" s="18"/>
      <c r="H6" s="18"/>
      <c r="I6" s="14">
        <v>3</v>
      </c>
      <c r="J6" s="14"/>
      <c r="N6" s="34">
        <v>20</v>
      </c>
    </row>
    <row r="7" spans="1:14" x14ac:dyDescent="0.3">
      <c r="A7" s="1" t="s">
        <v>14</v>
      </c>
      <c r="B7" s="1">
        <v>5</v>
      </c>
      <c r="C7" s="7" t="s">
        <v>157</v>
      </c>
      <c r="D7" s="8">
        <v>0.20833333333333334</v>
      </c>
      <c r="E7" s="11" t="s">
        <v>35</v>
      </c>
      <c r="F7" s="11" t="s">
        <v>36</v>
      </c>
      <c r="G7" s="11"/>
      <c r="H7" s="11"/>
      <c r="I7" s="14">
        <v>3</v>
      </c>
      <c r="J7" s="14"/>
    </row>
    <row r="8" spans="1:14" x14ac:dyDescent="0.3">
      <c r="A8" s="1" t="s">
        <v>14</v>
      </c>
      <c r="B8" s="1">
        <v>6</v>
      </c>
      <c r="C8" s="15" t="s">
        <v>15</v>
      </c>
      <c r="D8" s="15"/>
      <c r="E8" s="11" t="s">
        <v>39</v>
      </c>
      <c r="F8" s="11" t="s">
        <v>40</v>
      </c>
      <c r="G8" s="11" t="s">
        <v>41</v>
      </c>
      <c r="H8" s="11" t="s">
        <v>146</v>
      </c>
      <c r="I8" s="14">
        <v>4</v>
      </c>
      <c r="J8" s="14"/>
    </row>
    <row r="9" spans="1:14" x14ac:dyDescent="0.3">
      <c r="A9" s="1" t="s">
        <v>14</v>
      </c>
      <c r="B9" s="1">
        <v>7</v>
      </c>
      <c r="C9" s="15" t="s">
        <v>15</v>
      </c>
      <c r="D9" s="15"/>
      <c r="E9" s="11" t="s">
        <v>41</v>
      </c>
      <c r="F9" s="11" t="s">
        <v>42</v>
      </c>
      <c r="G9" s="11" t="s">
        <v>41</v>
      </c>
      <c r="H9" s="11" t="s">
        <v>147</v>
      </c>
      <c r="I9" s="14">
        <v>3</v>
      </c>
      <c r="J9" s="14"/>
    </row>
    <row r="10" spans="1:14" x14ac:dyDescent="0.3">
      <c r="A10" s="1" t="s">
        <v>14</v>
      </c>
      <c r="B10" s="1">
        <v>8</v>
      </c>
      <c r="C10" s="15" t="s">
        <v>15</v>
      </c>
      <c r="D10" s="15"/>
      <c r="E10" s="11" t="s">
        <v>45</v>
      </c>
      <c r="F10" s="11" t="s">
        <v>29</v>
      </c>
      <c r="G10" s="11" t="s">
        <v>45</v>
      </c>
      <c r="H10" s="11" t="s">
        <v>148</v>
      </c>
      <c r="I10" s="14">
        <v>3</v>
      </c>
      <c r="J10" s="14"/>
    </row>
    <row r="11" spans="1:14" x14ac:dyDescent="0.3">
      <c r="A11" s="1" t="s">
        <v>14</v>
      </c>
      <c r="B11" s="1">
        <v>9</v>
      </c>
      <c r="C11" s="7" t="s">
        <v>157</v>
      </c>
      <c r="D11" s="8">
        <v>0.98611111111111116</v>
      </c>
      <c r="E11" s="10" t="s">
        <v>53</v>
      </c>
      <c r="F11" s="11" t="s">
        <v>54</v>
      </c>
      <c r="G11" s="11"/>
      <c r="H11" s="11"/>
      <c r="I11" s="14">
        <v>3</v>
      </c>
      <c r="J11" s="14"/>
    </row>
    <row r="12" spans="1:14" x14ac:dyDescent="0.3">
      <c r="A12" s="1" t="s">
        <v>14</v>
      </c>
      <c r="B12" s="1">
        <v>10</v>
      </c>
      <c r="C12" s="15" t="s">
        <v>15</v>
      </c>
      <c r="D12" s="15"/>
      <c r="E12" s="11" t="s">
        <v>56</v>
      </c>
      <c r="F12" s="11" t="s">
        <v>51</v>
      </c>
      <c r="G12" s="11" t="s">
        <v>149</v>
      </c>
      <c r="H12" s="11" t="s">
        <v>110</v>
      </c>
      <c r="I12" s="14">
        <v>3</v>
      </c>
      <c r="J12" s="14"/>
    </row>
    <row r="13" spans="1:14" x14ac:dyDescent="0.3">
      <c r="A13" s="1" t="s">
        <v>14</v>
      </c>
      <c r="B13" s="1">
        <v>11</v>
      </c>
      <c r="C13" s="7" t="s">
        <v>157</v>
      </c>
      <c r="D13" s="8">
        <v>9.7222222222222224E-2</v>
      </c>
      <c r="E13" s="11" t="s">
        <v>58</v>
      </c>
      <c r="F13" s="18" t="s">
        <v>59</v>
      </c>
      <c r="G13" s="18"/>
      <c r="H13" s="18"/>
      <c r="I13" s="14">
        <v>7</v>
      </c>
      <c r="J13" s="14"/>
      <c r="K13" s="23"/>
    </row>
    <row r="14" spans="1:14" x14ac:dyDescent="0.3">
      <c r="A14" s="1" t="s">
        <v>14</v>
      </c>
      <c r="B14" s="1">
        <v>12</v>
      </c>
      <c r="C14" s="15" t="s">
        <v>15</v>
      </c>
      <c r="D14" s="15"/>
      <c r="E14" s="11" t="s">
        <v>64</v>
      </c>
      <c r="F14" s="11" t="s">
        <v>111</v>
      </c>
      <c r="G14" s="11" t="s">
        <v>67</v>
      </c>
      <c r="H14" s="11" t="s">
        <v>112</v>
      </c>
      <c r="I14" s="14">
        <v>5</v>
      </c>
      <c r="J14" s="14"/>
      <c r="K14" t="s">
        <v>48</v>
      </c>
    </row>
    <row r="15" spans="1:14" x14ac:dyDescent="0.3">
      <c r="A15" s="1" t="s">
        <v>14</v>
      </c>
      <c r="B15" s="1">
        <v>13</v>
      </c>
      <c r="C15" s="15" t="s">
        <v>15</v>
      </c>
      <c r="D15" s="15"/>
      <c r="E15" s="11" t="s">
        <v>67</v>
      </c>
      <c r="F15" s="11" t="s">
        <v>114</v>
      </c>
      <c r="G15" s="11" t="s">
        <v>67</v>
      </c>
      <c r="H15" s="11" t="s">
        <v>113</v>
      </c>
      <c r="I15" s="14">
        <v>5</v>
      </c>
      <c r="J15" s="14"/>
      <c r="K15" t="s">
        <v>48</v>
      </c>
    </row>
    <row r="16" spans="1:14" x14ac:dyDescent="0.3">
      <c r="A16" s="1" t="s">
        <v>14</v>
      </c>
      <c r="B16" s="1">
        <v>14</v>
      </c>
      <c r="C16" s="15" t="s">
        <v>15</v>
      </c>
      <c r="D16" s="15"/>
      <c r="E16" s="11" t="s">
        <v>71</v>
      </c>
      <c r="F16" s="11" t="s">
        <v>114</v>
      </c>
      <c r="G16" s="11" t="s">
        <v>71</v>
      </c>
      <c r="H16" s="11" t="s">
        <v>113</v>
      </c>
      <c r="I16" s="14">
        <v>5</v>
      </c>
      <c r="J16" s="14"/>
    </row>
    <row r="17" spans="1:11" x14ac:dyDescent="0.3">
      <c r="A17" s="1" t="s">
        <v>14</v>
      </c>
      <c r="B17" s="1">
        <v>15</v>
      </c>
      <c r="C17" s="15" t="s">
        <v>15</v>
      </c>
      <c r="D17" s="15"/>
      <c r="E17" s="11" t="s">
        <v>80</v>
      </c>
      <c r="F17" s="11" t="s">
        <v>81</v>
      </c>
      <c r="G17" s="11" t="s">
        <v>150</v>
      </c>
      <c r="H17" s="11" t="s">
        <v>115</v>
      </c>
      <c r="I17" s="14">
        <v>3</v>
      </c>
      <c r="J17" s="14"/>
      <c r="K17" t="s">
        <v>48</v>
      </c>
    </row>
    <row r="18" spans="1:11" x14ac:dyDescent="0.3">
      <c r="A18" s="1" t="s">
        <v>14</v>
      </c>
      <c r="B18" s="1">
        <v>16</v>
      </c>
      <c r="C18" s="24" t="s">
        <v>62</v>
      </c>
      <c r="D18" s="24"/>
      <c r="E18" s="10">
        <v>44686</v>
      </c>
      <c r="F18" s="18" t="s">
        <v>95</v>
      </c>
      <c r="G18" s="10">
        <v>44717</v>
      </c>
      <c r="H18" s="18" t="s">
        <v>116</v>
      </c>
      <c r="I18" s="14">
        <v>4</v>
      </c>
      <c r="J18" s="14"/>
    </row>
    <row r="19" spans="1:11" x14ac:dyDescent="0.3">
      <c r="A19" s="1" t="s">
        <v>14</v>
      </c>
      <c r="B19" s="1">
        <v>17</v>
      </c>
      <c r="C19" s="24" t="s">
        <v>62</v>
      </c>
      <c r="D19" s="24"/>
      <c r="E19" s="10">
        <v>44717</v>
      </c>
      <c r="F19" s="18" t="s">
        <v>21</v>
      </c>
      <c r="G19" s="10">
        <v>44717</v>
      </c>
      <c r="H19" s="18" t="s">
        <v>117</v>
      </c>
      <c r="I19" s="14">
        <v>3</v>
      </c>
      <c r="J19" s="14"/>
    </row>
    <row r="20" spans="1:11" x14ac:dyDescent="0.3">
      <c r="A20" s="1" t="s">
        <v>14</v>
      </c>
      <c r="B20" s="1">
        <v>18</v>
      </c>
      <c r="C20" s="24" t="s">
        <v>62</v>
      </c>
      <c r="D20" s="24"/>
      <c r="E20" s="11" t="s">
        <v>94</v>
      </c>
      <c r="F20" s="18" t="s">
        <v>105</v>
      </c>
      <c r="G20" s="18" t="s">
        <v>151</v>
      </c>
      <c r="H20" s="18" t="s">
        <v>118</v>
      </c>
      <c r="I20" s="14">
        <v>4</v>
      </c>
      <c r="J20" s="14"/>
    </row>
    <row r="21" spans="1:11" x14ac:dyDescent="0.3">
      <c r="A21" s="1" t="s">
        <v>14</v>
      </c>
      <c r="B21" s="1">
        <v>19</v>
      </c>
      <c r="C21" s="24" t="s">
        <v>62</v>
      </c>
      <c r="D21" s="24"/>
      <c r="E21" s="11" t="s">
        <v>99</v>
      </c>
      <c r="F21" s="18" t="s">
        <v>17</v>
      </c>
      <c r="G21" s="18" t="s">
        <v>100</v>
      </c>
      <c r="H21" s="18" t="s">
        <v>119</v>
      </c>
      <c r="I21" s="14">
        <v>4</v>
      </c>
      <c r="J21" s="14"/>
    </row>
    <row r="22" spans="1:11" x14ac:dyDescent="0.3">
      <c r="A22" s="1" t="s">
        <v>14</v>
      </c>
      <c r="B22" s="1">
        <v>20</v>
      </c>
      <c r="C22" s="24" t="s">
        <v>62</v>
      </c>
      <c r="D22" s="24"/>
      <c r="E22" s="11" t="s">
        <v>100</v>
      </c>
      <c r="F22" s="18" t="s">
        <v>101</v>
      </c>
      <c r="G22" s="18" t="s">
        <v>100</v>
      </c>
      <c r="H22" s="18" t="s">
        <v>120</v>
      </c>
      <c r="I22" s="14">
        <v>5</v>
      </c>
      <c r="J22" s="14"/>
    </row>
    <row r="23" spans="1:11" x14ac:dyDescent="0.3">
      <c r="I23">
        <f>SUM(I3:I22)*6</f>
        <v>456</v>
      </c>
    </row>
  </sheetData>
  <mergeCells count="4">
    <mergeCell ref="A1:D1"/>
    <mergeCell ref="E1:F1"/>
    <mergeCell ref="J1:J2"/>
    <mergeCell ref="K1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19" sqref="F19"/>
    </sheetView>
  </sheetViews>
  <sheetFormatPr defaultRowHeight="14.4" x14ac:dyDescent="0.3"/>
  <cols>
    <col min="1" max="1" width="6.6640625" customWidth="1"/>
    <col min="2" max="2" width="7.6640625" customWidth="1"/>
    <col min="3" max="3" width="15.88671875" customWidth="1"/>
    <col min="4" max="4" width="12.77734375" customWidth="1"/>
    <col min="5" max="5" width="15.109375" customWidth="1"/>
    <col min="6" max="6" width="16.44140625" customWidth="1"/>
    <col min="7" max="7" width="15.21875" customWidth="1"/>
    <col min="8" max="8" width="16.44140625" customWidth="1"/>
    <col min="10" max="10" width="14.6640625" customWidth="1"/>
    <col min="11" max="11" width="13.77734375" customWidth="1"/>
  </cols>
  <sheetData>
    <row r="1" spans="1:14" x14ac:dyDescent="0.3">
      <c r="A1" s="81" t="s">
        <v>0</v>
      </c>
      <c r="B1" s="81"/>
      <c r="C1" s="81"/>
      <c r="D1" s="81"/>
      <c r="E1" s="81"/>
      <c r="F1" s="82"/>
      <c r="G1" s="38"/>
      <c r="H1" s="38"/>
      <c r="I1" s="29"/>
      <c r="J1" s="87" t="s">
        <v>4</v>
      </c>
      <c r="K1" s="89"/>
    </row>
    <row r="2" spans="1:14" ht="43.2" x14ac:dyDescent="0.3">
      <c r="A2" s="2" t="s">
        <v>6</v>
      </c>
      <c r="B2" s="2" t="s">
        <v>152</v>
      </c>
      <c r="C2" s="2" t="s">
        <v>7</v>
      </c>
      <c r="D2" s="3" t="s">
        <v>8</v>
      </c>
      <c r="E2" s="3" t="s">
        <v>141</v>
      </c>
      <c r="F2" s="33" t="s">
        <v>10</v>
      </c>
      <c r="G2" s="40" t="s">
        <v>142</v>
      </c>
      <c r="H2" s="2" t="s">
        <v>103</v>
      </c>
      <c r="I2" s="30" t="s">
        <v>3</v>
      </c>
      <c r="J2" s="88"/>
      <c r="K2" s="89"/>
    </row>
    <row r="3" spans="1:14" x14ac:dyDescent="0.3">
      <c r="A3" s="1" t="s">
        <v>11</v>
      </c>
      <c r="B3" s="1">
        <v>1</v>
      </c>
      <c r="C3" s="7" t="s">
        <v>157</v>
      </c>
      <c r="D3" s="8">
        <v>0.55555555555555558</v>
      </c>
      <c r="E3" s="9">
        <v>44379</v>
      </c>
      <c r="F3" s="2" t="s">
        <v>13</v>
      </c>
      <c r="G3" s="2"/>
      <c r="H3" s="2"/>
      <c r="I3" s="14">
        <v>2</v>
      </c>
      <c r="J3" s="14"/>
    </row>
    <row r="4" spans="1:14" x14ac:dyDescent="0.3">
      <c r="A4" s="1" t="s">
        <v>11</v>
      </c>
      <c r="B4" s="1">
        <v>2</v>
      </c>
      <c r="C4" s="15" t="s">
        <v>15</v>
      </c>
      <c r="D4" s="20"/>
      <c r="E4" s="9">
        <v>44321</v>
      </c>
      <c r="F4" s="2" t="s">
        <v>25</v>
      </c>
      <c r="G4" s="9">
        <v>44352</v>
      </c>
      <c r="H4" s="2" t="s">
        <v>139</v>
      </c>
      <c r="I4" s="14">
        <v>3</v>
      </c>
      <c r="J4" s="17">
        <v>0.75694444444444453</v>
      </c>
      <c r="K4" t="s">
        <v>76</v>
      </c>
    </row>
    <row r="5" spans="1:14" x14ac:dyDescent="0.3">
      <c r="A5" s="1" t="s">
        <v>11</v>
      </c>
      <c r="B5" s="1">
        <v>3</v>
      </c>
      <c r="C5" s="7" t="s">
        <v>157</v>
      </c>
      <c r="D5" s="8">
        <v>0.58333333333333337</v>
      </c>
      <c r="E5" s="9">
        <v>44535</v>
      </c>
      <c r="F5" s="2" t="s">
        <v>26</v>
      </c>
      <c r="G5" s="2"/>
      <c r="H5" s="2"/>
      <c r="I5" s="14">
        <v>3</v>
      </c>
      <c r="J5" s="14"/>
    </row>
    <row r="6" spans="1:14" x14ac:dyDescent="0.3">
      <c r="A6" s="1" t="s">
        <v>11</v>
      </c>
      <c r="B6" s="1">
        <v>4</v>
      </c>
      <c r="C6" s="7" t="s">
        <v>157</v>
      </c>
      <c r="D6" s="8">
        <v>0.81944444444444453</v>
      </c>
      <c r="E6" s="9">
        <v>44535</v>
      </c>
      <c r="F6" s="2" t="s">
        <v>27</v>
      </c>
      <c r="G6" s="2"/>
      <c r="H6" s="2"/>
      <c r="I6" s="14">
        <v>2</v>
      </c>
      <c r="J6" s="14"/>
      <c r="M6" s="34" t="s">
        <v>12</v>
      </c>
      <c r="N6" s="34">
        <v>6</v>
      </c>
    </row>
    <row r="7" spans="1:14" x14ac:dyDescent="0.3">
      <c r="A7" s="1" t="s">
        <v>11</v>
      </c>
      <c r="B7" s="1">
        <v>5</v>
      </c>
      <c r="C7" s="7" t="s">
        <v>157</v>
      </c>
      <c r="D7" s="8">
        <v>0.3611111111111111</v>
      </c>
      <c r="E7" s="2" t="s">
        <v>28</v>
      </c>
      <c r="F7" s="2" t="s">
        <v>29</v>
      </c>
      <c r="G7" s="2"/>
      <c r="H7" s="2"/>
      <c r="I7" s="14">
        <v>3</v>
      </c>
      <c r="J7" s="14"/>
      <c r="M7" s="34" t="s">
        <v>15</v>
      </c>
      <c r="N7" s="34">
        <v>7</v>
      </c>
    </row>
    <row r="8" spans="1:14" x14ac:dyDescent="0.3">
      <c r="A8" s="1" t="s">
        <v>11</v>
      </c>
      <c r="B8" s="1">
        <v>6</v>
      </c>
      <c r="C8" s="15" t="s">
        <v>15</v>
      </c>
      <c r="D8" s="15"/>
      <c r="E8" s="2" t="s">
        <v>30</v>
      </c>
      <c r="F8" s="2" t="s">
        <v>29</v>
      </c>
      <c r="G8" s="2" t="s">
        <v>30</v>
      </c>
      <c r="H8" s="2" t="s">
        <v>148</v>
      </c>
      <c r="I8" s="14">
        <v>3</v>
      </c>
      <c r="J8" s="14"/>
      <c r="M8" s="34" t="s">
        <v>62</v>
      </c>
      <c r="N8" s="34">
        <v>6</v>
      </c>
    </row>
    <row r="9" spans="1:14" x14ac:dyDescent="0.3">
      <c r="A9" s="1" t="s">
        <v>11</v>
      </c>
      <c r="B9" s="1">
        <v>7</v>
      </c>
      <c r="C9" s="15" t="s">
        <v>15</v>
      </c>
      <c r="D9" s="15"/>
      <c r="E9" s="2" t="s">
        <v>49</v>
      </c>
      <c r="F9" s="2" t="s">
        <v>50</v>
      </c>
      <c r="G9" s="2" t="s">
        <v>49</v>
      </c>
      <c r="H9" s="2" t="s">
        <v>156</v>
      </c>
      <c r="I9" s="14">
        <v>3</v>
      </c>
      <c r="J9" s="14"/>
    </row>
    <row r="10" spans="1:14" x14ac:dyDescent="0.3">
      <c r="A10" s="1" t="s">
        <v>11</v>
      </c>
      <c r="B10" s="1">
        <v>8</v>
      </c>
      <c r="C10" s="7" t="s">
        <v>157</v>
      </c>
      <c r="D10" s="8">
        <v>0.77777777777777779</v>
      </c>
      <c r="E10" s="2" t="s">
        <v>49</v>
      </c>
      <c r="F10" s="2" t="s">
        <v>17</v>
      </c>
      <c r="G10" s="2"/>
      <c r="H10" s="2"/>
      <c r="I10" s="14">
        <v>4</v>
      </c>
      <c r="J10" s="14"/>
    </row>
    <row r="11" spans="1:14" x14ac:dyDescent="0.3">
      <c r="A11" s="1" t="s">
        <v>11</v>
      </c>
      <c r="B11" s="1">
        <v>9</v>
      </c>
      <c r="C11" s="15" t="s">
        <v>15</v>
      </c>
      <c r="D11" s="15"/>
      <c r="E11" s="9">
        <v>44235</v>
      </c>
      <c r="F11" s="2" t="s">
        <v>51</v>
      </c>
      <c r="G11" s="9">
        <v>44263</v>
      </c>
      <c r="H11" s="2" t="s">
        <v>110</v>
      </c>
      <c r="I11" s="14">
        <v>3</v>
      </c>
      <c r="J11" s="14"/>
    </row>
    <row r="12" spans="1:14" x14ac:dyDescent="0.3">
      <c r="A12" s="1" t="s">
        <v>11</v>
      </c>
      <c r="B12" s="1">
        <v>10</v>
      </c>
      <c r="C12" s="15" t="s">
        <v>15</v>
      </c>
      <c r="D12" s="15"/>
      <c r="E12" s="9" t="s">
        <v>60</v>
      </c>
      <c r="F12" s="2" t="s">
        <v>61</v>
      </c>
      <c r="G12" s="2" t="s">
        <v>60</v>
      </c>
      <c r="H12" s="2" t="s">
        <v>153</v>
      </c>
      <c r="I12" s="14">
        <v>2</v>
      </c>
      <c r="J12" s="14"/>
    </row>
    <row r="13" spans="1:14" x14ac:dyDescent="0.3">
      <c r="A13" s="1" t="s">
        <v>11</v>
      </c>
      <c r="B13" s="1">
        <v>11</v>
      </c>
      <c r="C13" s="7" t="s">
        <v>157</v>
      </c>
      <c r="D13" s="8">
        <v>0.59027777777777779</v>
      </c>
      <c r="E13" s="9">
        <v>44683</v>
      </c>
      <c r="F13" s="2" t="s">
        <v>63</v>
      </c>
      <c r="G13" s="2"/>
      <c r="H13" s="2"/>
      <c r="I13" s="14">
        <v>1</v>
      </c>
      <c r="J13" s="14"/>
    </row>
    <row r="14" spans="1:14" x14ac:dyDescent="0.3">
      <c r="A14" s="1" t="s">
        <v>11</v>
      </c>
      <c r="B14" s="1">
        <v>12</v>
      </c>
      <c r="C14" s="15" t="s">
        <v>15</v>
      </c>
      <c r="D14" s="15"/>
      <c r="E14" s="2" t="s">
        <v>64</v>
      </c>
      <c r="F14" s="2" t="s">
        <v>65</v>
      </c>
      <c r="G14" s="2" t="s">
        <v>64</v>
      </c>
      <c r="H14" s="2" t="s">
        <v>121</v>
      </c>
      <c r="I14" s="14">
        <v>2</v>
      </c>
      <c r="J14" s="14"/>
      <c r="K14" t="s">
        <v>76</v>
      </c>
    </row>
    <row r="15" spans="1:14" x14ac:dyDescent="0.3">
      <c r="A15" s="1" t="s">
        <v>11</v>
      </c>
      <c r="B15" s="1">
        <v>13</v>
      </c>
      <c r="C15" s="15" t="s">
        <v>15</v>
      </c>
      <c r="D15" s="15"/>
      <c r="E15" s="2" t="s">
        <v>68</v>
      </c>
      <c r="F15" s="26" t="s">
        <v>69</v>
      </c>
      <c r="G15" s="26" t="s">
        <v>68</v>
      </c>
      <c r="H15" s="26" t="s">
        <v>122</v>
      </c>
      <c r="I15" s="14">
        <v>2</v>
      </c>
      <c r="J15" s="14"/>
    </row>
    <row r="16" spans="1:14" x14ac:dyDescent="0.3">
      <c r="A16" s="1" t="s">
        <v>11</v>
      </c>
      <c r="B16" s="1">
        <v>14</v>
      </c>
      <c r="C16" s="15" t="s">
        <v>15</v>
      </c>
      <c r="D16" s="15"/>
      <c r="E16" s="19">
        <v>44869</v>
      </c>
      <c r="F16" s="1" t="s">
        <v>87</v>
      </c>
      <c r="G16" s="19">
        <v>44899</v>
      </c>
      <c r="H16" s="1" t="s">
        <v>123</v>
      </c>
      <c r="I16" s="14">
        <v>2</v>
      </c>
      <c r="J16" s="14"/>
    </row>
    <row r="17" spans="1:12" x14ac:dyDescent="0.3">
      <c r="A17" s="1" t="s">
        <v>11</v>
      </c>
      <c r="B17" s="1">
        <v>15</v>
      </c>
      <c r="C17" s="15" t="s">
        <v>15</v>
      </c>
      <c r="D17" s="15"/>
      <c r="E17" s="9" t="s">
        <v>74</v>
      </c>
      <c r="F17" s="2" t="s">
        <v>75</v>
      </c>
      <c r="G17" s="2" t="s">
        <v>154</v>
      </c>
      <c r="H17" s="2" t="s">
        <v>158</v>
      </c>
      <c r="I17" s="14">
        <v>4</v>
      </c>
      <c r="J17" s="14"/>
      <c r="K17" t="s">
        <v>76</v>
      </c>
    </row>
    <row r="18" spans="1:12" x14ac:dyDescent="0.3">
      <c r="A18" s="1" t="s">
        <v>11</v>
      </c>
      <c r="B18" s="1">
        <v>16</v>
      </c>
      <c r="C18" s="24" t="s">
        <v>62</v>
      </c>
      <c r="D18" s="24"/>
      <c r="E18" s="9" t="s">
        <v>79</v>
      </c>
      <c r="F18" s="2" t="s">
        <v>32</v>
      </c>
      <c r="G18" s="2" t="s">
        <v>155</v>
      </c>
      <c r="H18" s="2" t="s">
        <v>124</v>
      </c>
      <c r="I18" s="14">
        <v>4</v>
      </c>
      <c r="J18" s="14"/>
      <c r="K18" t="s">
        <v>76</v>
      </c>
    </row>
    <row r="19" spans="1:12" x14ac:dyDescent="0.3">
      <c r="A19" s="1" t="s">
        <v>11</v>
      </c>
      <c r="B19" s="1">
        <v>17</v>
      </c>
      <c r="C19" s="24" t="s">
        <v>62</v>
      </c>
      <c r="D19" s="24"/>
      <c r="E19" s="9" t="s">
        <v>90</v>
      </c>
      <c r="F19" s="2" t="s">
        <v>91</v>
      </c>
      <c r="G19" s="2" t="s">
        <v>90</v>
      </c>
      <c r="H19" s="2" t="s">
        <v>125</v>
      </c>
      <c r="I19" s="14">
        <v>3</v>
      </c>
      <c r="J19" s="14"/>
    </row>
    <row r="20" spans="1:12" x14ac:dyDescent="0.3">
      <c r="A20" s="1" t="s">
        <v>11</v>
      </c>
      <c r="B20" s="1">
        <v>18</v>
      </c>
      <c r="C20" s="24" t="s">
        <v>62</v>
      </c>
      <c r="D20" s="24"/>
      <c r="E20" s="9" t="s">
        <v>93</v>
      </c>
      <c r="F20" s="2" t="s">
        <v>96</v>
      </c>
      <c r="G20" s="2" t="s">
        <v>93</v>
      </c>
      <c r="H20" s="2" t="s">
        <v>126</v>
      </c>
      <c r="I20" s="14">
        <v>4</v>
      </c>
      <c r="J20" s="14"/>
      <c r="K20" t="s">
        <v>76</v>
      </c>
    </row>
    <row r="21" spans="1:12" x14ac:dyDescent="0.3">
      <c r="A21" s="1" t="s">
        <v>11</v>
      </c>
      <c r="B21" s="1">
        <v>19</v>
      </c>
      <c r="C21" s="24" t="s">
        <v>62</v>
      </c>
      <c r="D21" s="24"/>
      <c r="E21" s="9" t="s">
        <v>97</v>
      </c>
      <c r="F21" s="2" t="s">
        <v>98</v>
      </c>
      <c r="G21" s="2" t="s">
        <v>97</v>
      </c>
      <c r="H21" s="2" t="s">
        <v>127</v>
      </c>
      <c r="I21" s="14">
        <v>2</v>
      </c>
      <c r="J21" s="14"/>
      <c r="K21" t="s">
        <v>76</v>
      </c>
    </row>
    <row r="22" spans="1:12" x14ac:dyDescent="0.3">
      <c r="I22">
        <f>SUM(I3:I21)*6</f>
        <v>312</v>
      </c>
    </row>
    <row r="25" spans="1:12" x14ac:dyDescent="0.3">
      <c r="L25" t="e">
        <f>LN(0)</f>
        <v>#NUM!</v>
      </c>
    </row>
  </sheetData>
  <mergeCells count="3">
    <mergeCell ref="A1:F1"/>
    <mergeCell ref="J1:J2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0"/>
  <sheetViews>
    <sheetView tabSelected="1" topLeftCell="A21" zoomScale="72" zoomScaleNormal="72" workbookViewId="0">
      <selection activeCell="F54" sqref="F54"/>
    </sheetView>
  </sheetViews>
  <sheetFormatPr defaultRowHeight="14.4" x14ac:dyDescent="0.3"/>
  <cols>
    <col min="1" max="1" width="6.77734375" style="43" customWidth="1"/>
    <col min="2" max="2" width="28" style="42" customWidth="1"/>
    <col min="3" max="3" width="10.77734375" style="42" customWidth="1"/>
    <col min="4" max="4" width="20.33203125" style="42" customWidth="1"/>
    <col min="5" max="5" width="18.6640625" style="41" customWidth="1"/>
    <col min="6" max="6" width="15.77734375" style="43" customWidth="1"/>
    <col min="7" max="7" width="37" customWidth="1"/>
    <col min="8" max="8" width="14.33203125" customWidth="1"/>
    <col min="9" max="9" width="18.77734375" customWidth="1"/>
  </cols>
  <sheetData>
    <row r="1" spans="1:9" ht="46.2" customHeight="1" x14ac:dyDescent="0.3">
      <c r="A1" s="44" t="s">
        <v>5</v>
      </c>
      <c r="B1" s="44" t="s">
        <v>159</v>
      </c>
      <c r="C1" s="44" t="s">
        <v>160</v>
      </c>
      <c r="D1" s="44" t="s">
        <v>212</v>
      </c>
      <c r="E1" s="51" t="s">
        <v>166</v>
      </c>
      <c r="F1" s="45" t="s">
        <v>165</v>
      </c>
      <c r="G1" s="44" t="s">
        <v>164</v>
      </c>
      <c r="I1" t="s">
        <v>225</v>
      </c>
    </row>
    <row r="2" spans="1:9" ht="16.8" hidden="1" x14ac:dyDescent="0.3">
      <c r="A2" s="47">
        <v>1</v>
      </c>
      <c r="B2" s="47" t="s">
        <v>167</v>
      </c>
      <c r="C2" s="47">
        <v>1</v>
      </c>
      <c r="D2" s="47"/>
      <c r="E2" s="48">
        <v>44379</v>
      </c>
      <c r="F2" s="47" t="s">
        <v>13</v>
      </c>
      <c r="G2" s="46" t="s">
        <v>161</v>
      </c>
    </row>
    <row r="3" spans="1:9" ht="33.6" x14ac:dyDescent="0.3">
      <c r="A3" s="47">
        <v>2</v>
      </c>
      <c r="B3" s="47" t="s">
        <v>168</v>
      </c>
      <c r="C3" s="79">
        <v>1</v>
      </c>
      <c r="D3" s="47">
        <v>1</v>
      </c>
      <c r="E3" s="48">
        <v>44410</v>
      </c>
      <c r="F3" s="47" t="s">
        <v>16</v>
      </c>
      <c r="G3" s="49" t="s">
        <v>163</v>
      </c>
    </row>
    <row r="4" spans="1:9" ht="16.8" hidden="1" x14ac:dyDescent="0.3">
      <c r="A4" s="47">
        <v>3</v>
      </c>
      <c r="B4" s="47" t="s">
        <v>168</v>
      </c>
      <c r="C4" s="47">
        <v>2</v>
      </c>
      <c r="D4" s="47"/>
      <c r="E4" s="48">
        <v>44410</v>
      </c>
      <c r="F4" s="47" t="s">
        <v>17</v>
      </c>
      <c r="G4" s="46" t="s">
        <v>161</v>
      </c>
    </row>
    <row r="5" spans="1:9" ht="16.8" hidden="1" x14ac:dyDescent="0.3">
      <c r="A5" s="47">
        <v>4</v>
      </c>
      <c r="B5" s="47" t="s">
        <v>168</v>
      </c>
      <c r="C5" s="47">
        <v>3</v>
      </c>
      <c r="D5" s="47"/>
      <c r="E5" s="48">
        <v>44290</v>
      </c>
      <c r="F5" s="50" t="s">
        <v>18</v>
      </c>
      <c r="G5" s="46" t="s">
        <v>161</v>
      </c>
    </row>
    <row r="6" spans="1:9" ht="16.8" hidden="1" x14ac:dyDescent="0.3">
      <c r="A6" s="47">
        <v>5</v>
      </c>
      <c r="B6" s="47" t="s">
        <v>168</v>
      </c>
      <c r="C6" s="47">
        <v>4</v>
      </c>
      <c r="D6" s="47"/>
      <c r="E6" s="48">
        <v>44290</v>
      </c>
      <c r="F6" s="50" t="s">
        <v>16</v>
      </c>
      <c r="G6" s="46" t="s">
        <v>161</v>
      </c>
    </row>
    <row r="7" spans="1:9" ht="33.6" x14ac:dyDescent="0.3">
      <c r="A7" s="47">
        <v>6</v>
      </c>
      <c r="B7" s="47" t="s">
        <v>169</v>
      </c>
      <c r="C7" s="79">
        <v>1</v>
      </c>
      <c r="D7" s="47">
        <v>2</v>
      </c>
      <c r="E7" s="48">
        <v>44320</v>
      </c>
      <c r="F7" s="47" t="s">
        <v>20</v>
      </c>
      <c r="G7" s="49" t="s">
        <v>163</v>
      </c>
    </row>
    <row r="8" spans="1:9" ht="33.6" x14ac:dyDescent="0.3">
      <c r="A8" s="47">
        <v>7</v>
      </c>
      <c r="B8" s="47" t="s">
        <v>169</v>
      </c>
      <c r="C8" s="79">
        <v>2</v>
      </c>
      <c r="D8" s="47">
        <v>3</v>
      </c>
      <c r="E8" s="48">
        <v>44351</v>
      </c>
      <c r="F8" s="47" t="s">
        <v>21</v>
      </c>
      <c r="G8" s="49" t="s">
        <v>163</v>
      </c>
    </row>
    <row r="9" spans="1:9" ht="16.8" hidden="1" x14ac:dyDescent="0.3">
      <c r="A9" s="47">
        <v>8</v>
      </c>
      <c r="B9" s="47" t="s">
        <v>169</v>
      </c>
      <c r="C9" s="47">
        <v>3</v>
      </c>
      <c r="D9" s="47"/>
      <c r="E9" s="48" t="s">
        <v>22</v>
      </c>
      <c r="F9" s="47" t="s">
        <v>23</v>
      </c>
      <c r="G9" s="46" t="s">
        <v>161</v>
      </c>
    </row>
    <row r="10" spans="1:9" ht="16.8" hidden="1" x14ac:dyDescent="0.3">
      <c r="A10" s="47">
        <v>9</v>
      </c>
      <c r="B10" s="47" t="s">
        <v>169</v>
      </c>
      <c r="C10" s="47">
        <v>4</v>
      </c>
      <c r="D10" s="47"/>
      <c r="E10" s="48">
        <v>44321</v>
      </c>
      <c r="F10" s="47" t="s">
        <v>24</v>
      </c>
      <c r="G10" s="46" t="s">
        <v>161</v>
      </c>
    </row>
    <row r="11" spans="1:9" ht="33.6" x14ac:dyDescent="0.3">
      <c r="A11" s="47">
        <v>10</v>
      </c>
      <c r="B11" s="47" t="s">
        <v>167</v>
      </c>
      <c r="C11" s="79">
        <v>2</v>
      </c>
      <c r="D11" s="47">
        <v>4</v>
      </c>
      <c r="E11" s="48">
        <v>44321</v>
      </c>
      <c r="F11" s="47" t="s">
        <v>25</v>
      </c>
      <c r="G11" s="49" t="s">
        <v>163</v>
      </c>
    </row>
    <row r="12" spans="1:9" ht="16.8" hidden="1" x14ac:dyDescent="0.3">
      <c r="A12" s="47">
        <v>11</v>
      </c>
      <c r="B12" s="47" t="s">
        <v>167</v>
      </c>
      <c r="C12" s="47">
        <v>3</v>
      </c>
      <c r="D12" s="47"/>
      <c r="E12" s="48">
        <v>44535</v>
      </c>
      <c r="F12" s="47" t="s">
        <v>26</v>
      </c>
      <c r="G12" s="46" t="s">
        <v>161</v>
      </c>
    </row>
    <row r="13" spans="1:9" ht="16.8" hidden="1" x14ac:dyDescent="0.3">
      <c r="A13" s="47">
        <v>12</v>
      </c>
      <c r="B13" s="47" t="s">
        <v>167</v>
      </c>
      <c r="C13" s="47">
        <v>4</v>
      </c>
      <c r="D13" s="47"/>
      <c r="E13" s="48">
        <v>44535</v>
      </c>
      <c r="F13" s="47" t="s">
        <v>27</v>
      </c>
      <c r="G13" s="46" t="s">
        <v>161</v>
      </c>
    </row>
    <row r="14" spans="1:9" ht="16.8" hidden="1" x14ac:dyDescent="0.3">
      <c r="A14" s="47">
        <v>13</v>
      </c>
      <c r="B14" s="47" t="s">
        <v>167</v>
      </c>
      <c r="C14" s="47">
        <v>5</v>
      </c>
      <c r="D14" s="47"/>
      <c r="E14" s="46" t="s">
        <v>28</v>
      </c>
      <c r="F14" s="47" t="s">
        <v>29</v>
      </c>
      <c r="G14" s="46" t="s">
        <v>161</v>
      </c>
    </row>
    <row r="15" spans="1:9" ht="33.6" x14ac:dyDescent="0.3">
      <c r="A15" s="47">
        <v>14</v>
      </c>
      <c r="B15" s="47" t="s">
        <v>167</v>
      </c>
      <c r="C15" s="79">
        <v>6</v>
      </c>
      <c r="D15" s="47">
        <v>5</v>
      </c>
      <c r="E15" s="46" t="s">
        <v>30</v>
      </c>
      <c r="F15" s="47" t="s">
        <v>29</v>
      </c>
      <c r="G15" s="49" t="s">
        <v>163</v>
      </c>
    </row>
    <row r="16" spans="1:9" ht="16.8" hidden="1" x14ac:dyDescent="0.3">
      <c r="A16" s="47">
        <v>15</v>
      </c>
      <c r="B16" s="47" t="s">
        <v>169</v>
      </c>
      <c r="C16" s="47">
        <v>5</v>
      </c>
      <c r="D16" s="47"/>
      <c r="E16" s="48" t="s">
        <v>31</v>
      </c>
      <c r="F16" s="47" t="s">
        <v>32</v>
      </c>
      <c r="G16" s="46" t="s">
        <v>161</v>
      </c>
    </row>
    <row r="17" spans="1:7" ht="16.8" hidden="1" x14ac:dyDescent="0.3">
      <c r="A17" s="47">
        <v>16</v>
      </c>
      <c r="B17" s="47" t="s">
        <v>169</v>
      </c>
      <c r="C17" s="47">
        <v>6</v>
      </c>
      <c r="D17" s="47"/>
      <c r="E17" s="48">
        <v>44384</v>
      </c>
      <c r="F17" s="47" t="s">
        <v>25</v>
      </c>
      <c r="G17" s="46" t="s">
        <v>161</v>
      </c>
    </row>
    <row r="18" spans="1:7" ht="16.8" hidden="1" x14ac:dyDescent="0.3">
      <c r="A18" s="47">
        <v>17</v>
      </c>
      <c r="B18" s="47" t="s">
        <v>169</v>
      </c>
      <c r="C18" s="47">
        <v>7</v>
      </c>
      <c r="D18" s="47"/>
      <c r="E18" s="46" t="s">
        <v>33</v>
      </c>
      <c r="F18" s="47" t="s">
        <v>34</v>
      </c>
      <c r="G18" s="46" t="s">
        <v>161</v>
      </c>
    </row>
    <row r="19" spans="1:7" ht="16.8" hidden="1" x14ac:dyDescent="0.3">
      <c r="A19" s="47">
        <v>18</v>
      </c>
      <c r="B19" s="47" t="s">
        <v>168</v>
      </c>
      <c r="C19" s="47">
        <v>5</v>
      </c>
      <c r="D19" s="47"/>
      <c r="E19" s="46" t="s">
        <v>35</v>
      </c>
      <c r="F19" s="47" t="s">
        <v>36</v>
      </c>
      <c r="G19" s="46" t="s">
        <v>161</v>
      </c>
    </row>
    <row r="20" spans="1:7" ht="33.6" x14ac:dyDescent="0.3">
      <c r="A20" s="47">
        <v>19</v>
      </c>
      <c r="B20" s="47" t="s">
        <v>169</v>
      </c>
      <c r="C20" s="79">
        <v>8</v>
      </c>
      <c r="D20" s="47">
        <v>6</v>
      </c>
      <c r="E20" s="46" t="s">
        <v>35</v>
      </c>
      <c r="F20" s="47" t="s">
        <v>25</v>
      </c>
      <c r="G20" s="49" t="s">
        <v>163</v>
      </c>
    </row>
    <row r="21" spans="1:7" ht="33.6" x14ac:dyDescent="0.3">
      <c r="A21" s="47">
        <v>20</v>
      </c>
      <c r="B21" s="47" t="s">
        <v>169</v>
      </c>
      <c r="C21" s="79">
        <v>9</v>
      </c>
      <c r="D21" s="47">
        <v>7</v>
      </c>
      <c r="E21" s="46" t="s">
        <v>37</v>
      </c>
      <c r="F21" s="47" t="s">
        <v>21</v>
      </c>
      <c r="G21" s="49" t="s">
        <v>163</v>
      </c>
    </row>
    <row r="22" spans="1:7" ht="33.6" x14ac:dyDescent="0.3">
      <c r="A22" s="47">
        <v>21</v>
      </c>
      <c r="B22" s="47" t="s">
        <v>169</v>
      </c>
      <c r="C22" s="79">
        <v>10</v>
      </c>
      <c r="D22" s="47">
        <v>8</v>
      </c>
      <c r="E22" s="46" t="s">
        <v>38</v>
      </c>
      <c r="F22" s="50" t="s">
        <v>20</v>
      </c>
      <c r="G22" s="49" t="s">
        <v>163</v>
      </c>
    </row>
    <row r="23" spans="1:7" ht="33.6" x14ac:dyDescent="0.3">
      <c r="A23" s="47">
        <v>22</v>
      </c>
      <c r="B23" s="47" t="s">
        <v>168</v>
      </c>
      <c r="C23" s="79">
        <v>6</v>
      </c>
      <c r="D23" s="47">
        <v>9</v>
      </c>
      <c r="E23" s="46" t="s">
        <v>39</v>
      </c>
      <c r="F23" s="47" t="s">
        <v>40</v>
      </c>
      <c r="G23" s="49" t="s">
        <v>163</v>
      </c>
    </row>
    <row r="24" spans="1:7" ht="33.6" x14ac:dyDescent="0.3">
      <c r="A24" s="47">
        <v>23</v>
      </c>
      <c r="B24" s="47" t="s">
        <v>168</v>
      </c>
      <c r="C24" s="79">
        <v>7</v>
      </c>
      <c r="D24" s="47">
        <v>10</v>
      </c>
      <c r="E24" s="46" t="s">
        <v>41</v>
      </c>
      <c r="F24" s="47" t="s">
        <v>226</v>
      </c>
      <c r="G24" s="49" t="s">
        <v>163</v>
      </c>
    </row>
    <row r="25" spans="1:7" ht="15" hidden="1" customHeight="1" x14ac:dyDescent="0.3">
      <c r="A25" s="47">
        <v>24</v>
      </c>
      <c r="B25" s="47" t="s">
        <v>169</v>
      </c>
      <c r="C25" s="47">
        <v>11</v>
      </c>
      <c r="D25" s="47"/>
      <c r="E25" s="46" t="s">
        <v>43</v>
      </c>
      <c r="F25" s="50" t="s">
        <v>44</v>
      </c>
      <c r="G25" s="46" t="s">
        <v>161</v>
      </c>
    </row>
    <row r="26" spans="1:7" ht="33.6" x14ac:dyDescent="0.3">
      <c r="A26" s="47">
        <v>25</v>
      </c>
      <c r="B26" s="47" t="s">
        <v>168</v>
      </c>
      <c r="C26" s="79">
        <v>8</v>
      </c>
      <c r="D26" s="47">
        <v>11</v>
      </c>
      <c r="E26" s="46" t="s">
        <v>45</v>
      </c>
      <c r="F26" s="47" t="s">
        <v>29</v>
      </c>
      <c r="G26" s="49" t="s">
        <v>163</v>
      </c>
    </row>
    <row r="27" spans="1:7" ht="33.6" x14ac:dyDescent="0.3">
      <c r="A27" s="47">
        <v>26</v>
      </c>
      <c r="B27" s="47" t="s">
        <v>169</v>
      </c>
      <c r="C27" s="79">
        <v>12</v>
      </c>
      <c r="D27" s="47">
        <v>12</v>
      </c>
      <c r="E27" s="46" t="s">
        <v>46</v>
      </c>
      <c r="F27" s="47" t="s">
        <v>47</v>
      </c>
      <c r="G27" s="49" t="s">
        <v>163</v>
      </c>
    </row>
    <row r="28" spans="1:7" ht="33.6" x14ac:dyDescent="0.3">
      <c r="A28" s="47">
        <v>27</v>
      </c>
      <c r="B28" s="47" t="s">
        <v>167</v>
      </c>
      <c r="C28" s="79">
        <v>7</v>
      </c>
      <c r="D28" s="47">
        <v>13</v>
      </c>
      <c r="E28" s="46" t="s">
        <v>49</v>
      </c>
      <c r="F28" s="47" t="s">
        <v>50</v>
      </c>
      <c r="G28" s="49" t="s">
        <v>163</v>
      </c>
    </row>
    <row r="29" spans="1:7" ht="16.8" hidden="1" x14ac:dyDescent="0.3">
      <c r="A29" s="47">
        <v>28</v>
      </c>
      <c r="B29" s="47" t="s">
        <v>167</v>
      </c>
      <c r="C29" s="47">
        <v>8</v>
      </c>
      <c r="D29" s="47"/>
      <c r="E29" s="46" t="s">
        <v>49</v>
      </c>
      <c r="F29" s="47" t="s">
        <v>17</v>
      </c>
      <c r="G29" s="46" t="s">
        <v>161</v>
      </c>
    </row>
    <row r="30" spans="1:7" ht="33.6" x14ac:dyDescent="0.3">
      <c r="A30" s="47">
        <v>29</v>
      </c>
      <c r="B30" s="47" t="s">
        <v>167</v>
      </c>
      <c r="C30" s="79">
        <v>9</v>
      </c>
      <c r="D30" s="47">
        <v>14</v>
      </c>
      <c r="E30" s="48">
        <v>44235</v>
      </c>
      <c r="F30" s="47" t="s">
        <v>51</v>
      </c>
      <c r="G30" s="49" t="s">
        <v>163</v>
      </c>
    </row>
    <row r="31" spans="1:7" ht="33.6" x14ac:dyDescent="0.3">
      <c r="A31" s="47">
        <v>30</v>
      </c>
      <c r="B31" s="47" t="s">
        <v>169</v>
      </c>
      <c r="C31" s="79">
        <v>13</v>
      </c>
      <c r="D31" s="47">
        <v>15</v>
      </c>
      <c r="E31" s="48">
        <v>44235</v>
      </c>
      <c r="F31" s="47" t="s">
        <v>52</v>
      </c>
      <c r="G31" s="49" t="s">
        <v>163</v>
      </c>
    </row>
    <row r="32" spans="1:7" ht="16.8" hidden="1" x14ac:dyDescent="0.3">
      <c r="A32" s="47">
        <v>31</v>
      </c>
      <c r="B32" s="47" t="s">
        <v>168</v>
      </c>
      <c r="C32" s="47">
        <v>9</v>
      </c>
      <c r="D32" s="47"/>
      <c r="E32" s="48" t="s">
        <v>53</v>
      </c>
      <c r="F32" s="47" t="s">
        <v>54</v>
      </c>
      <c r="G32" s="46" t="s">
        <v>161</v>
      </c>
    </row>
    <row r="33" spans="1:9" ht="33.6" x14ac:dyDescent="0.3">
      <c r="A33" s="47">
        <v>32</v>
      </c>
      <c r="B33" s="47" t="s">
        <v>169</v>
      </c>
      <c r="C33" s="79">
        <v>14</v>
      </c>
      <c r="D33" s="47">
        <v>16</v>
      </c>
      <c r="E33" s="48">
        <v>44477</v>
      </c>
      <c r="F33" s="47" t="s">
        <v>55</v>
      </c>
      <c r="G33" s="49" t="s">
        <v>163</v>
      </c>
    </row>
    <row r="34" spans="1:9" ht="33.6" x14ac:dyDescent="0.3">
      <c r="A34" s="47">
        <v>33</v>
      </c>
      <c r="B34" s="47" t="s">
        <v>169</v>
      </c>
      <c r="C34" s="79">
        <v>15</v>
      </c>
      <c r="D34" s="47">
        <v>17</v>
      </c>
      <c r="E34" s="48" t="s">
        <v>56</v>
      </c>
      <c r="F34" s="47" t="s">
        <v>57</v>
      </c>
      <c r="G34" s="49" t="s">
        <v>163</v>
      </c>
    </row>
    <row r="35" spans="1:9" ht="33.6" x14ac:dyDescent="0.3">
      <c r="A35" s="47">
        <v>34</v>
      </c>
      <c r="B35" s="47" t="s">
        <v>168</v>
      </c>
      <c r="C35" s="79">
        <v>10</v>
      </c>
      <c r="D35" s="47">
        <v>18</v>
      </c>
      <c r="E35" s="46" t="s">
        <v>56</v>
      </c>
      <c r="F35" s="47" t="s">
        <v>51</v>
      </c>
      <c r="G35" s="49" t="s">
        <v>163</v>
      </c>
    </row>
    <row r="36" spans="1:9" ht="16.8" hidden="1" x14ac:dyDescent="0.3">
      <c r="A36" s="47">
        <v>35</v>
      </c>
      <c r="B36" s="47" t="s">
        <v>168</v>
      </c>
      <c r="C36" s="47">
        <v>11</v>
      </c>
      <c r="D36" s="47"/>
      <c r="E36" s="46" t="s">
        <v>58</v>
      </c>
      <c r="F36" s="50" t="s">
        <v>59</v>
      </c>
      <c r="G36" s="46" t="s">
        <v>161</v>
      </c>
    </row>
    <row r="37" spans="1:9" ht="33.6" customHeight="1" x14ac:dyDescent="0.3">
      <c r="A37" s="47">
        <v>36</v>
      </c>
      <c r="B37" s="47" t="s">
        <v>167</v>
      </c>
      <c r="C37" s="79">
        <v>10</v>
      </c>
      <c r="D37" s="47">
        <v>19</v>
      </c>
      <c r="E37" s="48" t="s">
        <v>60</v>
      </c>
      <c r="F37" s="47" t="s">
        <v>61</v>
      </c>
      <c r="G37" s="49" t="s">
        <v>163</v>
      </c>
    </row>
    <row r="38" spans="1:9" ht="16.8" hidden="1" x14ac:dyDescent="0.3">
      <c r="A38" s="47">
        <v>37</v>
      </c>
      <c r="B38" s="47" t="s">
        <v>167</v>
      </c>
      <c r="C38" s="47">
        <v>11</v>
      </c>
      <c r="D38" s="47"/>
      <c r="E38" s="48">
        <v>44683</v>
      </c>
      <c r="F38" s="47" t="s">
        <v>63</v>
      </c>
      <c r="G38" s="46" t="s">
        <v>161</v>
      </c>
    </row>
    <row r="39" spans="1:9" ht="33.6" x14ac:dyDescent="0.3">
      <c r="A39" s="47">
        <v>38</v>
      </c>
      <c r="B39" s="47" t="s">
        <v>167</v>
      </c>
      <c r="C39" s="79">
        <v>12</v>
      </c>
      <c r="D39" s="47">
        <v>20</v>
      </c>
      <c r="E39" s="46" t="s">
        <v>64</v>
      </c>
      <c r="F39" s="47" t="s">
        <v>65</v>
      </c>
      <c r="G39" s="49" t="s">
        <v>163</v>
      </c>
    </row>
    <row r="40" spans="1:9" ht="33.6" x14ac:dyDescent="0.3">
      <c r="A40" s="47">
        <v>39</v>
      </c>
      <c r="B40" s="47" t="s">
        <v>168</v>
      </c>
      <c r="C40" s="79">
        <v>12</v>
      </c>
      <c r="D40" s="47">
        <v>21</v>
      </c>
      <c r="E40" s="46" t="s">
        <v>64</v>
      </c>
      <c r="F40" s="47" t="s">
        <v>111</v>
      </c>
      <c r="G40" s="49" t="s">
        <v>163</v>
      </c>
    </row>
    <row r="41" spans="1:9" ht="33.6" x14ac:dyDescent="0.3">
      <c r="A41" s="47">
        <v>40</v>
      </c>
      <c r="B41" s="47" t="s">
        <v>168</v>
      </c>
      <c r="C41" s="79">
        <v>13</v>
      </c>
      <c r="D41" s="47">
        <v>22</v>
      </c>
      <c r="E41" s="46" t="s">
        <v>67</v>
      </c>
      <c r="F41" s="47" t="s">
        <v>114</v>
      </c>
      <c r="G41" s="49" t="s">
        <v>163</v>
      </c>
    </row>
    <row r="42" spans="1:9" ht="33.6" x14ac:dyDescent="0.3">
      <c r="A42" s="47">
        <v>41</v>
      </c>
      <c r="B42" s="47" t="s">
        <v>167</v>
      </c>
      <c r="C42" s="79">
        <v>13</v>
      </c>
      <c r="D42" s="47">
        <v>23</v>
      </c>
      <c r="E42" s="46" t="s">
        <v>68</v>
      </c>
      <c r="F42" s="50" t="s">
        <v>69</v>
      </c>
      <c r="G42" s="49" t="s">
        <v>163</v>
      </c>
    </row>
    <row r="43" spans="1:9" ht="33.6" x14ac:dyDescent="0.3">
      <c r="A43" s="47">
        <v>44</v>
      </c>
      <c r="B43" s="47" t="s">
        <v>168</v>
      </c>
      <c r="C43" s="79">
        <v>14</v>
      </c>
      <c r="D43" s="47">
        <v>24</v>
      </c>
      <c r="E43" s="46" t="s">
        <v>71</v>
      </c>
      <c r="F43" s="47" t="s">
        <v>114</v>
      </c>
      <c r="G43" s="49" t="s">
        <v>163</v>
      </c>
    </row>
    <row r="44" spans="1:9" ht="33.6" x14ac:dyDescent="0.3">
      <c r="A44" s="47">
        <v>46</v>
      </c>
      <c r="B44" s="47" t="s">
        <v>167</v>
      </c>
      <c r="C44" s="79">
        <v>14</v>
      </c>
      <c r="D44" s="47">
        <v>25</v>
      </c>
      <c r="E44" s="48">
        <v>44869</v>
      </c>
      <c r="F44" s="47" t="s">
        <v>87</v>
      </c>
      <c r="G44" s="49" t="s">
        <v>163</v>
      </c>
    </row>
    <row r="45" spans="1:9" ht="33.6" x14ac:dyDescent="0.3">
      <c r="A45" s="47">
        <v>48</v>
      </c>
      <c r="B45" s="47" t="s">
        <v>167</v>
      </c>
      <c r="C45" s="79">
        <v>15</v>
      </c>
      <c r="D45" s="47">
        <v>26</v>
      </c>
      <c r="E45" s="48" t="s">
        <v>74</v>
      </c>
      <c r="F45" s="47" t="s">
        <v>75</v>
      </c>
      <c r="G45" s="49" t="s">
        <v>163</v>
      </c>
    </row>
    <row r="46" spans="1:9" ht="33.6" x14ac:dyDescent="0.3">
      <c r="A46" s="47">
        <v>51</v>
      </c>
      <c r="B46" s="47" t="s">
        <v>168</v>
      </c>
      <c r="C46" s="79">
        <v>15</v>
      </c>
      <c r="D46" s="47">
        <v>27</v>
      </c>
      <c r="E46" s="46" t="s">
        <v>79</v>
      </c>
      <c r="F46" s="47" t="s">
        <v>81</v>
      </c>
      <c r="G46" s="49" t="s">
        <v>163</v>
      </c>
    </row>
    <row r="47" spans="1:9" ht="18" x14ac:dyDescent="0.3">
      <c r="A47" s="47">
        <v>59</v>
      </c>
      <c r="B47" s="47" t="s">
        <v>169</v>
      </c>
      <c r="C47" s="47">
        <v>16</v>
      </c>
      <c r="D47" s="47">
        <v>28</v>
      </c>
      <c r="E47" s="64" t="s">
        <v>211</v>
      </c>
      <c r="F47" s="75" t="s">
        <v>216</v>
      </c>
      <c r="G47" s="46" t="s">
        <v>162</v>
      </c>
      <c r="H47" t="s">
        <v>64</v>
      </c>
      <c r="I47" t="s">
        <v>215</v>
      </c>
    </row>
    <row r="48" spans="1:9" ht="16.8" x14ac:dyDescent="0.3">
      <c r="A48" s="47">
        <v>42</v>
      </c>
      <c r="B48" s="47" t="s">
        <v>169</v>
      </c>
      <c r="C48" s="47">
        <v>17</v>
      </c>
      <c r="D48" s="47">
        <v>29</v>
      </c>
      <c r="E48" s="46" t="s">
        <v>68</v>
      </c>
      <c r="F48" s="47" t="s">
        <v>26</v>
      </c>
      <c r="G48" s="46" t="s">
        <v>162</v>
      </c>
    </row>
    <row r="49" spans="1:9" ht="16.8" x14ac:dyDescent="0.3">
      <c r="A49" s="47">
        <v>43</v>
      </c>
      <c r="B49" s="47" t="s">
        <v>169</v>
      </c>
      <c r="C49" s="47">
        <v>18</v>
      </c>
      <c r="D49" s="47">
        <v>30</v>
      </c>
      <c r="E49" s="46" t="s">
        <v>68</v>
      </c>
      <c r="F49" s="47" t="s">
        <v>70</v>
      </c>
      <c r="G49" s="46" t="s">
        <v>162</v>
      </c>
    </row>
    <row r="50" spans="1:9" ht="16.8" x14ac:dyDescent="0.3">
      <c r="A50" s="47">
        <v>45</v>
      </c>
      <c r="B50" s="47" t="s">
        <v>169</v>
      </c>
      <c r="C50" s="47">
        <v>19</v>
      </c>
      <c r="D50" s="47">
        <v>31</v>
      </c>
      <c r="E50" s="46" t="s">
        <v>73</v>
      </c>
      <c r="F50" s="47" t="s">
        <v>84</v>
      </c>
      <c r="G50" s="46" t="s">
        <v>162</v>
      </c>
    </row>
    <row r="51" spans="1:9" ht="16.8" x14ac:dyDescent="0.3">
      <c r="A51" s="47">
        <v>47</v>
      </c>
      <c r="B51" s="47" t="s">
        <v>169</v>
      </c>
      <c r="C51" s="47">
        <v>20</v>
      </c>
      <c r="D51" s="47">
        <v>32</v>
      </c>
      <c r="E51" s="48" t="s">
        <v>88</v>
      </c>
      <c r="F51" s="50" t="s">
        <v>34</v>
      </c>
      <c r="G51" s="46" t="s">
        <v>162</v>
      </c>
    </row>
    <row r="52" spans="1:9" ht="16.8" x14ac:dyDescent="0.3">
      <c r="A52" s="47">
        <v>49</v>
      </c>
      <c r="B52" s="47" t="s">
        <v>169</v>
      </c>
      <c r="C52" s="47">
        <v>21</v>
      </c>
      <c r="D52" s="47">
        <v>33</v>
      </c>
      <c r="E52" s="46" t="s">
        <v>77</v>
      </c>
      <c r="F52" s="47" t="s">
        <v>78</v>
      </c>
      <c r="G52" s="46" t="s">
        <v>162</v>
      </c>
    </row>
    <row r="53" spans="1:9" ht="16.8" x14ac:dyDescent="0.3">
      <c r="A53" s="47">
        <v>50</v>
      </c>
      <c r="B53" s="47" t="s">
        <v>167</v>
      </c>
      <c r="C53" s="47">
        <v>16</v>
      </c>
      <c r="D53" s="66">
        <v>34</v>
      </c>
      <c r="E53" s="48" t="s">
        <v>79</v>
      </c>
      <c r="F53" s="47" t="s">
        <v>32</v>
      </c>
      <c r="G53" s="46" t="s">
        <v>162</v>
      </c>
    </row>
    <row r="54" spans="1:9" ht="16.8" x14ac:dyDescent="0.3">
      <c r="A54" s="47">
        <v>52</v>
      </c>
      <c r="B54" s="47" t="s">
        <v>167</v>
      </c>
      <c r="C54" s="47">
        <v>17</v>
      </c>
      <c r="D54" s="74">
        <v>35</v>
      </c>
      <c r="E54" s="48" t="s">
        <v>90</v>
      </c>
      <c r="F54" s="47" t="s">
        <v>91</v>
      </c>
      <c r="G54" s="46" t="s">
        <v>162</v>
      </c>
    </row>
    <row r="55" spans="1:9" ht="17.399999999999999" customHeight="1" x14ac:dyDescent="0.3">
      <c r="A55" s="47">
        <v>53</v>
      </c>
      <c r="B55" s="47" t="s">
        <v>168</v>
      </c>
      <c r="C55" s="47">
        <v>16</v>
      </c>
      <c r="D55" s="74">
        <v>36</v>
      </c>
      <c r="E55" s="48">
        <v>44686</v>
      </c>
      <c r="F55" s="50" t="s">
        <v>95</v>
      </c>
      <c r="G55" s="46" t="s">
        <v>162</v>
      </c>
    </row>
    <row r="56" spans="1:9" ht="16.8" x14ac:dyDescent="0.3">
      <c r="A56" s="47">
        <v>54</v>
      </c>
      <c r="B56" s="47" t="s">
        <v>169</v>
      </c>
      <c r="C56" s="47">
        <v>22</v>
      </c>
      <c r="D56" s="47">
        <v>37</v>
      </c>
      <c r="E56" s="48">
        <v>44900</v>
      </c>
      <c r="F56" s="50" t="s">
        <v>50</v>
      </c>
      <c r="G56" s="46" t="s">
        <v>162</v>
      </c>
    </row>
    <row r="57" spans="1:9" ht="16.8" x14ac:dyDescent="0.3">
      <c r="A57" s="47">
        <v>55</v>
      </c>
      <c r="B57" s="47" t="s">
        <v>167</v>
      </c>
      <c r="C57" s="47">
        <v>18</v>
      </c>
      <c r="D57" s="74">
        <v>38</v>
      </c>
      <c r="E57" s="48" t="s">
        <v>93</v>
      </c>
      <c r="F57" s="47" t="s">
        <v>96</v>
      </c>
      <c r="G57" s="46" t="s">
        <v>162</v>
      </c>
    </row>
    <row r="58" spans="1:9" ht="16.8" x14ac:dyDescent="0.3">
      <c r="A58" s="47">
        <v>56</v>
      </c>
      <c r="B58" s="47" t="s">
        <v>168</v>
      </c>
      <c r="C58" s="47">
        <v>17</v>
      </c>
      <c r="D58" s="74">
        <v>39</v>
      </c>
      <c r="E58" s="46" t="s">
        <v>94</v>
      </c>
      <c r="F58" s="50" t="s">
        <v>105</v>
      </c>
      <c r="G58" s="46" t="s">
        <v>162</v>
      </c>
    </row>
    <row r="59" spans="1:9" ht="16.8" x14ac:dyDescent="0.3">
      <c r="A59" s="47">
        <v>57</v>
      </c>
      <c r="B59" s="47" t="s">
        <v>168</v>
      </c>
      <c r="C59" s="47">
        <v>18</v>
      </c>
      <c r="D59" s="74">
        <v>40</v>
      </c>
      <c r="E59" s="46" t="s">
        <v>99</v>
      </c>
      <c r="F59" s="50" t="s">
        <v>17</v>
      </c>
      <c r="G59" s="46" t="s">
        <v>162</v>
      </c>
    </row>
    <row r="60" spans="1:9" ht="16.8" x14ac:dyDescent="0.3">
      <c r="A60" s="47">
        <v>58</v>
      </c>
      <c r="B60" s="47" t="s">
        <v>168</v>
      </c>
      <c r="C60" s="47">
        <v>19</v>
      </c>
      <c r="D60" s="74">
        <v>41</v>
      </c>
      <c r="E60" s="46" t="s">
        <v>100</v>
      </c>
      <c r="F60" s="50" t="s">
        <v>101</v>
      </c>
      <c r="G60" s="46" t="s">
        <v>162</v>
      </c>
    </row>
    <row r="61" spans="1:9" ht="18" x14ac:dyDescent="0.35">
      <c r="A61" s="47">
        <v>60</v>
      </c>
      <c r="B61" s="47" t="s">
        <v>169</v>
      </c>
      <c r="C61" s="63">
        <v>23</v>
      </c>
      <c r="D61" s="63">
        <v>42</v>
      </c>
      <c r="E61" s="76" t="s">
        <v>171</v>
      </c>
      <c r="F61" s="77" t="s">
        <v>59</v>
      </c>
      <c r="G61" s="46" t="s">
        <v>162</v>
      </c>
      <c r="H61" s="67">
        <v>44718</v>
      </c>
      <c r="I61" s="65" t="s">
        <v>217</v>
      </c>
    </row>
    <row r="62" spans="1:9" ht="18" x14ac:dyDescent="0.35">
      <c r="A62" s="47">
        <v>61</v>
      </c>
      <c r="B62" s="47" t="s">
        <v>169</v>
      </c>
      <c r="C62" s="63">
        <v>24</v>
      </c>
      <c r="D62" s="63">
        <v>43</v>
      </c>
      <c r="E62" s="76">
        <v>44871</v>
      </c>
      <c r="F62" s="77" t="s">
        <v>36</v>
      </c>
      <c r="G62" s="46" t="s">
        <v>162</v>
      </c>
      <c r="H62" s="67">
        <v>44871</v>
      </c>
      <c r="I62" s="65" t="s">
        <v>16</v>
      </c>
    </row>
    <row r="63" spans="1:9" ht="18" x14ac:dyDescent="0.35">
      <c r="A63" s="47">
        <v>62</v>
      </c>
      <c r="B63" s="47" t="s">
        <v>169</v>
      </c>
      <c r="C63" s="63">
        <v>25</v>
      </c>
      <c r="D63" s="63">
        <v>44</v>
      </c>
      <c r="E63" s="77" t="s">
        <v>175</v>
      </c>
      <c r="F63" s="77" t="s">
        <v>219</v>
      </c>
      <c r="G63" s="46" t="s">
        <v>162</v>
      </c>
      <c r="H63" s="65" t="s">
        <v>176</v>
      </c>
      <c r="I63" s="65" t="s">
        <v>218</v>
      </c>
    </row>
    <row r="64" spans="1:9" ht="18" x14ac:dyDescent="0.35">
      <c r="A64" s="47">
        <v>63</v>
      </c>
      <c r="B64" s="47" t="s">
        <v>169</v>
      </c>
      <c r="C64" s="63">
        <v>26</v>
      </c>
      <c r="D64" s="63">
        <v>45</v>
      </c>
      <c r="E64" s="77" t="s">
        <v>213</v>
      </c>
      <c r="F64" s="77" t="s">
        <v>70</v>
      </c>
      <c r="G64" s="46" t="s">
        <v>162</v>
      </c>
      <c r="H64" s="65" t="s">
        <v>208</v>
      </c>
      <c r="I64" s="65" t="s">
        <v>209</v>
      </c>
    </row>
    <row r="65" spans="1:9" ht="18" x14ac:dyDescent="0.35">
      <c r="A65" s="47">
        <v>64</v>
      </c>
      <c r="B65" s="47" t="s">
        <v>169</v>
      </c>
      <c r="C65" s="63">
        <v>27</v>
      </c>
      <c r="D65" s="63">
        <v>46</v>
      </c>
      <c r="E65" s="76">
        <v>44688</v>
      </c>
      <c r="F65" s="78" t="s">
        <v>18</v>
      </c>
      <c r="G65" s="46" t="s">
        <v>162</v>
      </c>
      <c r="H65" s="67">
        <v>44688</v>
      </c>
      <c r="I65" s="65" t="s">
        <v>222</v>
      </c>
    </row>
    <row r="66" spans="1:9" ht="18" x14ac:dyDescent="0.35">
      <c r="A66" s="47">
        <v>65</v>
      </c>
      <c r="B66" s="47" t="s">
        <v>169</v>
      </c>
      <c r="C66" s="63">
        <v>28</v>
      </c>
      <c r="D66" s="63">
        <v>47</v>
      </c>
      <c r="E66" s="77" t="s">
        <v>184</v>
      </c>
      <c r="F66" s="78" t="s">
        <v>227</v>
      </c>
      <c r="G66" s="46" t="s">
        <v>162</v>
      </c>
      <c r="H66" s="70" t="s">
        <v>224</v>
      </c>
      <c r="I66" s="71" t="s">
        <v>223</v>
      </c>
    </row>
    <row r="67" spans="1:9" ht="18" x14ac:dyDescent="0.35">
      <c r="A67" s="47">
        <v>66</v>
      </c>
      <c r="B67" s="47" t="s">
        <v>169</v>
      </c>
      <c r="C67" s="63">
        <v>29</v>
      </c>
      <c r="D67" s="63">
        <v>48</v>
      </c>
      <c r="E67" s="76">
        <v>44659</v>
      </c>
      <c r="F67" s="77" t="s">
        <v>228</v>
      </c>
      <c r="G67" s="46" t="s">
        <v>162</v>
      </c>
      <c r="H67" s="68" t="s">
        <v>214</v>
      </c>
      <c r="I67" s="69" t="s">
        <v>220</v>
      </c>
    </row>
    <row r="68" spans="1:9" ht="18" x14ac:dyDescent="0.35">
      <c r="A68" s="47">
        <v>67</v>
      </c>
      <c r="B68" s="47" t="s">
        <v>169</v>
      </c>
      <c r="C68" s="63">
        <v>30</v>
      </c>
      <c r="D68" s="72">
        <v>49</v>
      </c>
      <c r="E68" s="76">
        <v>44720</v>
      </c>
      <c r="F68" s="77" t="s">
        <v>229</v>
      </c>
      <c r="G68" s="46" t="s">
        <v>162</v>
      </c>
      <c r="H68" s="67">
        <v>44720</v>
      </c>
      <c r="I68" s="65" t="s">
        <v>221</v>
      </c>
    </row>
    <row r="69" spans="1:9" ht="18" x14ac:dyDescent="0.35">
      <c r="A69" s="47">
        <v>68</v>
      </c>
      <c r="B69" s="47" t="s">
        <v>169</v>
      </c>
      <c r="C69" s="63">
        <v>31</v>
      </c>
      <c r="D69" s="72">
        <v>50</v>
      </c>
      <c r="E69" s="73" t="s">
        <v>210</v>
      </c>
      <c r="F69" s="73" t="s">
        <v>230</v>
      </c>
      <c r="G69" s="46" t="s">
        <v>162</v>
      </c>
      <c r="H69" s="65" t="s">
        <v>210</v>
      </c>
      <c r="I69" s="65" t="s">
        <v>101</v>
      </c>
    </row>
    <row r="70" spans="1:9" hidden="1" x14ac:dyDescent="0.3"/>
    <row r="71" spans="1:9" hidden="1" x14ac:dyDescent="0.3"/>
    <row r="72" spans="1:9" hidden="1" x14ac:dyDescent="0.3"/>
    <row r="73" spans="1:9" hidden="1" x14ac:dyDescent="0.3"/>
    <row r="74" spans="1:9" hidden="1" x14ac:dyDescent="0.3"/>
    <row r="75" spans="1:9" hidden="1" x14ac:dyDescent="0.3"/>
    <row r="76" spans="1:9" ht="15.6" hidden="1" customHeight="1" x14ac:dyDescent="0.3"/>
    <row r="77" spans="1:9" ht="15.6" hidden="1" customHeight="1" x14ac:dyDescent="0.3"/>
    <row r="78" spans="1:9" ht="15.6" hidden="1" customHeight="1" x14ac:dyDescent="0.3"/>
    <row r="79" spans="1:9" ht="15.6" hidden="1" customHeight="1" x14ac:dyDescent="0.3"/>
    <row r="80" spans="1:9" ht="15.6" hidden="1" customHeight="1" x14ac:dyDescent="0.3"/>
    <row r="81" ht="15.6" hidden="1" customHeight="1" x14ac:dyDescent="0.3"/>
    <row r="82" ht="15.6" hidden="1" customHeight="1" x14ac:dyDescent="0.3"/>
    <row r="83" ht="15.6" hidden="1" customHeight="1" x14ac:dyDescent="0.3"/>
    <row r="84" ht="15.6" hidden="1" customHeight="1" x14ac:dyDescent="0.3"/>
    <row r="85" ht="15.6" hidden="1" customHeight="1" x14ac:dyDescent="0.3"/>
    <row r="86" ht="15.6" hidden="1" customHeight="1" x14ac:dyDescent="0.3"/>
    <row r="87" ht="15.6" hidden="1" customHeight="1" x14ac:dyDescent="0.3"/>
    <row r="88" ht="15.6" hidden="1" customHeight="1" x14ac:dyDescent="0.3"/>
    <row r="89" ht="15.6" hidden="1" customHeight="1" x14ac:dyDescent="0.3"/>
    <row r="90" ht="15.6" hidden="1" customHeight="1" x14ac:dyDescent="0.3"/>
  </sheetData>
  <autoFilter ref="A1:I90">
    <filterColumn colId="6">
      <filters>
        <filter val="Đánh giá phân loại SVM, Xây dựng công thức ước tính mưa"/>
        <filter val="Đánh giá ước tính mưa"/>
      </filters>
    </filterColumn>
    <sortState ref="A3:I69">
      <sortCondition ref="D1:D90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7" workbookViewId="0">
      <selection sqref="A1:A50"/>
    </sheetView>
  </sheetViews>
  <sheetFormatPr defaultRowHeight="14.4" x14ac:dyDescent="0.3"/>
  <sheetData>
    <row r="1" spans="1:1" x14ac:dyDescent="0.3">
      <c r="A1">
        <v>44410</v>
      </c>
    </row>
    <row r="2" spans="1:1" x14ac:dyDescent="0.3">
      <c r="A2">
        <v>44320</v>
      </c>
    </row>
    <row r="3" spans="1:1" x14ac:dyDescent="0.3">
      <c r="A3">
        <v>44351</v>
      </c>
    </row>
    <row r="4" spans="1:1" x14ac:dyDescent="0.3">
      <c r="A4">
        <v>44321</v>
      </c>
    </row>
    <row r="5" spans="1:1" x14ac:dyDescent="0.3">
      <c r="A5" t="s">
        <v>30</v>
      </c>
    </row>
    <row r="6" spans="1:1" x14ac:dyDescent="0.3">
      <c r="A6" t="s">
        <v>35</v>
      </c>
    </row>
    <row r="7" spans="1:1" x14ac:dyDescent="0.3">
      <c r="A7" t="s">
        <v>37</v>
      </c>
    </row>
    <row r="8" spans="1:1" x14ac:dyDescent="0.3">
      <c r="A8" t="s">
        <v>38</v>
      </c>
    </row>
    <row r="9" spans="1:1" x14ac:dyDescent="0.3">
      <c r="A9" t="s">
        <v>39</v>
      </c>
    </row>
    <row r="10" spans="1:1" x14ac:dyDescent="0.3">
      <c r="A10" t="s">
        <v>41</v>
      </c>
    </row>
    <row r="11" spans="1:1" x14ac:dyDescent="0.3">
      <c r="A11" t="s">
        <v>45</v>
      </c>
    </row>
    <row r="12" spans="1:1" x14ac:dyDescent="0.3">
      <c r="A12" t="s">
        <v>46</v>
      </c>
    </row>
    <row r="13" spans="1:1" x14ac:dyDescent="0.3">
      <c r="A13" t="s">
        <v>49</v>
      </c>
    </row>
    <row r="14" spans="1:1" x14ac:dyDescent="0.3">
      <c r="A14">
        <v>44235</v>
      </c>
    </row>
    <row r="15" spans="1:1" x14ac:dyDescent="0.3">
      <c r="A15">
        <v>44235</v>
      </c>
    </row>
    <row r="16" spans="1:1" x14ac:dyDescent="0.3">
      <c r="A16">
        <v>44477</v>
      </c>
    </row>
    <row r="17" spans="1:1" x14ac:dyDescent="0.3">
      <c r="A17" t="s">
        <v>56</v>
      </c>
    </row>
    <row r="18" spans="1:1" x14ac:dyDescent="0.3">
      <c r="A18" t="s">
        <v>56</v>
      </c>
    </row>
    <row r="19" spans="1:1" x14ac:dyDescent="0.3">
      <c r="A19" t="s">
        <v>60</v>
      </c>
    </row>
    <row r="20" spans="1:1" x14ac:dyDescent="0.3">
      <c r="A20" t="s">
        <v>64</v>
      </c>
    </row>
    <row r="21" spans="1:1" x14ac:dyDescent="0.3">
      <c r="A21" t="s">
        <v>64</v>
      </c>
    </row>
    <row r="22" spans="1:1" x14ac:dyDescent="0.3">
      <c r="A22" t="s">
        <v>67</v>
      </c>
    </row>
    <row r="23" spans="1:1" x14ac:dyDescent="0.3">
      <c r="A23" t="s">
        <v>68</v>
      </c>
    </row>
    <row r="24" spans="1:1" x14ac:dyDescent="0.3">
      <c r="A24" t="s">
        <v>68</v>
      </c>
    </row>
    <row r="25" spans="1:1" x14ac:dyDescent="0.3">
      <c r="A25" t="s">
        <v>68</v>
      </c>
    </row>
    <row r="26" spans="1:1" x14ac:dyDescent="0.3">
      <c r="A26" t="s">
        <v>71</v>
      </c>
    </row>
    <row r="27" spans="1:1" x14ac:dyDescent="0.3">
      <c r="A27" t="s">
        <v>73</v>
      </c>
    </row>
    <row r="28" spans="1:1" x14ac:dyDescent="0.3">
      <c r="A28">
        <v>44869</v>
      </c>
    </row>
    <row r="29" spans="1:1" x14ac:dyDescent="0.3">
      <c r="A29" t="s">
        <v>88</v>
      </c>
    </row>
    <row r="30" spans="1:1" x14ac:dyDescent="0.3">
      <c r="A30" t="s">
        <v>74</v>
      </c>
    </row>
    <row r="31" spans="1:1" x14ac:dyDescent="0.3">
      <c r="A31" t="s">
        <v>77</v>
      </c>
    </row>
    <row r="32" spans="1:1" x14ac:dyDescent="0.3">
      <c r="A32" t="s">
        <v>79</v>
      </c>
    </row>
    <row r="33" spans="1:1" x14ac:dyDescent="0.3">
      <c r="A33" t="s">
        <v>80</v>
      </c>
    </row>
    <row r="34" spans="1:1" x14ac:dyDescent="0.3">
      <c r="A34" t="s">
        <v>90</v>
      </c>
    </row>
    <row r="35" spans="1:1" x14ac:dyDescent="0.3">
      <c r="A35">
        <v>44686</v>
      </c>
    </row>
    <row r="36" spans="1:1" x14ac:dyDescent="0.3">
      <c r="A36">
        <v>44900</v>
      </c>
    </row>
    <row r="37" spans="1:1" x14ac:dyDescent="0.3">
      <c r="A37" t="s">
        <v>93</v>
      </c>
    </row>
    <row r="38" spans="1:1" x14ac:dyDescent="0.3">
      <c r="A38" t="s">
        <v>94</v>
      </c>
    </row>
    <row r="39" spans="1:1" x14ac:dyDescent="0.3">
      <c r="A39" t="s">
        <v>99</v>
      </c>
    </row>
    <row r="40" spans="1:1" x14ac:dyDescent="0.3">
      <c r="A40" t="s">
        <v>100</v>
      </c>
    </row>
    <row r="41" spans="1:1" x14ac:dyDescent="0.3">
      <c r="A41" t="s">
        <v>211</v>
      </c>
    </row>
    <row r="42" spans="1:1" x14ac:dyDescent="0.3">
      <c r="A42" t="s">
        <v>171</v>
      </c>
    </row>
    <row r="43" spans="1:1" x14ac:dyDescent="0.3">
      <c r="A43">
        <v>44871</v>
      </c>
    </row>
    <row r="44" spans="1:1" x14ac:dyDescent="0.3">
      <c r="A44" t="s">
        <v>175</v>
      </c>
    </row>
    <row r="45" spans="1:1" x14ac:dyDescent="0.3">
      <c r="A45" t="s">
        <v>213</v>
      </c>
    </row>
    <row r="46" spans="1:1" x14ac:dyDescent="0.3">
      <c r="A46">
        <v>44688</v>
      </c>
    </row>
    <row r="47" spans="1:1" x14ac:dyDescent="0.3">
      <c r="A47" t="s">
        <v>184</v>
      </c>
    </row>
    <row r="48" spans="1:1" x14ac:dyDescent="0.3">
      <c r="A48">
        <v>44659</v>
      </c>
    </row>
    <row r="49" spans="1:1" x14ac:dyDescent="0.3">
      <c r="A49">
        <v>44720</v>
      </c>
    </row>
    <row r="50" spans="1:1" x14ac:dyDescent="0.3">
      <c r="A50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Embedded</vt:lpstr>
      <vt:lpstr>Full stratiform</vt:lpstr>
      <vt:lpstr>Squall line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2022-10-10T06:30:45Z</dcterms:modified>
</cp:coreProperties>
</file>